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10230" yWindow="-15" windowWidth="10275" windowHeight="9480"/>
  </bookViews>
  <sheets>
    <sheet name="Table" sheetId="1" r:id="rId1"/>
    <sheet name="Code1" sheetId="2" r:id="rId2"/>
    <sheet name="Code2" sheetId="4" r:id="rId3"/>
    <sheet name="Code3" sheetId="3" r:id="rId4"/>
  </sheets>
  <definedNames>
    <definedName name="Numbers_to_right">Code1!$F$4</definedName>
    <definedName name="Numbers_to_up">Code1!$F$5</definedName>
    <definedName name="WaitingTime">Code2!$G$6</definedName>
    <definedName name="x_iti">Table!$D$25</definedName>
    <definedName name="y_iti">Table!$G$25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C9" i="2" l="1"/>
  <c r="C10" i="2"/>
  <c r="C21" i="4" l="1"/>
  <c r="C20" i="4"/>
  <c r="D20" i="4" s="1"/>
  <c r="C19" i="4"/>
  <c r="D19" i="4" s="1"/>
  <c r="C10" i="4"/>
  <c r="D10" i="4" s="1"/>
  <c r="C9" i="4"/>
  <c r="D9" i="4" s="1"/>
  <c r="C7" i="4"/>
  <c r="D7" i="4" s="1"/>
  <c r="C6" i="4"/>
  <c r="D6" i="4" s="1"/>
  <c r="C47" i="4"/>
  <c r="D47" i="4" s="1"/>
  <c r="C46" i="4"/>
  <c r="D46" i="4" s="1"/>
  <c r="C45" i="4"/>
  <c r="D45" i="4" s="1"/>
  <c r="C36" i="4"/>
  <c r="D36" i="4" s="1"/>
  <c r="C35" i="4"/>
  <c r="D35" i="4" s="1"/>
  <c r="C33" i="4"/>
  <c r="D33" i="4" s="1"/>
  <c r="C32" i="4"/>
  <c r="D32" i="4" s="1"/>
  <c r="M4" i="3" l="1"/>
  <c r="M5" i="3"/>
  <c r="M6" i="3"/>
  <c r="M7" i="3"/>
  <c r="M8" i="3"/>
  <c r="M9" i="3"/>
  <c r="M3" i="3"/>
  <c r="J28" i="3" l="1"/>
  <c r="K28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5" i="3"/>
  <c r="K5" i="3"/>
  <c r="K4" i="3"/>
  <c r="J4" i="3"/>
  <c r="L4" i="3" l="1"/>
  <c r="L5" i="3"/>
  <c r="L6" i="3"/>
  <c r="L7" i="3"/>
  <c r="L8" i="3"/>
  <c r="L9" i="3"/>
  <c r="L10" i="3"/>
  <c r="L11" i="3"/>
  <c r="L12" i="3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L3" i="3"/>
  <c r="M27" i="3" l="1"/>
  <c r="N27" i="3" s="1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M11" i="3"/>
  <c r="M12" i="3"/>
  <c r="M10" i="3"/>
  <c r="N5" i="3" s="1"/>
  <c r="N4" i="3"/>
  <c r="N12" i="3" l="1"/>
  <c r="N11" i="3"/>
  <c r="N10" i="3"/>
  <c r="N7" i="3"/>
  <c r="N8" i="3"/>
  <c r="N9" i="3"/>
  <c r="N6" i="3"/>
  <c r="N3" i="3"/>
  <c r="N28" i="3" l="1"/>
</calcChain>
</file>

<file path=xl/sharedStrings.xml><?xml version="1.0" encoding="utf-8"?>
<sst xmlns="http://schemas.openxmlformats.org/spreadsheetml/2006/main" count="37" uniqueCount="26">
  <si>
    <t>(</t>
    <phoneticPr fontId="1"/>
  </si>
  <si>
    <t>）</t>
    <phoneticPr fontId="1"/>
  </si>
  <si>
    <t>縦横</t>
    <rPh sb="0" eb="2">
      <t>タテヨコ</t>
    </rPh>
    <phoneticPr fontId="1"/>
  </si>
  <si>
    <t>重複検査</t>
    <rPh sb="0" eb="2">
      <t>ジュウフク</t>
    </rPh>
    <rPh sb="2" eb="4">
      <t>ケンサ</t>
    </rPh>
    <phoneticPr fontId="1"/>
  </si>
  <si>
    <t>縦増減</t>
    <rPh sb="0" eb="1">
      <t>タテ</t>
    </rPh>
    <rPh sb="1" eb="3">
      <t>ゾウゲン</t>
    </rPh>
    <phoneticPr fontId="1"/>
  </si>
  <si>
    <t>横増減</t>
    <rPh sb="0" eb="1">
      <t>ヨコ</t>
    </rPh>
    <rPh sb="1" eb="3">
      <t>ゾウゲン</t>
    </rPh>
    <phoneticPr fontId="1"/>
  </si>
  <si>
    <t>Line</t>
    <phoneticPr fontId="1"/>
  </si>
  <si>
    <t>Answer</t>
    <phoneticPr fontId="1"/>
  </si>
  <si>
    <t>Right</t>
    <phoneticPr fontId="1"/>
  </si>
  <si>
    <t>Up</t>
    <phoneticPr fontId="1"/>
  </si>
  <si>
    <t>Put numbers →</t>
    <phoneticPr fontId="1"/>
  </si>
  <si>
    <t>・</t>
    <phoneticPr fontId="1"/>
  </si>
  <si>
    <t>Right</t>
    <phoneticPr fontId="1"/>
  </si>
  <si>
    <t>Up</t>
    <phoneticPr fontId="1"/>
  </si>
  <si>
    <t>WaitingTime</t>
    <phoneticPr fontId="1"/>
  </si>
  <si>
    <t>　wait 　and 　↑</t>
    <phoneticPr fontId="1"/>
  </si>
  <si>
    <t>　wait 　and 　↑</t>
    <phoneticPr fontId="1"/>
  </si>
  <si>
    <t>Programming</t>
    <phoneticPr fontId="1"/>
  </si>
  <si>
    <t>Sec</t>
    <phoneticPr fontId="1"/>
  </si>
  <si>
    <t>Line Color</t>
    <phoneticPr fontId="1"/>
  </si>
  <si>
    <t>Line</t>
    <phoneticPr fontId="1"/>
  </si>
  <si>
    <t>X</t>
    <phoneticPr fontId="1"/>
  </si>
  <si>
    <t>Y</t>
    <phoneticPr fontId="1"/>
  </si>
  <si>
    <t>How to divide?</t>
    <phoneticPr fontId="1"/>
  </si>
  <si>
    <t>Filled Color</t>
    <phoneticPr fontId="1"/>
  </si>
  <si>
    <t>　wait 　and 　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</si>
</sst>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indexed="9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0033CC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thin">
        <color rgb="FF0033CC"/>
      </left>
      <right/>
      <top style="medium">
        <color rgb="FFC00000"/>
      </top>
      <bottom style="medium">
        <color indexed="64"/>
      </bottom>
      <diagonal/>
    </border>
    <border>
      <left style="thin">
        <color rgb="FF0033CC"/>
      </left>
      <right/>
      <top/>
      <bottom style="thin">
        <color indexed="64"/>
      </bottom>
      <diagonal/>
    </border>
    <border>
      <left style="thin">
        <color rgb="FF0033CC"/>
      </left>
      <right/>
      <top style="thin">
        <color indexed="64"/>
      </top>
      <bottom style="medium">
        <color indexed="64"/>
      </bottom>
      <diagonal/>
    </border>
    <border>
      <left style="thin">
        <color rgb="FF0033CC"/>
      </left>
      <right/>
      <top/>
      <bottom style="medium">
        <color rgb="FFC00000"/>
      </bottom>
      <diagonal/>
    </border>
    <border>
      <left style="thick">
        <color rgb="FF0033CC"/>
      </left>
      <right style="thin">
        <color rgb="FF0033CC"/>
      </right>
      <top style="medium">
        <color rgb="FFC00000"/>
      </top>
      <bottom style="medium">
        <color indexed="64"/>
      </bottom>
      <diagonal/>
    </border>
    <border>
      <left style="thick">
        <color rgb="FF0033CC"/>
      </left>
      <right style="thin">
        <color rgb="FF0033CC"/>
      </right>
      <top/>
      <bottom style="thin">
        <color indexed="64"/>
      </bottom>
      <diagonal/>
    </border>
    <border>
      <left style="thick">
        <color rgb="FF0033CC"/>
      </left>
      <right style="thin">
        <color rgb="FF0033CC"/>
      </right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thin">
        <color rgb="FF0033CC"/>
      </right>
      <top/>
      <bottom style="medium">
        <color rgb="FFC00000"/>
      </bottom>
      <diagonal/>
    </border>
    <border>
      <left style="thick">
        <color rgb="FF0033CC"/>
      </left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thick">
        <color rgb="FF0033CC"/>
      </left>
      <right style="medium">
        <color rgb="FFC00000"/>
      </right>
      <top/>
      <bottom style="thin">
        <color indexed="64"/>
      </bottom>
      <diagonal/>
    </border>
    <border>
      <left style="thick">
        <color rgb="FF0033CC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Protection="1">
      <alignment vertical="center"/>
      <protection locked="0"/>
    </xf>
    <xf numFmtId="0" fontId="7" fillId="2" borderId="1" xfId="0" applyFont="1" applyFill="1" applyBorder="1">
      <alignment vertical="center"/>
    </xf>
    <xf numFmtId="0" fontId="5" fillId="0" borderId="1" xfId="0" applyFont="1" applyFill="1" applyBorder="1" applyProtection="1">
      <alignment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5" fillId="3" borderId="1" xfId="0" applyFont="1" applyFill="1" applyBorder="1" applyProtection="1">
      <alignment vertical="center"/>
    </xf>
    <xf numFmtId="0" fontId="5" fillId="0" borderId="1" xfId="0" applyFont="1" applyFill="1" applyBorder="1">
      <alignment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3" borderId="4" xfId="0" applyFont="1" applyFill="1" applyBorder="1" applyProtection="1">
      <alignment vertical="center"/>
    </xf>
    <xf numFmtId="0" fontId="5" fillId="0" borderId="6" xfId="0" applyFont="1" applyFill="1" applyBorder="1">
      <alignment vertical="center"/>
    </xf>
    <xf numFmtId="0" fontId="5" fillId="3" borderId="7" xfId="0" applyFont="1" applyFill="1" applyBorder="1" applyProtection="1">
      <alignment vertical="center"/>
      <protection locked="0"/>
    </xf>
    <xf numFmtId="0" fontId="5" fillId="3" borderId="4" xfId="0" applyFont="1" applyFill="1" applyBorder="1" applyProtection="1">
      <alignment vertical="center"/>
      <protection locked="0"/>
    </xf>
    <xf numFmtId="0" fontId="0" fillId="0" borderId="6" xfId="0" applyBorder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FF66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77391</xdr:colOff>
      <xdr:row>1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76200" y="38100"/>
          <a:ext cx="429816" cy="239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２０</a:t>
          </a:r>
        </a:p>
      </xdr:txBody>
    </xdr:sp>
    <xdr:clientData/>
  </xdr:twoCellAnchor>
  <xdr:twoCellAnchor>
    <xdr:from>
      <xdr:col>0</xdr:col>
      <xdr:colOff>90488</xdr:colOff>
      <xdr:row>1</xdr:row>
      <xdr:rowOff>104775</xdr:rowOff>
    </xdr:from>
    <xdr:to>
      <xdr:col>1</xdr:col>
      <xdr:colOff>91679</xdr:colOff>
      <xdr:row>2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90488" y="277416"/>
          <a:ext cx="429816" cy="229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１９</a:t>
          </a:r>
        </a:p>
      </xdr:txBody>
    </xdr:sp>
    <xdr:clientData/>
  </xdr:twoCellAnchor>
  <xdr:twoCellAnchor>
    <xdr:from>
      <xdr:col>0</xdr:col>
      <xdr:colOff>90488</xdr:colOff>
      <xdr:row>2</xdr:row>
      <xdr:rowOff>97513</xdr:rowOff>
    </xdr:from>
    <xdr:to>
      <xdr:col>1</xdr:col>
      <xdr:colOff>91679</xdr:colOff>
      <xdr:row>3</xdr:row>
      <xdr:rowOff>107038</xdr:rowOff>
    </xdr:to>
    <xdr:sp macro="" textlink="">
      <xdr:nvSpPr>
        <xdr:cNvPr id="4" name="テキスト ボックス 3"/>
        <xdr:cNvSpPr txBox="1"/>
      </xdr:nvSpPr>
      <xdr:spPr>
        <a:xfrm>
          <a:off x="90488" y="490419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１８</a:t>
          </a:r>
        </a:p>
      </xdr:txBody>
    </xdr:sp>
    <xdr:clientData/>
  </xdr:twoCellAnchor>
  <xdr:twoCellAnchor>
    <xdr:from>
      <xdr:col>0</xdr:col>
      <xdr:colOff>90488</xdr:colOff>
      <xdr:row>3</xdr:row>
      <xdr:rowOff>90251</xdr:rowOff>
    </xdr:from>
    <xdr:to>
      <xdr:col>1</xdr:col>
      <xdr:colOff>91679</xdr:colOff>
      <xdr:row>4</xdr:row>
      <xdr:rowOff>99776</xdr:rowOff>
    </xdr:to>
    <xdr:sp macro="" textlink="">
      <xdr:nvSpPr>
        <xdr:cNvPr id="5" name="テキスト ボックス 4"/>
        <xdr:cNvSpPr txBox="1"/>
      </xdr:nvSpPr>
      <xdr:spPr>
        <a:xfrm>
          <a:off x="90488" y="703423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１７</a:t>
          </a:r>
        </a:p>
      </xdr:txBody>
    </xdr:sp>
    <xdr:clientData/>
  </xdr:twoCellAnchor>
  <xdr:twoCellAnchor>
    <xdr:from>
      <xdr:col>0</xdr:col>
      <xdr:colOff>90488</xdr:colOff>
      <xdr:row>4</xdr:row>
      <xdr:rowOff>82989</xdr:rowOff>
    </xdr:from>
    <xdr:to>
      <xdr:col>1</xdr:col>
      <xdr:colOff>91679</xdr:colOff>
      <xdr:row>5</xdr:row>
      <xdr:rowOff>92514</xdr:rowOff>
    </xdr:to>
    <xdr:sp macro="" textlink="">
      <xdr:nvSpPr>
        <xdr:cNvPr id="6" name="テキスト ボックス 5"/>
        <xdr:cNvSpPr txBox="1"/>
      </xdr:nvSpPr>
      <xdr:spPr>
        <a:xfrm>
          <a:off x="90488" y="916427"/>
          <a:ext cx="429816" cy="229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１６</a:t>
          </a:r>
        </a:p>
      </xdr:txBody>
    </xdr:sp>
    <xdr:clientData/>
  </xdr:twoCellAnchor>
  <xdr:twoCellAnchor>
    <xdr:from>
      <xdr:col>0</xdr:col>
      <xdr:colOff>90488</xdr:colOff>
      <xdr:row>5</xdr:row>
      <xdr:rowOff>94777</xdr:rowOff>
    </xdr:from>
    <xdr:to>
      <xdr:col>1</xdr:col>
      <xdr:colOff>91679</xdr:colOff>
      <xdr:row>6</xdr:row>
      <xdr:rowOff>104302</xdr:rowOff>
    </xdr:to>
    <xdr:sp macro="" textlink="">
      <xdr:nvSpPr>
        <xdr:cNvPr id="7" name="テキスト ボックス 6"/>
        <xdr:cNvSpPr txBox="1"/>
      </xdr:nvSpPr>
      <xdr:spPr>
        <a:xfrm>
          <a:off x="90488" y="1148480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１５</a:t>
          </a:r>
        </a:p>
      </xdr:txBody>
    </xdr:sp>
    <xdr:clientData/>
  </xdr:twoCellAnchor>
  <xdr:twoCellAnchor>
    <xdr:from>
      <xdr:col>0</xdr:col>
      <xdr:colOff>90488</xdr:colOff>
      <xdr:row>6</xdr:row>
      <xdr:rowOff>97040</xdr:rowOff>
    </xdr:from>
    <xdr:to>
      <xdr:col>1</xdr:col>
      <xdr:colOff>91679</xdr:colOff>
      <xdr:row>7</xdr:row>
      <xdr:rowOff>106565</xdr:rowOff>
    </xdr:to>
    <xdr:sp macro="" textlink="">
      <xdr:nvSpPr>
        <xdr:cNvPr id="8" name="テキスト ボックス 7"/>
        <xdr:cNvSpPr txBox="1"/>
      </xdr:nvSpPr>
      <xdr:spPr>
        <a:xfrm>
          <a:off x="90488" y="1371009"/>
          <a:ext cx="429816" cy="229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１４</a:t>
          </a:r>
        </a:p>
      </xdr:txBody>
    </xdr:sp>
    <xdr:clientData/>
  </xdr:twoCellAnchor>
  <xdr:twoCellAnchor>
    <xdr:from>
      <xdr:col>0</xdr:col>
      <xdr:colOff>90488</xdr:colOff>
      <xdr:row>8</xdr:row>
      <xdr:rowOff>82516</xdr:rowOff>
    </xdr:from>
    <xdr:to>
      <xdr:col>1</xdr:col>
      <xdr:colOff>91679</xdr:colOff>
      <xdr:row>9</xdr:row>
      <xdr:rowOff>92041</xdr:rowOff>
    </xdr:to>
    <xdr:sp macro="" textlink="">
      <xdr:nvSpPr>
        <xdr:cNvPr id="9" name="テキスト ボックス 8"/>
        <xdr:cNvSpPr txBox="1"/>
      </xdr:nvSpPr>
      <xdr:spPr>
        <a:xfrm>
          <a:off x="90488" y="1797016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１２</a:t>
          </a:r>
        </a:p>
      </xdr:txBody>
    </xdr:sp>
    <xdr:clientData/>
  </xdr:twoCellAnchor>
  <xdr:twoCellAnchor>
    <xdr:from>
      <xdr:col>0</xdr:col>
      <xdr:colOff>109538</xdr:colOff>
      <xdr:row>9</xdr:row>
      <xdr:rowOff>75254</xdr:rowOff>
    </xdr:from>
    <xdr:to>
      <xdr:col>1</xdr:col>
      <xdr:colOff>110729</xdr:colOff>
      <xdr:row>10</xdr:row>
      <xdr:rowOff>94304</xdr:rowOff>
    </xdr:to>
    <xdr:sp macro="" textlink="">
      <xdr:nvSpPr>
        <xdr:cNvPr id="10" name="テキスト ボックス 9"/>
        <xdr:cNvSpPr txBox="1"/>
      </xdr:nvSpPr>
      <xdr:spPr>
        <a:xfrm>
          <a:off x="109538" y="2010020"/>
          <a:ext cx="429816" cy="239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１１</a:t>
          </a:r>
        </a:p>
      </xdr:txBody>
    </xdr:sp>
    <xdr:clientData/>
  </xdr:twoCellAnchor>
  <xdr:twoCellAnchor>
    <xdr:from>
      <xdr:col>0</xdr:col>
      <xdr:colOff>90488</xdr:colOff>
      <xdr:row>10</xdr:row>
      <xdr:rowOff>48942</xdr:rowOff>
    </xdr:from>
    <xdr:to>
      <xdr:col>1</xdr:col>
      <xdr:colOff>91679</xdr:colOff>
      <xdr:row>11</xdr:row>
      <xdr:rowOff>58467</xdr:rowOff>
    </xdr:to>
    <xdr:sp macro="" textlink="">
      <xdr:nvSpPr>
        <xdr:cNvPr id="11" name="テキスト ボックス 10"/>
        <xdr:cNvSpPr txBox="1"/>
      </xdr:nvSpPr>
      <xdr:spPr>
        <a:xfrm>
          <a:off x="90488" y="2203973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１０</a:t>
          </a:r>
        </a:p>
      </xdr:txBody>
    </xdr:sp>
    <xdr:clientData/>
  </xdr:twoCellAnchor>
  <xdr:twoCellAnchor>
    <xdr:from>
      <xdr:col>0</xdr:col>
      <xdr:colOff>90488</xdr:colOff>
      <xdr:row>11</xdr:row>
      <xdr:rowOff>41680</xdr:rowOff>
    </xdr:from>
    <xdr:to>
      <xdr:col>1</xdr:col>
      <xdr:colOff>91679</xdr:colOff>
      <xdr:row>12</xdr:row>
      <xdr:rowOff>51205</xdr:rowOff>
    </xdr:to>
    <xdr:sp macro="" textlink="">
      <xdr:nvSpPr>
        <xdr:cNvPr id="12" name="テキスト ボックス 11"/>
        <xdr:cNvSpPr txBox="1"/>
      </xdr:nvSpPr>
      <xdr:spPr>
        <a:xfrm>
          <a:off x="90488" y="2416977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９</a:t>
          </a:r>
        </a:p>
      </xdr:txBody>
    </xdr:sp>
    <xdr:clientData/>
  </xdr:twoCellAnchor>
  <xdr:twoCellAnchor>
    <xdr:from>
      <xdr:col>0</xdr:col>
      <xdr:colOff>90488</xdr:colOff>
      <xdr:row>12</xdr:row>
      <xdr:rowOff>34418</xdr:rowOff>
    </xdr:from>
    <xdr:to>
      <xdr:col>1</xdr:col>
      <xdr:colOff>91679</xdr:colOff>
      <xdr:row>13</xdr:row>
      <xdr:rowOff>43943</xdr:rowOff>
    </xdr:to>
    <xdr:sp macro="" textlink="">
      <xdr:nvSpPr>
        <xdr:cNvPr id="13" name="テキスト ボックス 12"/>
        <xdr:cNvSpPr txBox="1"/>
      </xdr:nvSpPr>
      <xdr:spPr>
        <a:xfrm>
          <a:off x="90488" y="2629981"/>
          <a:ext cx="429816" cy="229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８</a:t>
          </a:r>
        </a:p>
      </xdr:txBody>
    </xdr:sp>
    <xdr:clientData/>
  </xdr:twoCellAnchor>
  <xdr:twoCellAnchor>
    <xdr:from>
      <xdr:col>0</xdr:col>
      <xdr:colOff>90488</xdr:colOff>
      <xdr:row>13</xdr:row>
      <xdr:rowOff>27156</xdr:rowOff>
    </xdr:from>
    <xdr:to>
      <xdr:col>1</xdr:col>
      <xdr:colOff>91679</xdr:colOff>
      <xdr:row>14</xdr:row>
      <xdr:rowOff>36681</xdr:rowOff>
    </xdr:to>
    <xdr:sp macro="" textlink="">
      <xdr:nvSpPr>
        <xdr:cNvPr id="14" name="テキスト ボックス 13"/>
        <xdr:cNvSpPr txBox="1"/>
      </xdr:nvSpPr>
      <xdr:spPr>
        <a:xfrm>
          <a:off x="90488" y="2842984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７</a:t>
          </a:r>
        </a:p>
      </xdr:txBody>
    </xdr:sp>
    <xdr:clientData/>
  </xdr:twoCellAnchor>
  <xdr:twoCellAnchor>
    <xdr:from>
      <xdr:col>0</xdr:col>
      <xdr:colOff>90488</xdr:colOff>
      <xdr:row>14</xdr:row>
      <xdr:rowOff>19894</xdr:rowOff>
    </xdr:from>
    <xdr:to>
      <xdr:col>1</xdr:col>
      <xdr:colOff>91679</xdr:colOff>
      <xdr:row>15</xdr:row>
      <xdr:rowOff>50847</xdr:rowOff>
    </xdr:to>
    <xdr:sp macro="" textlink="">
      <xdr:nvSpPr>
        <xdr:cNvPr id="15" name="テキスト ボックス 14"/>
        <xdr:cNvSpPr txBox="1"/>
      </xdr:nvSpPr>
      <xdr:spPr>
        <a:xfrm>
          <a:off x="90488" y="3055988"/>
          <a:ext cx="429816" cy="251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６</a:t>
          </a:r>
        </a:p>
      </xdr:txBody>
    </xdr:sp>
    <xdr:clientData/>
  </xdr:twoCellAnchor>
  <xdr:twoCellAnchor>
    <xdr:from>
      <xdr:col>0</xdr:col>
      <xdr:colOff>90488</xdr:colOff>
      <xdr:row>15</xdr:row>
      <xdr:rowOff>34060</xdr:rowOff>
    </xdr:from>
    <xdr:to>
      <xdr:col>1</xdr:col>
      <xdr:colOff>91679</xdr:colOff>
      <xdr:row>16</xdr:row>
      <xdr:rowOff>43585</xdr:rowOff>
    </xdr:to>
    <xdr:sp macro="" textlink="">
      <xdr:nvSpPr>
        <xdr:cNvPr id="16" name="テキスト ボックス 15"/>
        <xdr:cNvSpPr txBox="1"/>
      </xdr:nvSpPr>
      <xdr:spPr>
        <a:xfrm>
          <a:off x="90488" y="3290419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５</a:t>
          </a:r>
        </a:p>
      </xdr:txBody>
    </xdr:sp>
    <xdr:clientData/>
  </xdr:twoCellAnchor>
  <xdr:twoCellAnchor>
    <xdr:from>
      <xdr:col>0</xdr:col>
      <xdr:colOff>90488</xdr:colOff>
      <xdr:row>17</xdr:row>
      <xdr:rowOff>19536</xdr:rowOff>
    </xdr:from>
    <xdr:to>
      <xdr:col>1</xdr:col>
      <xdr:colOff>91679</xdr:colOff>
      <xdr:row>17</xdr:row>
      <xdr:rowOff>95732</xdr:rowOff>
    </xdr:to>
    <xdr:sp macro="" textlink="">
      <xdr:nvSpPr>
        <xdr:cNvPr id="17" name="テキスト ボックス 16"/>
        <xdr:cNvSpPr txBox="1"/>
      </xdr:nvSpPr>
      <xdr:spPr>
        <a:xfrm>
          <a:off x="90488" y="3716427"/>
          <a:ext cx="429816" cy="76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</a:t>
          </a:r>
        </a:p>
      </xdr:txBody>
    </xdr:sp>
    <xdr:clientData/>
  </xdr:twoCellAnchor>
  <xdr:twoCellAnchor>
    <xdr:from>
      <xdr:col>0</xdr:col>
      <xdr:colOff>90488</xdr:colOff>
      <xdr:row>16</xdr:row>
      <xdr:rowOff>26798</xdr:rowOff>
    </xdr:from>
    <xdr:to>
      <xdr:col>1</xdr:col>
      <xdr:colOff>91679</xdr:colOff>
      <xdr:row>17</xdr:row>
      <xdr:rowOff>36323</xdr:rowOff>
    </xdr:to>
    <xdr:sp macro="" textlink="">
      <xdr:nvSpPr>
        <xdr:cNvPr id="18" name="テキスト ボックス 17"/>
        <xdr:cNvSpPr txBox="1"/>
      </xdr:nvSpPr>
      <xdr:spPr>
        <a:xfrm>
          <a:off x="90488" y="3503423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４</a:t>
          </a:r>
        </a:p>
      </xdr:txBody>
    </xdr:sp>
    <xdr:clientData/>
  </xdr:twoCellAnchor>
  <xdr:twoCellAnchor>
    <xdr:from>
      <xdr:col>0</xdr:col>
      <xdr:colOff>90488</xdr:colOff>
      <xdr:row>17</xdr:row>
      <xdr:rowOff>78945</xdr:rowOff>
    </xdr:from>
    <xdr:to>
      <xdr:col>1</xdr:col>
      <xdr:colOff>91679</xdr:colOff>
      <xdr:row>18</xdr:row>
      <xdr:rowOff>136095</xdr:rowOff>
    </xdr:to>
    <xdr:sp macro="" textlink="">
      <xdr:nvSpPr>
        <xdr:cNvPr id="19" name="テキスト ボックス 18"/>
        <xdr:cNvSpPr txBox="1"/>
      </xdr:nvSpPr>
      <xdr:spPr>
        <a:xfrm>
          <a:off x="90488" y="3775836"/>
          <a:ext cx="429816" cy="277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３</a:t>
          </a:r>
        </a:p>
      </xdr:txBody>
    </xdr:sp>
    <xdr:clientData/>
  </xdr:twoCellAnchor>
  <xdr:twoCellAnchor>
    <xdr:from>
      <xdr:col>0</xdr:col>
      <xdr:colOff>90488</xdr:colOff>
      <xdr:row>18</xdr:row>
      <xdr:rowOff>100258</xdr:rowOff>
    </xdr:from>
    <xdr:to>
      <xdr:col>1</xdr:col>
      <xdr:colOff>91679</xdr:colOff>
      <xdr:row>19</xdr:row>
      <xdr:rowOff>109783</xdr:rowOff>
    </xdr:to>
    <xdr:sp macro="" textlink="">
      <xdr:nvSpPr>
        <xdr:cNvPr id="20" name="テキスト ボックス 19"/>
        <xdr:cNvSpPr txBox="1"/>
      </xdr:nvSpPr>
      <xdr:spPr>
        <a:xfrm>
          <a:off x="90488" y="4017414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２</a:t>
          </a:r>
        </a:p>
      </xdr:txBody>
    </xdr:sp>
    <xdr:clientData/>
  </xdr:twoCellAnchor>
  <xdr:twoCellAnchor>
    <xdr:from>
      <xdr:col>0</xdr:col>
      <xdr:colOff>90488</xdr:colOff>
      <xdr:row>19</xdr:row>
      <xdr:rowOff>112046</xdr:rowOff>
    </xdr:from>
    <xdr:to>
      <xdr:col>1</xdr:col>
      <xdr:colOff>91679</xdr:colOff>
      <xdr:row>20</xdr:row>
      <xdr:rowOff>121571</xdr:rowOff>
    </xdr:to>
    <xdr:sp macro="" textlink="">
      <xdr:nvSpPr>
        <xdr:cNvPr id="21" name="テキスト ボックス 20"/>
        <xdr:cNvSpPr txBox="1"/>
      </xdr:nvSpPr>
      <xdr:spPr>
        <a:xfrm>
          <a:off x="90488" y="4249468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１</a:t>
          </a:r>
        </a:p>
      </xdr:txBody>
    </xdr:sp>
    <xdr:clientData/>
  </xdr:twoCellAnchor>
  <xdr:twoCellAnchor>
    <xdr:from>
      <xdr:col>0</xdr:col>
      <xdr:colOff>90488</xdr:colOff>
      <xdr:row>20</xdr:row>
      <xdr:rowOff>104775</xdr:rowOff>
    </xdr:from>
    <xdr:to>
      <xdr:col>1</xdr:col>
      <xdr:colOff>91679</xdr:colOff>
      <xdr:row>21</xdr:row>
      <xdr:rowOff>114300</xdr:rowOff>
    </xdr:to>
    <xdr:sp macro="" textlink="">
      <xdr:nvSpPr>
        <xdr:cNvPr id="22" name="テキスト ボックス 21"/>
        <xdr:cNvSpPr txBox="1"/>
      </xdr:nvSpPr>
      <xdr:spPr>
        <a:xfrm>
          <a:off x="90488" y="4462463"/>
          <a:ext cx="429816" cy="229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０</a:t>
          </a:r>
        </a:p>
      </xdr:txBody>
    </xdr:sp>
    <xdr:clientData/>
  </xdr:twoCellAnchor>
  <xdr:twoCellAnchor>
    <xdr:from>
      <xdr:col>0</xdr:col>
      <xdr:colOff>90488</xdr:colOff>
      <xdr:row>7</xdr:row>
      <xdr:rowOff>89778</xdr:rowOff>
    </xdr:from>
    <xdr:to>
      <xdr:col>1</xdr:col>
      <xdr:colOff>91679</xdr:colOff>
      <xdr:row>8</xdr:row>
      <xdr:rowOff>99303</xdr:rowOff>
    </xdr:to>
    <xdr:sp macro="" textlink="">
      <xdr:nvSpPr>
        <xdr:cNvPr id="23" name="テキスト ボックス 22"/>
        <xdr:cNvSpPr txBox="1"/>
      </xdr:nvSpPr>
      <xdr:spPr>
        <a:xfrm>
          <a:off x="90488" y="1584012"/>
          <a:ext cx="429816" cy="229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１３</a:t>
          </a:r>
        </a:p>
      </xdr:txBody>
    </xdr:sp>
    <xdr:clientData/>
  </xdr:twoCellAnchor>
  <xdr:twoCellAnchor>
    <xdr:from>
      <xdr:col>0</xdr:col>
      <xdr:colOff>195262</xdr:colOff>
      <xdr:row>21</xdr:row>
      <xdr:rowOff>103612</xdr:rowOff>
    </xdr:from>
    <xdr:to>
      <xdr:col>1</xdr:col>
      <xdr:colOff>193625</xdr:colOff>
      <xdr:row>22</xdr:row>
      <xdr:rowOff>163952</xdr:rowOff>
    </xdr:to>
    <xdr:sp macro="" textlink="">
      <xdr:nvSpPr>
        <xdr:cNvPr id="24" name="テキスト ボックス 23"/>
        <xdr:cNvSpPr txBox="1"/>
      </xdr:nvSpPr>
      <xdr:spPr>
        <a:xfrm>
          <a:off x="195262" y="4698472"/>
          <a:ext cx="386983" cy="227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０</a:t>
          </a:r>
        </a:p>
      </xdr:txBody>
    </xdr:sp>
    <xdr:clientData/>
  </xdr:twoCellAnchor>
  <xdr:twoCellAnchor>
    <xdr:from>
      <xdr:col>1</xdr:col>
      <xdr:colOff>28325</xdr:colOff>
      <xdr:row>21</xdr:row>
      <xdr:rowOff>103612</xdr:rowOff>
    </xdr:from>
    <xdr:to>
      <xdr:col>2</xdr:col>
      <xdr:colOff>208281</xdr:colOff>
      <xdr:row>22</xdr:row>
      <xdr:rowOff>163952</xdr:rowOff>
    </xdr:to>
    <xdr:sp macro="" textlink="">
      <xdr:nvSpPr>
        <xdr:cNvPr id="25" name="テキスト ボックス 24"/>
        <xdr:cNvSpPr txBox="1"/>
      </xdr:nvSpPr>
      <xdr:spPr>
        <a:xfrm>
          <a:off x="416945" y="4698472"/>
          <a:ext cx="400936" cy="227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１</a:t>
          </a:r>
        </a:p>
      </xdr:txBody>
    </xdr:sp>
    <xdr:clientData/>
  </xdr:twoCellAnchor>
  <xdr:twoCellAnchor>
    <xdr:from>
      <xdr:col>3</xdr:col>
      <xdr:colOff>18299</xdr:colOff>
      <xdr:row>21</xdr:row>
      <xdr:rowOff>111559</xdr:rowOff>
    </xdr:from>
    <xdr:to>
      <xdr:col>4</xdr:col>
      <xdr:colOff>198255</xdr:colOff>
      <xdr:row>24</xdr:row>
      <xdr:rowOff>4670</xdr:rowOff>
    </xdr:to>
    <xdr:sp macro="" textlink="">
      <xdr:nvSpPr>
        <xdr:cNvPr id="26" name="テキスト ボックス 25"/>
        <xdr:cNvSpPr txBox="1"/>
      </xdr:nvSpPr>
      <xdr:spPr>
        <a:xfrm>
          <a:off x="848879" y="4706419"/>
          <a:ext cx="400936" cy="266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３</a:t>
          </a:r>
        </a:p>
      </xdr:txBody>
    </xdr:sp>
    <xdr:clientData/>
  </xdr:twoCellAnchor>
  <xdr:twoCellAnchor>
    <xdr:from>
      <xdr:col>2</xdr:col>
      <xdr:colOff>23312</xdr:colOff>
      <xdr:row>21</xdr:row>
      <xdr:rowOff>103612</xdr:rowOff>
    </xdr:from>
    <xdr:to>
      <xdr:col>3</xdr:col>
      <xdr:colOff>203268</xdr:colOff>
      <xdr:row>22</xdr:row>
      <xdr:rowOff>163952</xdr:rowOff>
    </xdr:to>
    <xdr:sp macro="" textlink="">
      <xdr:nvSpPr>
        <xdr:cNvPr id="27" name="テキスト ボックス 26"/>
        <xdr:cNvSpPr txBox="1"/>
      </xdr:nvSpPr>
      <xdr:spPr>
        <a:xfrm>
          <a:off x="632912" y="4698472"/>
          <a:ext cx="400936" cy="227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２</a:t>
          </a:r>
        </a:p>
      </xdr:txBody>
    </xdr:sp>
    <xdr:clientData/>
  </xdr:twoCellAnchor>
  <xdr:twoCellAnchor>
    <xdr:from>
      <xdr:col>4</xdr:col>
      <xdr:colOff>13286</xdr:colOff>
      <xdr:row>21</xdr:row>
      <xdr:rowOff>113034</xdr:rowOff>
    </xdr:from>
    <xdr:to>
      <xdr:col>5</xdr:col>
      <xdr:colOff>193242</xdr:colOff>
      <xdr:row>23</xdr:row>
      <xdr:rowOff>2027</xdr:rowOff>
    </xdr:to>
    <xdr:sp macro="" textlink="">
      <xdr:nvSpPr>
        <xdr:cNvPr id="28" name="テキスト ボックス 27"/>
        <xdr:cNvSpPr txBox="1"/>
      </xdr:nvSpPr>
      <xdr:spPr>
        <a:xfrm>
          <a:off x="1064846" y="4707894"/>
          <a:ext cx="400936" cy="224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４</a:t>
          </a:r>
        </a:p>
      </xdr:txBody>
    </xdr:sp>
    <xdr:clientData/>
  </xdr:twoCellAnchor>
  <xdr:twoCellAnchor>
    <xdr:from>
      <xdr:col>5</xdr:col>
      <xdr:colOff>8273</xdr:colOff>
      <xdr:row>21</xdr:row>
      <xdr:rowOff>103612</xdr:rowOff>
    </xdr:from>
    <xdr:to>
      <xdr:col>6</xdr:col>
      <xdr:colOff>188229</xdr:colOff>
      <xdr:row>22</xdr:row>
      <xdr:rowOff>163952</xdr:rowOff>
    </xdr:to>
    <xdr:sp macro="" textlink="">
      <xdr:nvSpPr>
        <xdr:cNvPr id="29" name="テキスト ボックス 28"/>
        <xdr:cNvSpPr txBox="1"/>
      </xdr:nvSpPr>
      <xdr:spPr>
        <a:xfrm>
          <a:off x="1280813" y="4698472"/>
          <a:ext cx="400936" cy="227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５</a:t>
          </a:r>
        </a:p>
      </xdr:txBody>
    </xdr:sp>
    <xdr:clientData/>
  </xdr:twoCellAnchor>
  <xdr:twoCellAnchor>
    <xdr:from>
      <xdr:col>6</xdr:col>
      <xdr:colOff>3260</xdr:colOff>
      <xdr:row>21</xdr:row>
      <xdr:rowOff>103612</xdr:rowOff>
    </xdr:from>
    <xdr:to>
      <xdr:col>7</xdr:col>
      <xdr:colOff>183216</xdr:colOff>
      <xdr:row>22</xdr:row>
      <xdr:rowOff>163952</xdr:rowOff>
    </xdr:to>
    <xdr:sp macro="" textlink="">
      <xdr:nvSpPr>
        <xdr:cNvPr id="30" name="テキスト ボックス 29"/>
        <xdr:cNvSpPr txBox="1"/>
      </xdr:nvSpPr>
      <xdr:spPr>
        <a:xfrm>
          <a:off x="1496780" y="4698472"/>
          <a:ext cx="400936" cy="227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６</a:t>
          </a:r>
        </a:p>
      </xdr:txBody>
    </xdr:sp>
    <xdr:clientData/>
  </xdr:twoCellAnchor>
  <xdr:twoCellAnchor>
    <xdr:from>
      <xdr:col>6</xdr:col>
      <xdr:colOff>219226</xdr:colOff>
      <xdr:row>21</xdr:row>
      <xdr:rowOff>98590</xdr:rowOff>
    </xdr:from>
    <xdr:to>
      <xdr:col>8</xdr:col>
      <xdr:colOff>189487</xdr:colOff>
      <xdr:row>22</xdr:row>
      <xdr:rowOff>149663</xdr:rowOff>
    </xdr:to>
    <xdr:sp macro="" textlink="">
      <xdr:nvSpPr>
        <xdr:cNvPr id="37" name="テキスト ボックス 36"/>
        <xdr:cNvSpPr txBox="1"/>
      </xdr:nvSpPr>
      <xdr:spPr>
        <a:xfrm>
          <a:off x="1712746" y="4693450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７</a:t>
          </a:r>
        </a:p>
      </xdr:txBody>
    </xdr:sp>
    <xdr:clientData/>
  </xdr:twoCellAnchor>
  <xdr:twoCellAnchor>
    <xdr:from>
      <xdr:col>8</xdr:col>
      <xdr:colOff>12283</xdr:colOff>
      <xdr:row>21</xdr:row>
      <xdr:rowOff>98590</xdr:rowOff>
    </xdr:from>
    <xdr:to>
      <xdr:col>9</xdr:col>
      <xdr:colOff>203524</xdr:colOff>
      <xdr:row>22</xdr:row>
      <xdr:rowOff>149663</xdr:rowOff>
    </xdr:to>
    <xdr:sp macro="" textlink="">
      <xdr:nvSpPr>
        <xdr:cNvPr id="38" name="テキスト ボックス 37"/>
        <xdr:cNvSpPr txBox="1"/>
      </xdr:nvSpPr>
      <xdr:spPr>
        <a:xfrm>
          <a:off x="1947763" y="4693450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８</a:t>
          </a:r>
        </a:p>
      </xdr:txBody>
    </xdr:sp>
    <xdr:clientData/>
  </xdr:twoCellAnchor>
  <xdr:twoCellAnchor>
    <xdr:from>
      <xdr:col>9</xdr:col>
      <xdr:colOff>7270</xdr:colOff>
      <xdr:row>21</xdr:row>
      <xdr:rowOff>98590</xdr:rowOff>
    </xdr:from>
    <xdr:to>
      <xdr:col>10</xdr:col>
      <xdr:colOff>198511</xdr:colOff>
      <xdr:row>22</xdr:row>
      <xdr:rowOff>149663</xdr:rowOff>
    </xdr:to>
    <xdr:sp macro="" textlink="">
      <xdr:nvSpPr>
        <xdr:cNvPr id="39" name="テキスト ボックス 38"/>
        <xdr:cNvSpPr txBox="1"/>
      </xdr:nvSpPr>
      <xdr:spPr>
        <a:xfrm>
          <a:off x="2163730" y="4693450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９</a:t>
          </a:r>
        </a:p>
      </xdr:txBody>
    </xdr:sp>
    <xdr:clientData/>
  </xdr:twoCellAnchor>
  <xdr:twoCellAnchor>
    <xdr:from>
      <xdr:col>10</xdr:col>
      <xdr:colOff>30832</xdr:colOff>
      <xdr:row>21</xdr:row>
      <xdr:rowOff>98590</xdr:rowOff>
    </xdr:from>
    <xdr:to>
      <xdr:col>12</xdr:col>
      <xdr:colOff>1093</xdr:colOff>
      <xdr:row>22</xdr:row>
      <xdr:rowOff>149663</xdr:rowOff>
    </xdr:to>
    <xdr:sp macro="" textlink="">
      <xdr:nvSpPr>
        <xdr:cNvPr id="42" name="テキスト ボックス 41"/>
        <xdr:cNvSpPr txBox="1"/>
      </xdr:nvSpPr>
      <xdr:spPr>
        <a:xfrm>
          <a:off x="2408272" y="4693450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１０</a:t>
          </a:r>
        </a:p>
      </xdr:txBody>
    </xdr:sp>
    <xdr:clientData/>
  </xdr:twoCellAnchor>
  <xdr:twoCellAnchor>
    <xdr:from>
      <xdr:col>11</xdr:col>
      <xdr:colOff>35344</xdr:colOff>
      <xdr:row>21</xdr:row>
      <xdr:rowOff>103612</xdr:rowOff>
    </xdr:from>
    <xdr:to>
      <xdr:col>13</xdr:col>
      <xdr:colOff>5605</xdr:colOff>
      <xdr:row>22</xdr:row>
      <xdr:rowOff>163952</xdr:rowOff>
    </xdr:to>
    <xdr:sp macro="" textlink="">
      <xdr:nvSpPr>
        <xdr:cNvPr id="43" name="テキスト ボックス 42"/>
        <xdr:cNvSpPr txBox="1"/>
      </xdr:nvSpPr>
      <xdr:spPr>
        <a:xfrm>
          <a:off x="2633764" y="4698472"/>
          <a:ext cx="412221" cy="227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１１</a:t>
          </a:r>
        </a:p>
      </xdr:txBody>
    </xdr:sp>
    <xdr:clientData/>
  </xdr:twoCellAnchor>
  <xdr:twoCellAnchor>
    <xdr:from>
      <xdr:col>12</xdr:col>
      <xdr:colOff>20806</xdr:colOff>
      <xdr:row>21</xdr:row>
      <xdr:rowOff>108115</xdr:rowOff>
    </xdr:from>
    <xdr:to>
      <xdr:col>13</xdr:col>
      <xdr:colOff>212047</xdr:colOff>
      <xdr:row>22</xdr:row>
      <xdr:rowOff>159188</xdr:rowOff>
    </xdr:to>
    <xdr:sp macro="" textlink="">
      <xdr:nvSpPr>
        <xdr:cNvPr id="44" name="テキスト ボックス 43"/>
        <xdr:cNvSpPr txBox="1"/>
      </xdr:nvSpPr>
      <xdr:spPr>
        <a:xfrm>
          <a:off x="2840206" y="4702975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１２</a:t>
          </a:r>
        </a:p>
      </xdr:txBody>
    </xdr:sp>
    <xdr:clientData/>
  </xdr:twoCellAnchor>
  <xdr:twoCellAnchor>
    <xdr:from>
      <xdr:col>13</xdr:col>
      <xdr:colOff>25318</xdr:colOff>
      <xdr:row>21</xdr:row>
      <xdr:rowOff>108115</xdr:rowOff>
    </xdr:from>
    <xdr:to>
      <xdr:col>14</xdr:col>
      <xdr:colOff>216559</xdr:colOff>
      <xdr:row>22</xdr:row>
      <xdr:rowOff>159188</xdr:rowOff>
    </xdr:to>
    <xdr:sp macro="" textlink="">
      <xdr:nvSpPr>
        <xdr:cNvPr id="45" name="テキスト ボックス 44"/>
        <xdr:cNvSpPr txBox="1"/>
      </xdr:nvSpPr>
      <xdr:spPr>
        <a:xfrm>
          <a:off x="3065698" y="4702975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１３</a:t>
          </a:r>
        </a:p>
      </xdr:txBody>
    </xdr:sp>
    <xdr:clientData/>
  </xdr:twoCellAnchor>
  <xdr:twoCellAnchor>
    <xdr:from>
      <xdr:col>14</xdr:col>
      <xdr:colOff>29830</xdr:colOff>
      <xdr:row>21</xdr:row>
      <xdr:rowOff>108115</xdr:rowOff>
    </xdr:from>
    <xdr:to>
      <xdr:col>16</xdr:col>
      <xdr:colOff>91</xdr:colOff>
      <xdr:row>22</xdr:row>
      <xdr:rowOff>159188</xdr:rowOff>
    </xdr:to>
    <xdr:sp macro="" textlink="">
      <xdr:nvSpPr>
        <xdr:cNvPr id="46" name="テキスト ボックス 45"/>
        <xdr:cNvSpPr txBox="1"/>
      </xdr:nvSpPr>
      <xdr:spPr>
        <a:xfrm>
          <a:off x="3291190" y="4702975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１４</a:t>
          </a:r>
        </a:p>
      </xdr:txBody>
    </xdr:sp>
    <xdr:clientData/>
  </xdr:twoCellAnchor>
  <xdr:twoCellAnchor>
    <xdr:from>
      <xdr:col>15</xdr:col>
      <xdr:colOff>34342</xdr:colOff>
      <xdr:row>21</xdr:row>
      <xdr:rowOff>108115</xdr:rowOff>
    </xdr:from>
    <xdr:to>
      <xdr:col>17</xdr:col>
      <xdr:colOff>4603</xdr:colOff>
      <xdr:row>22</xdr:row>
      <xdr:rowOff>159188</xdr:rowOff>
    </xdr:to>
    <xdr:sp macro="" textlink="">
      <xdr:nvSpPr>
        <xdr:cNvPr id="47" name="テキスト ボックス 46"/>
        <xdr:cNvSpPr txBox="1"/>
      </xdr:nvSpPr>
      <xdr:spPr>
        <a:xfrm>
          <a:off x="3516682" y="4702975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１５</a:t>
          </a:r>
        </a:p>
      </xdr:txBody>
    </xdr:sp>
    <xdr:clientData/>
  </xdr:twoCellAnchor>
  <xdr:twoCellAnchor>
    <xdr:from>
      <xdr:col>16</xdr:col>
      <xdr:colOff>38854</xdr:colOff>
      <xdr:row>21</xdr:row>
      <xdr:rowOff>108115</xdr:rowOff>
    </xdr:from>
    <xdr:to>
      <xdr:col>18</xdr:col>
      <xdr:colOff>9115</xdr:colOff>
      <xdr:row>22</xdr:row>
      <xdr:rowOff>159188</xdr:rowOff>
    </xdr:to>
    <xdr:sp macro="" textlink="">
      <xdr:nvSpPr>
        <xdr:cNvPr id="48" name="テキスト ボックス 47"/>
        <xdr:cNvSpPr txBox="1"/>
      </xdr:nvSpPr>
      <xdr:spPr>
        <a:xfrm>
          <a:off x="3742174" y="4702975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１６</a:t>
          </a:r>
        </a:p>
      </xdr:txBody>
    </xdr:sp>
    <xdr:clientData/>
  </xdr:twoCellAnchor>
  <xdr:twoCellAnchor>
    <xdr:from>
      <xdr:col>17</xdr:col>
      <xdr:colOff>43366</xdr:colOff>
      <xdr:row>21</xdr:row>
      <xdr:rowOff>108115</xdr:rowOff>
    </xdr:from>
    <xdr:to>
      <xdr:col>19</xdr:col>
      <xdr:colOff>13627</xdr:colOff>
      <xdr:row>22</xdr:row>
      <xdr:rowOff>159188</xdr:rowOff>
    </xdr:to>
    <xdr:sp macro="" textlink="">
      <xdr:nvSpPr>
        <xdr:cNvPr id="50" name="テキスト ボックス 49"/>
        <xdr:cNvSpPr txBox="1"/>
      </xdr:nvSpPr>
      <xdr:spPr>
        <a:xfrm>
          <a:off x="3967666" y="4702975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１７</a:t>
          </a:r>
        </a:p>
      </xdr:txBody>
    </xdr:sp>
    <xdr:clientData/>
  </xdr:twoCellAnchor>
  <xdr:twoCellAnchor>
    <xdr:from>
      <xdr:col>18</xdr:col>
      <xdr:colOff>47878</xdr:colOff>
      <xdr:row>21</xdr:row>
      <xdr:rowOff>108115</xdr:rowOff>
    </xdr:from>
    <xdr:to>
      <xdr:col>20</xdr:col>
      <xdr:colOff>18139</xdr:colOff>
      <xdr:row>22</xdr:row>
      <xdr:rowOff>159188</xdr:rowOff>
    </xdr:to>
    <xdr:sp macro="" textlink="">
      <xdr:nvSpPr>
        <xdr:cNvPr id="51" name="テキスト ボックス 50"/>
        <xdr:cNvSpPr txBox="1"/>
      </xdr:nvSpPr>
      <xdr:spPr>
        <a:xfrm>
          <a:off x="4193158" y="4702975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１８</a:t>
          </a:r>
        </a:p>
      </xdr:txBody>
    </xdr:sp>
    <xdr:clientData/>
  </xdr:twoCellAnchor>
  <xdr:twoCellAnchor>
    <xdr:from>
      <xdr:col>19</xdr:col>
      <xdr:colOff>52387</xdr:colOff>
      <xdr:row>21</xdr:row>
      <xdr:rowOff>108115</xdr:rowOff>
    </xdr:from>
    <xdr:to>
      <xdr:col>21</xdr:col>
      <xdr:colOff>22648</xdr:colOff>
      <xdr:row>22</xdr:row>
      <xdr:rowOff>159188</xdr:rowOff>
    </xdr:to>
    <xdr:sp macro="" textlink="">
      <xdr:nvSpPr>
        <xdr:cNvPr id="52" name="テキスト ボックス 51"/>
        <xdr:cNvSpPr txBox="1"/>
      </xdr:nvSpPr>
      <xdr:spPr>
        <a:xfrm>
          <a:off x="4418647" y="4702975"/>
          <a:ext cx="412221" cy="218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１９</a:t>
          </a:r>
        </a:p>
      </xdr:txBody>
    </xdr:sp>
    <xdr:clientData/>
  </xdr:twoCellAnchor>
  <xdr:twoCellAnchor>
    <xdr:from>
      <xdr:col>20</xdr:col>
      <xdr:colOff>57150</xdr:colOff>
      <xdr:row>21</xdr:row>
      <xdr:rowOff>99060</xdr:rowOff>
    </xdr:from>
    <xdr:to>
      <xdr:col>22</xdr:col>
      <xdr:colOff>68580</xdr:colOff>
      <xdr:row>23</xdr:row>
      <xdr:rowOff>22860</xdr:rowOff>
    </xdr:to>
    <xdr:sp macro="" textlink="">
      <xdr:nvSpPr>
        <xdr:cNvPr id="53" name="テキスト ボックス 52"/>
        <xdr:cNvSpPr txBox="1"/>
      </xdr:nvSpPr>
      <xdr:spPr>
        <a:xfrm>
          <a:off x="4644390" y="4693920"/>
          <a:ext cx="41529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２０</a:t>
          </a:r>
        </a:p>
      </xdr:txBody>
    </xdr:sp>
    <xdr:clientData/>
  </xdr:twoCellAnchor>
  <xdr:twoCellAnchor>
    <xdr:from>
      <xdr:col>9</xdr:col>
      <xdr:colOff>175025</xdr:colOff>
      <xdr:row>11</xdr:row>
      <xdr:rowOff>157401</xdr:rowOff>
    </xdr:from>
    <xdr:to>
      <xdr:col>10</xdr:col>
      <xdr:colOff>72625</xdr:colOff>
      <xdr:row>12</xdr:row>
      <xdr:rowOff>61674</xdr:rowOff>
    </xdr:to>
    <xdr:sp macro="" textlink="">
      <xdr:nvSpPr>
        <xdr:cNvPr id="32" name="My_Q"/>
        <xdr:cNvSpPr txBox="1"/>
      </xdr:nvSpPr>
      <xdr:spPr>
        <a:xfrm>
          <a:off x="2661050" y="2519601"/>
          <a:ext cx="145250" cy="12334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Aharoni" panose="02010803020104030203" pitchFamily="2" charset="-79"/>
          </a:endParaRPr>
        </a:p>
      </xdr:txBody>
    </xdr:sp>
    <xdr:clientData fLocksWithSheet="0"/>
  </xdr:twoCellAnchor>
  <xdr:twoCellAnchor>
    <xdr:from>
      <xdr:col>9</xdr:col>
      <xdr:colOff>53974</xdr:colOff>
      <xdr:row>25</xdr:row>
      <xdr:rowOff>54610</xdr:rowOff>
    </xdr:from>
    <xdr:to>
      <xdr:col>24</xdr:col>
      <xdr:colOff>402167</xdr:colOff>
      <xdr:row>26</xdr:row>
      <xdr:rowOff>76332</xdr:rowOff>
    </xdr:to>
    <xdr:sp macro="[0]!Make_Q" textlink="">
      <xdr:nvSpPr>
        <xdr:cNvPr id="54" name="額縁 53"/>
        <xdr:cNvSpPr/>
      </xdr:nvSpPr>
      <xdr:spPr>
        <a:xfrm>
          <a:off x="2509307" y="5388610"/>
          <a:ext cx="3872443" cy="307472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600" b="1"/>
            <a:t>Select</a:t>
          </a:r>
          <a:r>
            <a:rPr kumimoji="1" lang="en-US" altLang="ja-JP" sz="1600" b="1" baseline="0"/>
            <a:t>  a cell and make a question.</a:t>
          </a:r>
          <a:endParaRPr kumimoji="1" lang="ja-JP" altLang="en-US" sz="1600" b="1"/>
        </a:p>
      </xdr:txBody>
    </xdr:sp>
    <xdr:clientData/>
  </xdr:twoCellAnchor>
  <xdr:twoCellAnchor>
    <xdr:from>
      <xdr:col>0</xdr:col>
      <xdr:colOff>254000</xdr:colOff>
      <xdr:row>25</xdr:row>
      <xdr:rowOff>31749</xdr:rowOff>
    </xdr:from>
    <xdr:to>
      <xdr:col>8</xdr:col>
      <xdr:colOff>190500</xdr:colOff>
      <xdr:row>26</xdr:row>
      <xdr:rowOff>134054</xdr:rowOff>
    </xdr:to>
    <xdr:sp macro="[0]!Check_A" textlink="">
      <xdr:nvSpPr>
        <xdr:cNvPr id="55" name="額縁 54"/>
        <xdr:cNvSpPr/>
      </xdr:nvSpPr>
      <xdr:spPr>
        <a:xfrm>
          <a:off x="254000" y="5408082"/>
          <a:ext cx="1912056" cy="391583"/>
        </a:xfrm>
        <a:prstGeom prst="bevel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Check</a:t>
          </a:r>
          <a:r>
            <a:rPr kumimoji="1" lang="en-US" altLang="ja-JP" sz="1400" b="1" baseline="0">
              <a:solidFill>
                <a:srgbClr val="FF0000"/>
              </a:solidFill>
            </a:rPr>
            <a:t> the answer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334965</xdr:colOff>
      <xdr:row>20</xdr:row>
      <xdr:rowOff>89743</xdr:rowOff>
    </xdr:from>
    <xdr:to>
      <xdr:col>1</xdr:col>
      <xdr:colOff>169860</xdr:colOff>
      <xdr:row>21</xdr:row>
      <xdr:rowOff>129331</xdr:rowOff>
    </xdr:to>
    <xdr:grpSp>
      <xdr:nvGrpSpPr>
        <xdr:cNvPr id="70" name="My_P"/>
        <xdr:cNvGrpSpPr/>
      </xdr:nvGrpSpPr>
      <xdr:grpSpPr>
        <a:xfrm>
          <a:off x="334965" y="4481826"/>
          <a:ext cx="342895" cy="261838"/>
          <a:chOff x="1684497" y="2293143"/>
          <a:chExt cx="138588" cy="157163"/>
        </a:xfrm>
      </xdr:grpSpPr>
      <xdr:sp macro="" textlink="">
        <xdr:nvSpPr>
          <xdr:cNvPr id="65" name="二等辺三角形 64"/>
          <xdr:cNvSpPr/>
        </xdr:nvSpPr>
        <xdr:spPr>
          <a:xfrm>
            <a:off x="1719263" y="2293143"/>
            <a:ext cx="66675" cy="67793"/>
          </a:xfrm>
          <a:prstGeom prst="triangle">
            <a:avLst>
              <a:gd name="adj" fmla="val 50001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二等辺三角形 65"/>
          <xdr:cNvSpPr/>
        </xdr:nvSpPr>
        <xdr:spPr>
          <a:xfrm rot="5400000">
            <a:off x="1769805" y="2349186"/>
            <a:ext cx="60841" cy="45719"/>
          </a:xfrm>
          <a:prstGeom prst="triangl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" name="二等辺三角形 66"/>
          <xdr:cNvSpPr/>
        </xdr:nvSpPr>
        <xdr:spPr>
          <a:xfrm rot="16200000">
            <a:off x="1676936" y="2349185"/>
            <a:ext cx="60841" cy="45719"/>
          </a:xfrm>
          <a:prstGeom prst="triangl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8" name="二等辺三角形 67"/>
          <xdr:cNvSpPr/>
        </xdr:nvSpPr>
        <xdr:spPr>
          <a:xfrm flipV="1">
            <a:off x="1719263" y="2385119"/>
            <a:ext cx="66675" cy="65187"/>
          </a:xfrm>
          <a:prstGeom prst="triangle">
            <a:avLst>
              <a:gd name="adj" fmla="val 53572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楕円 30"/>
          <xdr:cNvSpPr/>
        </xdr:nvSpPr>
        <xdr:spPr>
          <a:xfrm>
            <a:off x="1721834" y="2345530"/>
            <a:ext cx="64103" cy="61927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LocksWithSheet="0"/>
  </xdr:twoCellAnchor>
  <xdr:twoCellAnchor>
    <xdr:from>
      <xdr:col>17</xdr:col>
      <xdr:colOff>116419</xdr:colOff>
      <xdr:row>23</xdr:row>
      <xdr:rowOff>40217</xdr:rowOff>
    </xdr:from>
    <xdr:to>
      <xdr:col>20</xdr:col>
      <xdr:colOff>240242</xdr:colOff>
      <xdr:row>24</xdr:row>
      <xdr:rowOff>293159</xdr:rowOff>
    </xdr:to>
    <xdr:sp macro="[0]!Owaru" textlink="">
      <xdr:nvSpPr>
        <xdr:cNvPr id="56" name="額縁 55"/>
        <xdr:cNvSpPr/>
      </xdr:nvSpPr>
      <xdr:spPr>
        <a:xfrm>
          <a:off x="4445002" y="4993217"/>
          <a:ext cx="854073" cy="295275"/>
        </a:xfrm>
        <a:prstGeom prst="bevel">
          <a:avLst/>
        </a:prstGeom>
        <a:gradFill>
          <a:gsLst>
            <a:gs pos="13000">
              <a:srgbClr val="FFCCCC"/>
            </a:gs>
            <a:gs pos="50000">
              <a:srgbClr val="FF0000"/>
            </a:gs>
            <a:gs pos="95000">
              <a:srgbClr val="FFCCCC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600" b="1">
              <a:solidFill>
                <a:schemeClr val="bg1"/>
              </a:solidFill>
              <a:ea typeface="ＤＦ平成ゴシック体W5" pitchFamily="1" charset="-128"/>
            </a:rPr>
            <a:t>End</a:t>
          </a:r>
          <a:endParaRPr kumimoji="1" lang="ja-JP" altLang="en-US" sz="1600" b="1">
            <a:solidFill>
              <a:schemeClr val="bg1"/>
            </a:solidFill>
            <a:ea typeface="ＤＦ平成ゴシック体W5" pitchFamily="1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246784</xdr:colOff>
      <xdr:row>7</xdr:row>
      <xdr:rowOff>77066</xdr:rowOff>
    </xdr:from>
    <xdr:to>
      <xdr:col>6</xdr:col>
      <xdr:colOff>251460</xdr:colOff>
      <xdr:row>9</xdr:row>
      <xdr:rowOff>159154</xdr:rowOff>
    </xdr:to>
    <xdr:sp macro="[0]!Execute1" textlink="">
      <xdr:nvSpPr>
        <xdr:cNvPr id="2" name="額縁 1"/>
        <xdr:cNvSpPr/>
      </xdr:nvSpPr>
      <xdr:spPr>
        <a:xfrm>
          <a:off x="3035704" y="1242926"/>
          <a:ext cx="1223876" cy="417368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600" b="1"/>
            <a:t>Execute</a:t>
          </a:r>
          <a:r>
            <a:rPr kumimoji="1" lang="en-US" altLang="ja-JP" sz="1600"/>
            <a:t>1</a:t>
          </a:r>
          <a:endParaRPr kumimoji="1" lang="ja-JP" altLang="en-US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370608</xdr:colOff>
      <xdr:row>7</xdr:row>
      <xdr:rowOff>7216</xdr:rowOff>
    </xdr:from>
    <xdr:to>
      <xdr:col>7</xdr:col>
      <xdr:colOff>266700</xdr:colOff>
      <xdr:row>9</xdr:row>
      <xdr:rowOff>89304</xdr:rowOff>
    </xdr:to>
    <xdr:sp macro="[0]!Execute2_1" textlink="">
      <xdr:nvSpPr>
        <xdr:cNvPr id="2" name="額縁 1"/>
        <xdr:cNvSpPr/>
      </xdr:nvSpPr>
      <xdr:spPr>
        <a:xfrm>
          <a:off x="3532908" y="1480416"/>
          <a:ext cx="1426442" cy="501188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600" b="1"/>
            <a:t>Execute2-1</a:t>
          </a:r>
          <a:endParaRPr kumimoji="1" lang="ja-JP" altLang="en-US" sz="1600" b="1"/>
        </a:p>
      </xdr:txBody>
    </xdr:sp>
    <xdr:clientData/>
  </xdr:twoCellAnchor>
  <xdr:twoCellAnchor>
    <xdr:from>
      <xdr:col>4</xdr:col>
      <xdr:colOff>332508</xdr:colOff>
      <xdr:row>18</xdr:row>
      <xdr:rowOff>67541</xdr:rowOff>
    </xdr:from>
    <xdr:to>
      <xdr:col>7</xdr:col>
      <xdr:colOff>254000</xdr:colOff>
      <xdr:row>20</xdr:row>
      <xdr:rowOff>168679</xdr:rowOff>
    </xdr:to>
    <xdr:sp macro="[0]!Execute2_2" textlink="">
      <xdr:nvSpPr>
        <xdr:cNvPr id="3" name="額縁 2"/>
        <xdr:cNvSpPr/>
      </xdr:nvSpPr>
      <xdr:spPr>
        <a:xfrm>
          <a:off x="3494808" y="3591791"/>
          <a:ext cx="1451842" cy="520238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600" b="1"/>
            <a:t>Execute2-2</a:t>
          </a:r>
          <a:endParaRPr kumimoji="1" lang="ja-JP" altLang="en-US" sz="1600" b="1"/>
        </a:p>
      </xdr:txBody>
    </xdr:sp>
    <xdr:clientData/>
  </xdr:twoCellAnchor>
  <xdr:twoCellAnchor>
    <xdr:from>
      <xdr:col>3</xdr:col>
      <xdr:colOff>85725</xdr:colOff>
      <xdr:row>1</xdr:row>
      <xdr:rowOff>66675</xdr:rowOff>
    </xdr:from>
    <xdr:to>
      <xdr:col>3</xdr:col>
      <xdr:colOff>2009775</xdr:colOff>
      <xdr:row>2</xdr:row>
      <xdr:rowOff>219075</xdr:rowOff>
    </xdr:to>
    <xdr:sp macro="[0]!Modosu" textlink="">
      <xdr:nvSpPr>
        <xdr:cNvPr id="4" name="額縁 3"/>
        <xdr:cNvSpPr/>
      </xdr:nvSpPr>
      <xdr:spPr>
        <a:xfrm>
          <a:off x="1666875" y="228600"/>
          <a:ext cx="1924050" cy="381000"/>
        </a:xfrm>
        <a:prstGeom prst="beve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 b="1">
              <a:solidFill>
                <a:schemeClr val="tx1"/>
              </a:solidFill>
              <a:latin typeface="+mn-ea"/>
              <a:ea typeface="+mn-ea"/>
            </a:rPr>
            <a:t>Reset the programming</a:t>
          </a:r>
          <a:endParaRPr kumimoji="1" lang="ja-JP" altLang="en-US" sz="11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322984</xdr:colOff>
      <xdr:row>2</xdr:row>
      <xdr:rowOff>124691</xdr:rowOff>
    </xdr:from>
    <xdr:to>
      <xdr:col>7</xdr:col>
      <xdr:colOff>304799</xdr:colOff>
      <xdr:row>5</xdr:row>
      <xdr:rowOff>35329</xdr:rowOff>
    </xdr:to>
    <xdr:sp macro="[0]!Execute3" textlink="">
      <xdr:nvSpPr>
        <xdr:cNvPr id="2" name="額縁 1"/>
        <xdr:cNvSpPr/>
      </xdr:nvSpPr>
      <xdr:spPr>
        <a:xfrm>
          <a:off x="2361334" y="467591"/>
          <a:ext cx="1124815" cy="424988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600"/>
            <a:t>Execute3</a:t>
          </a:r>
          <a:endParaRPr kumimoji="1" lang="ja-JP" altLang="en-US" sz="1600"/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7</xdr:col>
      <xdr:colOff>403860</xdr:colOff>
      <xdr:row>14</xdr:row>
      <xdr:rowOff>57150</xdr:rowOff>
    </xdr:to>
    <xdr:sp macro="[0]!Delete_s" textlink="">
      <xdr:nvSpPr>
        <xdr:cNvPr id="3" name="額縁 2"/>
        <xdr:cNvSpPr/>
      </xdr:nvSpPr>
      <xdr:spPr>
        <a:xfrm>
          <a:off x="2202180" y="2030730"/>
          <a:ext cx="1165860" cy="37338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Delete Shapes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26"/>
  <sheetViews>
    <sheetView tabSelected="1" zoomScale="90" zoomScaleNormal="90" workbookViewId="0"/>
  </sheetViews>
  <sheetFormatPr defaultRowHeight="13.5" x14ac:dyDescent="0.15"/>
  <cols>
    <col min="1" max="1" width="6.625" customWidth="1"/>
    <col min="2" max="21" width="3.25" customWidth="1"/>
    <col min="22" max="24" width="2.625" customWidth="1"/>
  </cols>
  <sheetData>
    <row r="1" spans="2:21" thickBot="1" x14ac:dyDescent="0.25"/>
    <row r="2" spans="2:21" ht="17.649999999999999" customHeight="1" thickBot="1" x14ac:dyDescent="0.25">
      <c r="B2" s="20"/>
      <c r="C2" s="24"/>
      <c r="D2" s="25"/>
      <c r="E2" s="24"/>
      <c r="F2" s="25"/>
      <c r="G2" s="24"/>
      <c r="H2" s="25"/>
      <c r="I2" s="24"/>
      <c r="J2" s="25"/>
      <c r="K2" s="24"/>
      <c r="L2" s="25"/>
      <c r="M2" s="24"/>
      <c r="N2" s="25"/>
      <c r="O2" s="24"/>
      <c r="P2" s="25"/>
      <c r="Q2" s="24"/>
      <c r="R2" s="25"/>
      <c r="S2" s="24"/>
      <c r="T2" s="25"/>
      <c r="U2" s="26"/>
    </row>
    <row r="3" spans="2:21" ht="17.649999999999999" customHeight="1" x14ac:dyDescent="0.2">
      <c r="B3" s="21"/>
      <c r="C3" s="27"/>
      <c r="D3" s="28"/>
      <c r="E3" s="27"/>
      <c r="F3" s="28"/>
      <c r="G3" s="27"/>
      <c r="H3" s="28"/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9"/>
    </row>
    <row r="4" spans="2:21" ht="17.649999999999999" customHeight="1" thickBot="1" x14ac:dyDescent="0.25">
      <c r="B4" s="22"/>
      <c r="C4" s="30"/>
      <c r="D4" s="31"/>
      <c r="E4" s="30"/>
      <c r="F4" s="31"/>
      <c r="G4" s="30"/>
      <c r="H4" s="31"/>
      <c r="I4" s="30"/>
      <c r="J4" s="31"/>
      <c r="K4" s="30"/>
      <c r="L4" s="31"/>
      <c r="M4" s="30"/>
      <c r="N4" s="31"/>
      <c r="O4" s="30"/>
      <c r="P4" s="31"/>
      <c r="Q4" s="30"/>
      <c r="R4" s="31"/>
      <c r="S4" s="30"/>
      <c r="T4" s="31"/>
      <c r="U4" s="32"/>
    </row>
    <row r="5" spans="2:21" ht="17.649999999999999" customHeight="1" x14ac:dyDescent="0.2">
      <c r="B5" s="21"/>
      <c r="C5" s="27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9"/>
    </row>
    <row r="6" spans="2:21" ht="17.649999999999999" customHeight="1" thickBot="1" x14ac:dyDescent="0.25">
      <c r="B6" s="22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2"/>
    </row>
    <row r="7" spans="2:21" ht="17.649999999999999" customHeight="1" x14ac:dyDescent="0.2">
      <c r="B7" s="21"/>
      <c r="C7" s="27"/>
      <c r="D7" s="28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9"/>
    </row>
    <row r="8" spans="2:21" ht="17.649999999999999" customHeight="1" thickBot="1" x14ac:dyDescent="0.25">
      <c r="B8" s="22"/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32"/>
    </row>
    <row r="9" spans="2:21" ht="17.649999999999999" customHeight="1" x14ac:dyDescent="0.2">
      <c r="B9" s="21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9"/>
    </row>
    <row r="10" spans="2:21" ht="17.649999999999999" customHeight="1" thickBot="1" x14ac:dyDescent="0.25">
      <c r="B10" s="22"/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2"/>
    </row>
    <row r="11" spans="2:21" ht="17.649999999999999" customHeight="1" x14ac:dyDescent="0.2">
      <c r="B11" s="21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9"/>
    </row>
    <row r="12" spans="2:21" ht="17.649999999999999" customHeight="1" thickBot="1" x14ac:dyDescent="0.25">
      <c r="B12" s="22"/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2"/>
    </row>
    <row r="13" spans="2:21" ht="17.649999999999999" customHeight="1" x14ac:dyDescent="0.2">
      <c r="B13" s="21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9"/>
    </row>
    <row r="14" spans="2:21" ht="17.649999999999999" customHeight="1" thickBot="1" x14ac:dyDescent="0.25">
      <c r="B14" s="22"/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2"/>
    </row>
    <row r="15" spans="2:21" ht="17.649999999999999" customHeight="1" x14ac:dyDescent="0.2">
      <c r="B15" s="21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9"/>
    </row>
    <row r="16" spans="2:21" ht="17.649999999999999" customHeight="1" thickBot="1" x14ac:dyDescent="0.25">
      <c r="B16" s="22"/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30"/>
      <c r="T16" s="31"/>
      <c r="U16" s="32"/>
    </row>
    <row r="17" spans="2:21" ht="17.649999999999999" customHeight="1" x14ac:dyDescent="0.2">
      <c r="B17" s="21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9"/>
    </row>
    <row r="18" spans="2:21" ht="17.649999999999999" customHeight="1" thickBot="1" x14ac:dyDescent="0.25">
      <c r="B18" s="22"/>
      <c r="C18" s="30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30"/>
      <c r="T18" s="31"/>
      <c r="U18" s="32"/>
    </row>
    <row r="19" spans="2:21" ht="17.649999999999999" customHeight="1" x14ac:dyDescent="0.2">
      <c r="B19" s="21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9"/>
    </row>
    <row r="20" spans="2:21" ht="17.649999999999999" customHeight="1" thickBot="1" x14ac:dyDescent="0.25">
      <c r="B20" s="22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2"/>
    </row>
    <row r="21" spans="2:21" ht="17.649999999999999" customHeight="1" thickBot="1" x14ac:dyDescent="0.25">
      <c r="B21" s="23"/>
      <c r="C21" s="33"/>
      <c r="D21" s="34"/>
      <c r="E21" s="33"/>
      <c r="F21" s="34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5"/>
    </row>
    <row r="24" spans="2:21" ht="3" customHeight="1" x14ac:dyDescent="0.2"/>
    <row r="25" spans="2:21" ht="26.25" customHeight="1" x14ac:dyDescent="0.15">
      <c r="C25" s="1" t="s">
        <v>0</v>
      </c>
      <c r="D25" s="56">
        <v>9</v>
      </c>
      <c r="E25" s="57"/>
      <c r="F25" s="45" t="s">
        <v>11</v>
      </c>
      <c r="G25" s="56">
        <v>9</v>
      </c>
      <c r="H25" s="57"/>
      <c r="I25" s="1" t="s">
        <v>1</v>
      </c>
    </row>
    <row r="26" spans="2:21" ht="22.5" customHeight="1" x14ac:dyDescent="0.2">
      <c r="D26" s="58"/>
      <c r="E26" s="58"/>
      <c r="F26" s="4"/>
      <c r="G26" s="58"/>
      <c r="H26" s="58"/>
    </row>
  </sheetData>
  <sheetProtection formatCells="0" selectLockedCells="1"/>
  <mergeCells count="4">
    <mergeCell ref="D25:E25"/>
    <mergeCell ref="G25:H25"/>
    <mergeCell ref="D26:E26"/>
    <mergeCell ref="G26:H2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showGridLines="0" workbookViewId="0">
      <selection activeCell="B11" sqref="B11"/>
    </sheetView>
  </sheetViews>
  <sheetFormatPr defaultRowHeight="13.5" x14ac:dyDescent="0.15"/>
  <cols>
    <col min="1" max="1" width="8" customWidth="1"/>
    <col min="2" max="2" width="5" style="2" customWidth="1"/>
    <col min="3" max="3" width="18.75" customWidth="1"/>
  </cols>
  <sheetData>
    <row r="1" spans="1:7" ht="12.95" x14ac:dyDescent="0.2">
      <c r="B1"/>
    </row>
    <row r="2" spans="1:7" ht="12.95" x14ac:dyDescent="0.2">
      <c r="B2"/>
    </row>
    <row r="3" spans="1:7" ht="12.95" x14ac:dyDescent="0.2">
      <c r="A3" s="4"/>
      <c r="B3"/>
    </row>
    <row r="4" spans="1:7" x14ac:dyDescent="0.15">
      <c r="A4" s="4"/>
      <c r="D4" s="59" t="s">
        <v>10</v>
      </c>
      <c r="E4" s="60"/>
      <c r="F4" s="8">
        <v>10</v>
      </c>
      <c r="G4" t="s">
        <v>8</v>
      </c>
    </row>
    <row r="5" spans="1:7" ht="14.25" thickBot="1" x14ac:dyDescent="0.2">
      <c r="D5" s="61"/>
      <c r="E5" s="60"/>
      <c r="F5" s="9">
        <v>12</v>
      </c>
      <c r="G5" t="s">
        <v>9</v>
      </c>
    </row>
    <row r="7" spans="1:7" thickBot="1" x14ac:dyDescent="0.25">
      <c r="B7"/>
    </row>
    <row r="8" spans="1:7" ht="12.95" x14ac:dyDescent="0.2">
      <c r="B8" s="5" t="s">
        <v>6</v>
      </c>
      <c r="C8" s="62" t="s">
        <v>7</v>
      </c>
      <c r="D8" s="63"/>
    </row>
    <row r="9" spans="1:7" ht="12.95" x14ac:dyDescent="0.2">
      <c r="B9" s="6">
        <v>1</v>
      </c>
      <c r="C9" s="64" t="str">
        <f>" Move to the right " &amp;Numbers_to_right&amp;"  times"</f>
        <v xml:space="preserve"> Move to the right 10  times</v>
      </c>
      <c r="D9" s="65"/>
    </row>
    <row r="10" spans="1:7" thickBot="1" x14ac:dyDescent="0.25">
      <c r="B10" s="7">
        <v>2</v>
      </c>
      <c r="C10" s="66" t="str">
        <f>"  Move up " &amp;Numbers_to_up&amp;" times"</f>
        <v xml:space="preserve">  Move up 12 times</v>
      </c>
      <c r="D10" s="67"/>
    </row>
    <row r="11" spans="1:7" ht="12.95" x14ac:dyDescent="0.2">
      <c r="B11"/>
    </row>
    <row r="12" spans="1:7" ht="12.95" x14ac:dyDescent="0.2">
      <c r="B12"/>
    </row>
    <row r="13" spans="1:7" ht="12.95" x14ac:dyDescent="0.2">
      <c r="B13"/>
    </row>
    <row r="14" spans="1:7" ht="12.95" x14ac:dyDescent="0.2">
      <c r="B14"/>
    </row>
    <row r="15" spans="1:7" ht="12.95" x14ac:dyDescent="0.2">
      <c r="B15"/>
    </row>
    <row r="16" spans="1:7" ht="12.95" x14ac:dyDescent="0.2">
      <c r="B16"/>
    </row>
    <row r="17" spans="2:2" ht="12.95" x14ac:dyDescent="0.2">
      <c r="B17"/>
    </row>
    <row r="18" spans="2:2" ht="12.95" x14ac:dyDescent="0.2">
      <c r="B18"/>
    </row>
    <row r="19" spans="2:2" ht="12.95" x14ac:dyDescent="0.2">
      <c r="B19"/>
    </row>
    <row r="20" spans="2:2" ht="12.95" x14ac:dyDescent="0.2">
      <c r="B20"/>
    </row>
    <row r="21" spans="2:2" ht="12.95" x14ac:dyDescent="0.2">
      <c r="B21"/>
    </row>
  </sheetData>
  <sheetProtection selectLockedCells="1"/>
  <mergeCells count="4">
    <mergeCell ref="D4:E5"/>
    <mergeCell ref="C8:D8"/>
    <mergeCell ref="C9:D9"/>
    <mergeCell ref="C10:D10"/>
  </mergeCells>
  <phoneticPr fontId="1"/>
  <dataValidations count="1">
    <dataValidation type="whole" imeMode="off" allowBlank="1" showInputMessage="1" showErrorMessage="1" sqref="F4:F5">
      <formula1>0</formula1>
      <formula2>20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0"/>
  <sheetViews>
    <sheetView workbookViewId="0">
      <selection activeCell="G6" sqref="G6"/>
    </sheetView>
  </sheetViews>
  <sheetFormatPr defaultRowHeight="13.5" x14ac:dyDescent="0.15"/>
  <cols>
    <col min="1" max="1" width="3.5" customWidth="1"/>
    <col min="2" max="2" width="5" style="2" customWidth="1"/>
    <col min="3" max="3" width="7.75" customWidth="1"/>
    <col min="4" max="4" width="38" customWidth="1"/>
    <col min="5" max="5" width="6.25" customWidth="1"/>
    <col min="6" max="6" width="8.75" bestFit="1" customWidth="1"/>
    <col min="7" max="7" width="6.875" customWidth="1"/>
    <col min="9" max="9" width="12.125" bestFit="1" customWidth="1"/>
    <col min="10" max="10" width="8.875" customWidth="1"/>
  </cols>
  <sheetData>
    <row r="1" spans="1:9" ht="12.95" x14ac:dyDescent="0.2">
      <c r="B1"/>
    </row>
    <row r="2" spans="1:9" ht="18" customHeight="1" x14ac:dyDescent="0.2">
      <c r="B2"/>
      <c r="F2" s="17" t="s">
        <v>12</v>
      </c>
      <c r="G2" s="14">
        <v>5</v>
      </c>
    </row>
    <row r="3" spans="1:9" ht="19.5" customHeight="1" x14ac:dyDescent="0.2">
      <c r="A3" s="4"/>
      <c r="B3"/>
      <c r="F3" s="17" t="s">
        <v>13</v>
      </c>
      <c r="G3" s="14">
        <v>3</v>
      </c>
    </row>
    <row r="4" spans="1:9" thickBot="1" x14ac:dyDescent="0.25">
      <c r="A4" s="4"/>
      <c r="E4" s="10"/>
      <c r="F4" s="2"/>
    </row>
    <row r="5" spans="1:9" ht="18.95" x14ac:dyDescent="0.2">
      <c r="B5" s="44" t="s">
        <v>6</v>
      </c>
      <c r="C5" s="48"/>
      <c r="D5" s="49" t="s">
        <v>17</v>
      </c>
      <c r="E5" s="68" t="s">
        <v>23</v>
      </c>
      <c r="F5" s="64"/>
      <c r="G5" s="16">
        <v>1</v>
      </c>
    </row>
    <row r="6" spans="1:9" ht="16.5" x14ac:dyDescent="0.2">
      <c r="B6" s="11">
        <v>1</v>
      </c>
      <c r="C6" s="46">
        <f>$G$2*$G$5</f>
        <v>5</v>
      </c>
      <c r="D6" s="50" t="str">
        <f>" Repeat " &amp; C6 &amp;" times"</f>
        <v xml:space="preserve"> Repeat 5 times</v>
      </c>
      <c r="E6" s="68" t="s">
        <v>14</v>
      </c>
      <c r="F6" s="64"/>
      <c r="G6" s="18">
        <v>0.3</v>
      </c>
      <c r="H6" s="55" t="s">
        <v>18</v>
      </c>
      <c r="I6" s="19"/>
    </row>
    <row r="7" spans="1:9" ht="16.5" x14ac:dyDescent="0.2">
      <c r="B7" s="11">
        <v>2</v>
      </c>
      <c r="C7" s="15">
        <f>1/$G$5</f>
        <v>1</v>
      </c>
      <c r="D7" s="13" t="str">
        <f>" move the red dot to the right  " &amp; C7</f>
        <v xml:space="preserve"> move the red dot to the right  1</v>
      </c>
    </row>
    <row r="8" spans="1:9" ht="17.25" x14ac:dyDescent="0.15">
      <c r="B8" s="11">
        <v>3</v>
      </c>
      <c r="C8" s="47"/>
      <c r="D8" s="53" t="s">
        <v>16</v>
      </c>
    </row>
    <row r="9" spans="1:9" ht="16.5" x14ac:dyDescent="0.2">
      <c r="B9" s="11">
        <v>4</v>
      </c>
      <c r="C9" s="46">
        <f>$G$3*$G$5</f>
        <v>3</v>
      </c>
      <c r="D9" s="53" t="str">
        <f>" Repeat " &amp; C9&amp;" times"</f>
        <v xml:space="preserve"> Repeat 3 times</v>
      </c>
    </row>
    <row r="10" spans="1:9" ht="16.5" x14ac:dyDescent="0.2">
      <c r="B10" s="11">
        <v>5</v>
      </c>
      <c r="C10" s="15">
        <f>1/$G$5</f>
        <v>1</v>
      </c>
      <c r="D10" s="13" t="str">
        <f>" move the red dot  up " &amp; C10</f>
        <v xml:space="preserve"> move the red dot  up 1</v>
      </c>
    </row>
    <row r="11" spans="1:9" ht="18" thickBot="1" x14ac:dyDescent="0.2">
      <c r="B11" s="12">
        <v>6</v>
      </c>
      <c r="C11" s="54"/>
      <c r="D11" s="52" t="s">
        <v>25</v>
      </c>
    </row>
    <row r="17" spans="2:4" thickBot="1" x14ac:dyDescent="0.25"/>
    <row r="18" spans="2:4" ht="16.5" x14ac:dyDescent="0.2">
      <c r="B18" s="44" t="s">
        <v>6</v>
      </c>
      <c r="C18" s="48"/>
      <c r="D18" s="49" t="s">
        <v>17</v>
      </c>
    </row>
    <row r="19" spans="2:4" ht="16.5" x14ac:dyDescent="0.2">
      <c r="B19" s="11">
        <v>1</v>
      </c>
      <c r="C19" s="46">
        <f>$G$2*$G$5</f>
        <v>5</v>
      </c>
      <c r="D19" s="50" t="str">
        <f>" Repeat " &amp; C19&amp;" times"</f>
        <v xml:space="preserve"> Repeat 5 times</v>
      </c>
    </row>
    <row r="20" spans="2:4" ht="16.5" x14ac:dyDescent="0.2">
      <c r="B20" s="11">
        <v>2</v>
      </c>
      <c r="C20" s="15">
        <f>$G$3/($G$5*$G$2)</f>
        <v>0.6</v>
      </c>
      <c r="D20" s="13" t="str">
        <f>" move the red dot  up  " &amp; ROUND(C20,2)</f>
        <v xml:space="preserve"> move the red dot  up  0.6</v>
      </c>
    </row>
    <row r="21" spans="2:4" ht="16.5" x14ac:dyDescent="0.2">
      <c r="B21" s="11">
        <v>3</v>
      </c>
      <c r="C21" s="15">
        <f>1/$G$5</f>
        <v>1</v>
      </c>
      <c r="D21" s="13" t="str">
        <f>" move the red dot to the right  " &amp; ROUND(C21,2)</f>
        <v xml:space="preserve"> move the red dot to the right  1</v>
      </c>
    </row>
    <row r="22" spans="2:4" ht="18" thickBot="1" x14ac:dyDescent="0.2">
      <c r="B22" s="12">
        <v>4</v>
      </c>
      <c r="C22" s="51"/>
      <c r="D22" s="52" t="s">
        <v>15</v>
      </c>
    </row>
    <row r="23" spans="2:4" ht="12.95" x14ac:dyDescent="0.2">
      <c r="B23"/>
    </row>
    <row r="24" spans="2:4" ht="12.95" x14ac:dyDescent="0.2">
      <c r="B24"/>
    </row>
    <row r="25" spans="2:4" ht="12.95" x14ac:dyDescent="0.2">
      <c r="B25"/>
    </row>
    <row r="31" spans="2:4" ht="16.5" hidden="1" x14ac:dyDescent="0.2">
      <c r="B31" s="44" t="s">
        <v>6</v>
      </c>
      <c r="C31" s="48"/>
      <c r="D31" s="49" t="s">
        <v>17</v>
      </c>
    </row>
    <row r="32" spans="2:4" ht="16.5" hidden="1" x14ac:dyDescent="0.2">
      <c r="B32" s="11">
        <v>1</v>
      </c>
      <c r="C32" s="46">
        <f>$G$2*$G$5</f>
        <v>5</v>
      </c>
      <c r="D32" s="50" t="str">
        <f>" Repeat " &amp; C32</f>
        <v xml:space="preserve"> Repeat 5</v>
      </c>
    </row>
    <row r="33" spans="2:4" ht="16.5" hidden="1" x14ac:dyDescent="0.2">
      <c r="B33" s="11">
        <v>2</v>
      </c>
      <c r="C33" s="15">
        <f>1/$G$5</f>
        <v>1</v>
      </c>
      <c r="D33" s="13" t="str">
        <f>" move " &amp; C33 &amp; "to the right"</f>
        <v xml:space="preserve"> move 1to the right</v>
      </c>
    </row>
    <row r="34" spans="2:4" ht="16.5" hidden="1" x14ac:dyDescent="0.2">
      <c r="B34" s="11">
        <v>3</v>
      </c>
      <c r="C34" s="47"/>
      <c r="D34" s="53" t="s">
        <v>16</v>
      </c>
    </row>
    <row r="35" spans="2:4" ht="16.5" hidden="1" x14ac:dyDescent="0.2">
      <c r="B35" s="11">
        <v>4</v>
      </c>
      <c r="C35" s="46">
        <f>$G$3*$G$5</f>
        <v>3</v>
      </c>
      <c r="D35" s="53" t="str">
        <f>" Repeat " &amp; C35</f>
        <v xml:space="preserve"> Repeat 3</v>
      </c>
    </row>
    <row r="36" spans="2:4" ht="16.5" hidden="1" x14ac:dyDescent="0.2">
      <c r="B36" s="11">
        <v>5</v>
      </c>
      <c r="C36" s="15">
        <f>1/$G$5</f>
        <v>1</v>
      </c>
      <c r="D36" s="13" t="str">
        <f>" move " &amp; C36 &amp; "Up"</f>
        <v xml:space="preserve"> move 1Up</v>
      </c>
    </row>
    <row r="37" spans="2:4" ht="17.100000000000001" hidden="1" thickBot="1" x14ac:dyDescent="0.25">
      <c r="B37" s="12">
        <v>6</v>
      </c>
      <c r="C37" s="54"/>
      <c r="D37" s="52" t="s">
        <v>15</v>
      </c>
    </row>
    <row r="38" spans="2:4" ht="12.95" hidden="1" x14ac:dyDescent="0.2"/>
    <row r="39" spans="2:4" ht="12.95" hidden="1" x14ac:dyDescent="0.2"/>
    <row r="40" spans="2:4" ht="12.95" hidden="1" x14ac:dyDescent="0.2"/>
    <row r="41" spans="2:4" ht="12.95" hidden="1" x14ac:dyDescent="0.2"/>
    <row r="42" spans="2:4" ht="12.95" hidden="1" x14ac:dyDescent="0.2"/>
    <row r="43" spans="2:4" hidden="1" thickBot="1" x14ac:dyDescent="0.25"/>
    <row r="44" spans="2:4" ht="16.5" hidden="1" x14ac:dyDescent="0.2">
      <c r="B44" s="44" t="s">
        <v>6</v>
      </c>
      <c r="C44" s="48"/>
      <c r="D44" s="49" t="s">
        <v>17</v>
      </c>
    </row>
    <row r="45" spans="2:4" ht="16.5" hidden="1" x14ac:dyDescent="0.2">
      <c r="B45" s="11">
        <v>1</v>
      </c>
      <c r="C45" s="46">
        <f>$G$2*$G$5</f>
        <v>5</v>
      </c>
      <c r="D45" s="50" t="str">
        <f>" Repeat " &amp; C45</f>
        <v xml:space="preserve"> Repeat 5</v>
      </c>
    </row>
    <row r="46" spans="2:4" ht="16.5" hidden="1" x14ac:dyDescent="0.2">
      <c r="B46" s="11">
        <v>2</v>
      </c>
      <c r="C46" s="15">
        <f>$G$3/($G$5*$G$2)</f>
        <v>0.6</v>
      </c>
      <c r="D46" s="13" t="str">
        <f>" move " &amp; ROUND(C46,2) &amp; "  Up"</f>
        <v xml:space="preserve"> move 0.6  Up</v>
      </c>
    </row>
    <row r="47" spans="2:4" ht="16.5" hidden="1" x14ac:dyDescent="0.2">
      <c r="B47" s="11">
        <v>3</v>
      </c>
      <c r="C47" s="15">
        <f>1/$G$5</f>
        <v>1</v>
      </c>
      <c r="D47" s="13" t="str">
        <f>" move " &amp; ROUND(C47,2) &amp; "  to the right"</f>
        <v xml:space="preserve"> move 1  to the right</v>
      </c>
    </row>
    <row r="48" spans="2:4" ht="17.100000000000001" hidden="1" thickBot="1" x14ac:dyDescent="0.25">
      <c r="B48" s="12">
        <v>4</v>
      </c>
      <c r="C48" s="51"/>
      <c r="D48" s="52" t="s">
        <v>15</v>
      </c>
    </row>
    <row r="49" ht="12.95" hidden="1" x14ac:dyDescent="0.2"/>
    <row r="50" ht="12.95" hidden="1" x14ac:dyDescent="0.2"/>
  </sheetData>
  <mergeCells count="2">
    <mergeCell ref="E5:F5"/>
    <mergeCell ref="E6:F6"/>
  </mergeCells>
  <phoneticPr fontId="1"/>
  <dataValidations count="7">
    <dataValidation type="decimal" imeMode="off" allowBlank="1" showInputMessage="1" showErrorMessage="1" sqref="C36 C47 C33 C10 C21 C7">
      <formula1>0</formula1>
      <formula2>20</formula2>
    </dataValidation>
    <dataValidation type="whole" imeMode="off" allowBlank="1" showInputMessage="1" showErrorMessage="1" sqref="G2:G3">
      <formula1>0</formula1>
      <formula2>20</formula2>
    </dataValidation>
    <dataValidation type="custom" allowBlank="1" showInputMessage="1" showErrorMessage="1" sqref="C32 C6">
      <formula1>G2*G5</formula1>
    </dataValidation>
    <dataValidation type="list" imeMode="off" allowBlank="1" showInputMessage="1" showErrorMessage="1" sqref="G5">
      <formula1>"1,2,5,10"</formula1>
    </dataValidation>
    <dataValidation type="list" allowBlank="1" showInputMessage="1" showErrorMessage="1" sqref="G6">
      <formula1>"0.1,0.3,0.5,0.7"</formula1>
    </dataValidation>
    <dataValidation type="custom" allowBlank="1" showInputMessage="1" showErrorMessage="1" sqref="C45 C19">
      <formula1>G18*G21</formula1>
    </dataValidation>
    <dataValidation imeMode="off" allowBlank="1" showInputMessage="1" showErrorMessage="1" sqref="C46 C20"/>
  </dataValidations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N28"/>
  <sheetViews>
    <sheetView workbookViewId="0">
      <selection activeCell="A2" sqref="A2"/>
    </sheetView>
  </sheetViews>
  <sheetFormatPr defaultRowHeight="13.5" x14ac:dyDescent="0.15"/>
  <cols>
    <col min="1" max="1" width="4.875" bestFit="1" customWidth="1"/>
    <col min="2" max="2" width="3.5" customWidth="1"/>
    <col min="3" max="3" width="6.375" style="2" customWidth="1"/>
    <col min="4" max="5" width="6" customWidth="1"/>
    <col min="6" max="6" width="5.5" customWidth="1"/>
    <col min="7" max="7" width="11.125" customWidth="1"/>
    <col min="8" max="8" width="7.25" customWidth="1"/>
    <col min="9" max="9" width="6" customWidth="1"/>
    <col min="10" max="11" width="9" hidden="1" customWidth="1"/>
    <col min="12" max="12" width="8" style="2" hidden="1" customWidth="1"/>
    <col min="13" max="13" width="9.875" style="2" hidden="1" customWidth="1"/>
    <col min="14" max="14" width="12.75" hidden="1" customWidth="1"/>
  </cols>
  <sheetData>
    <row r="2" spans="1:14" x14ac:dyDescent="0.15">
      <c r="C2" s="3" t="s">
        <v>20</v>
      </c>
      <c r="D2" s="3" t="s">
        <v>21</v>
      </c>
      <c r="E2" s="3" t="s">
        <v>22</v>
      </c>
      <c r="J2" s="3" t="s">
        <v>5</v>
      </c>
      <c r="K2" s="3" t="s">
        <v>4</v>
      </c>
      <c r="L2" s="3" t="s">
        <v>2</v>
      </c>
      <c r="M2" s="3" t="s">
        <v>3</v>
      </c>
      <c r="N2" s="3" t="s">
        <v>3</v>
      </c>
    </row>
    <row r="3" spans="1:14" ht="12.95" x14ac:dyDescent="0.2">
      <c r="C3" s="3">
        <v>1</v>
      </c>
      <c r="D3" s="37">
        <v>6</v>
      </c>
      <c r="E3" s="37">
        <v>19</v>
      </c>
      <c r="F3" s="36"/>
      <c r="G3" s="36"/>
      <c r="J3" s="38"/>
      <c r="K3" s="38"/>
      <c r="L3" s="3">
        <f>COUNT(D3:E3)</f>
        <v>2</v>
      </c>
      <c r="M3" s="3" t="str">
        <f>D3 &amp; "," &amp;E3</f>
        <v>6,19</v>
      </c>
      <c r="N3" s="3">
        <f>IF(L3=2,IF(COUNTIF($M$3:$M$27,M3)&gt;1,1,0),"")</f>
        <v>0</v>
      </c>
    </row>
    <row r="4" spans="1:14" ht="12.95" x14ac:dyDescent="0.2">
      <c r="C4" s="3">
        <v>2</v>
      </c>
      <c r="D4" s="3">
        <v>14</v>
      </c>
      <c r="E4" s="3">
        <v>18</v>
      </c>
      <c r="F4" s="4"/>
      <c r="G4" s="4"/>
      <c r="J4" s="38">
        <f>D4-D3</f>
        <v>8</v>
      </c>
      <c r="K4" s="38">
        <f>E4-E3</f>
        <v>-1</v>
      </c>
      <c r="L4" s="3">
        <f t="shared" ref="L4:L27" si="0">COUNT(D4:E4)</f>
        <v>2</v>
      </c>
      <c r="M4" s="3" t="str">
        <f t="shared" ref="M4:M9" si="1">D4 &amp; "," &amp;E4</f>
        <v>14,18</v>
      </c>
      <c r="N4" s="3">
        <f t="shared" ref="N4:N27" si="2">IF(L4=2,IF(COUNTIF($M$3:$M$27,M4)&gt;1,1,0),"")</f>
        <v>0</v>
      </c>
    </row>
    <row r="5" spans="1:14" ht="12.95" x14ac:dyDescent="0.2">
      <c r="C5" s="3">
        <v>3</v>
      </c>
      <c r="D5" s="3">
        <v>14</v>
      </c>
      <c r="E5" s="3">
        <v>15</v>
      </c>
      <c r="F5" s="4"/>
      <c r="G5" s="4"/>
      <c r="J5" s="38">
        <f>D5-D4</f>
        <v>0</v>
      </c>
      <c r="K5" s="38">
        <f>E5-E4</f>
        <v>-3</v>
      </c>
      <c r="L5" s="3">
        <f t="shared" si="0"/>
        <v>2</v>
      </c>
      <c r="M5" s="3" t="str">
        <f t="shared" si="1"/>
        <v>14,15</v>
      </c>
      <c r="N5" s="3">
        <f t="shared" si="2"/>
        <v>0</v>
      </c>
    </row>
    <row r="6" spans="1:14" ht="12.95" x14ac:dyDescent="0.2">
      <c r="C6" s="3">
        <v>4</v>
      </c>
      <c r="D6" s="3">
        <v>16</v>
      </c>
      <c r="E6" s="3">
        <v>12</v>
      </c>
      <c r="F6" s="4"/>
      <c r="G6" s="4"/>
      <c r="J6" s="38">
        <f t="shared" ref="J6:J27" si="3">D6-D5</f>
        <v>2</v>
      </c>
      <c r="K6" s="38">
        <f t="shared" ref="K6:K27" si="4">E6-E5</f>
        <v>-3</v>
      </c>
      <c r="L6" s="3">
        <f t="shared" si="0"/>
        <v>2</v>
      </c>
      <c r="M6" s="3" t="str">
        <f t="shared" si="1"/>
        <v>16,12</v>
      </c>
      <c r="N6" s="3">
        <f t="shared" si="2"/>
        <v>0</v>
      </c>
    </row>
    <row r="7" spans="1:14" ht="12.95" x14ac:dyDescent="0.2">
      <c r="C7" s="3">
        <v>5</v>
      </c>
      <c r="D7" s="3">
        <v>18</v>
      </c>
      <c r="E7" s="3">
        <v>12</v>
      </c>
      <c r="F7" s="4"/>
      <c r="G7" s="4"/>
      <c r="J7" s="38">
        <f t="shared" si="3"/>
        <v>2</v>
      </c>
      <c r="K7" s="38">
        <f t="shared" si="4"/>
        <v>0</v>
      </c>
      <c r="L7" s="3">
        <f t="shared" si="0"/>
        <v>2</v>
      </c>
      <c r="M7" s="3" t="str">
        <f t="shared" si="1"/>
        <v>18,12</v>
      </c>
      <c r="N7" s="3">
        <f t="shared" si="2"/>
        <v>0</v>
      </c>
    </row>
    <row r="8" spans="1:14" ht="12.95" x14ac:dyDescent="0.2">
      <c r="C8" s="3">
        <v>6</v>
      </c>
      <c r="D8" s="3">
        <v>16</v>
      </c>
      <c r="E8" s="3">
        <v>15</v>
      </c>
      <c r="F8" s="4"/>
      <c r="G8" s="40" t="s">
        <v>19</v>
      </c>
      <c r="H8" s="42"/>
      <c r="J8" s="38">
        <f t="shared" si="3"/>
        <v>-2</v>
      </c>
      <c r="K8" s="38">
        <f t="shared" si="4"/>
        <v>3</v>
      </c>
      <c r="L8" s="3">
        <f t="shared" si="0"/>
        <v>2</v>
      </c>
      <c r="M8" s="3" t="str">
        <f t="shared" si="1"/>
        <v>16,15</v>
      </c>
      <c r="N8" s="3">
        <f t="shared" si="2"/>
        <v>0</v>
      </c>
    </row>
    <row r="9" spans="1:14" ht="12.95" x14ac:dyDescent="0.2">
      <c r="A9" s="4"/>
      <c r="C9" s="3">
        <v>7</v>
      </c>
      <c r="D9" s="3">
        <v>16</v>
      </c>
      <c r="E9" s="3">
        <v>10</v>
      </c>
      <c r="F9" s="4"/>
      <c r="G9" s="40" t="s">
        <v>24</v>
      </c>
      <c r="H9" s="41"/>
      <c r="J9" s="38">
        <f t="shared" si="3"/>
        <v>0</v>
      </c>
      <c r="K9" s="38">
        <f t="shared" si="4"/>
        <v>-5</v>
      </c>
      <c r="L9" s="3">
        <f t="shared" si="0"/>
        <v>2</v>
      </c>
      <c r="M9" s="3" t="str">
        <f t="shared" si="1"/>
        <v>16,10</v>
      </c>
      <c r="N9" s="3">
        <f t="shared" si="2"/>
        <v>0</v>
      </c>
    </row>
    <row r="10" spans="1:14" ht="12.95" x14ac:dyDescent="0.2">
      <c r="A10" s="4"/>
      <c r="C10" s="3">
        <v>8</v>
      </c>
      <c r="D10" s="3">
        <v>14</v>
      </c>
      <c r="E10" s="3">
        <v>12</v>
      </c>
      <c r="F10" s="4"/>
      <c r="G10" s="4"/>
      <c r="J10" s="38">
        <f t="shared" si="3"/>
        <v>-2</v>
      </c>
      <c r="K10" s="38">
        <f t="shared" si="4"/>
        <v>2</v>
      </c>
      <c r="L10" s="3">
        <f t="shared" si="0"/>
        <v>2</v>
      </c>
      <c r="M10" s="3" t="str">
        <f t="shared" ref="M10:M27" si="5">IF(L10=2,D10 &amp; "," &amp;E10,"")</f>
        <v>14,12</v>
      </c>
      <c r="N10" s="3">
        <f t="shared" si="2"/>
        <v>0</v>
      </c>
    </row>
    <row r="11" spans="1:14" ht="12.95" x14ac:dyDescent="0.2">
      <c r="C11" s="3">
        <v>9</v>
      </c>
      <c r="D11" s="3">
        <v>5</v>
      </c>
      <c r="E11" s="3">
        <v>13</v>
      </c>
      <c r="F11" s="4"/>
      <c r="G11" s="4"/>
      <c r="J11" s="38">
        <f t="shared" si="3"/>
        <v>-9</v>
      </c>
      <c r="K11" s="38">
        <f t="shared" si="4"/>
        <v>1</v>
      </c>
      <c r="L11" s="3">
        <f t="shared" si="0"/>
        <v>2</v>
      </c>
      <c r="M11" s="3" t="str">
        <f t="shared" si="5"/>
        <v>5,13</v>
      </c>
      <c r="N11" s="3">
        <f t="shared" si="2"/>
        <v>0</v>
      </c>
    </row>
    <row r="12" spans="1:14" ht="12.95" x14ac:dyDescent="0.2">
      <c r="C12" s="3">
        <v>10</v>
      </c>
      <c r="D12" s="3">
        <v>6</v>
      </c>
      <c r="E12" s="3">
        <v>14</v>
      </c>
      <c r="F12" s="4"/>
      <c r="G12" s="4"/>
      <c r="J12" s="38">
        <f t="shared" si="3"/>
        <v>1</v>
      </c>
      <c r="K12" s="38">
        <f t="shared" si="4"/>
        <v>1</v>
      </c>
      <c r="L12" s="3">
        <f t="shared" si="0"/>
        <v>2</v>
      </c>
      <c r="M12" s="3" t="str">
        <f t="shared" si="5"/>
        <v>6,14</v>
      </c>
      <c r="N12" s="3">
        <f t="shared" si="2"/>
        <v>0</v>
      </c>
    </row>
    <row r="13" spans="1:14" ht="12.95" x14ac:dyDescent="0.2">
      <c r="C13" s="3">
        <v>11</v>
      </c>
      <c r="D13" s="3"/>
      <c r="E13" s="3"/>
      <c r="F13" s="4"/>
      <c r="G13" s="4"/>
      <c r="J13" s="38">
        <f t="shared" si="3"/>
        <v>-6</v>
      </c>
      <c r="K13" s="38">
        <f t="shared" si="4"/>
        <v>-14</v>
      </c>
      <c r="L13" s="3">
        <f t="shared" si="0"/>
        <v>0</v>
      </c>
      <c r="M13" s="3" t="str">
        <f t="shared" si="5"/>
        <v/>
      </c>
      <c r="N13" s="3" t="str">
        <f t="shared" si="2"/>
        <v/>
      </c>
    </row>
    <row r="14" spans="1:14" ht="12.95" x14ac:dyDescent="0.2">
      <c r="C14" s="3">
        <v>12</v>
      </c>
      <c r="D14" s="3"/>
      <c r="E14" s="3"/>
      <c r="F14" s="4"/>
      <c r="G14" s="4"/>
      <c r="J14" s="38">
        <f t="shared" si="3"/>
        <v>0</v>
      </c>
      <c r="K14" s="38">
        <f t="shared" si="4"/>
        <v>0</v>
      </c>
      <c r="L14" s="3">
        <f t="shared" si="0"/>
        <v>0</v>
      </c>
      <c r="M14" s="3" t="str">
        <f t="shared" si="5"/>
        <v/>
      </c>
      <c r="N14" s="3" t="str">
        <f t="shared" si="2"/>
        <v/>
      </c>
    </row>
    <row r="15" spans="1:14" ht="12.95" x14ac:dyDescent="0.2">
      <c r="C15" s="3">
        <v>13</v>
      </c>
      <c r="D15" s="3"/>
      <c r="E15" s="3"/>
      <c r="F15" s="4"/>
      <c r="G15" s="4"/>
      <c r="J15" s="38">
        <f t="shared" si="3"/>
        <v>0</v>
      </c>
      <c r="K15" s="38">
        <f t="shared" si="4"/>
        <v>0</v>
      </c>
      <c r="L15" s="3">
        <f t="shared" si="0"/>
        <v>0</v>
      </c>
      <c r="M15" s="3" t="str">
        <f t="shared" si="5"/>
        <v/>
      </c>
      <c r="N15" s="3" t="str">
        <f t="shared" si="2"/>
        <v/>
      </c>
    </row>
    <row r="16" spans="1:14" ht="12.95" x14ac:dyDescent="0.2">
      <c r="C16" s="3">
        <v>14</v>
      </c>
      <c r="D16" s="3"/>
      <c r="E16" s="3"/>
      <c r="F16" s="4"/>
      <c r="G16" s="4"/>
      <c r="J16" s="38">
        <f t="shared" si="3"/>
        <v>0</v>
      </c>
      <c r="K16" s="38">
        <f t="shared" si="4"/>
        <v>0</v>
      </c>
      <c r="L16" s="3">
        <f t="shared" si="0"/>
        <v>0</v>
      </c>
      <c r="M16" s="3" t="str">
        <f t="shared" si="5"/>
        <v/>
      </c>
      <c r="N16" s="3" t="str">
        <f t="shared" si="2"/>
        <v/>
      </c>
    </row>
    <row r="17" spans="3:14" ht="12.95" x14ac:dyDescent="0.2">
      <c r="C17" s="3">
        <v>15</v>
      </c>
      <c r="D17" s="3"/>
      <c r="E17" s="3"/>
      <c r="F17" s="4"/>
      <c r="G17" s="4"/>
      <c r="J17" s="38">
        <f t="shared" si="3"/>
        <v>0</v>
      </c>
      <c r="K17" s="38">
        <f t="shared" si="4"/>
        <v>0</v>
      </c>
      <c r="L17" s="3">
        <f t="shared" si="0"/>
        <v>0</v>
      </c>
      <c r="M17" s="3" t="str">
        <f t="shared" si="5"/>
        <v/>
      </c>
      <c r="N17" s="3" t="str">
        <f t="shared" si="2"/>
        <v/>
      </c>
    </row>
    <row r="18" spans="3:14" ht="12.95" x14ac:dyDescent="0.2">
      <c r="C18" s="3">
        <v>16</v>
      </c>
      <c r="D18" s="3"/>
      <c r="E18" s="3"/>
      <c r="F18" s="43"/>
      <c r="G18" s="4"/>
      <c r="J18" s="38">
        <f t="shared" si="3"/>
        <v>0</v>
      </c>
      <c r="K18" s="38">
        <f t="shared" si="4"/>
        <v>0</v>
      </c>
      <c r="L18" s="3">
        <f t="shared" si="0"/>
        <v>0</v>
      </c>
      <c r="M18" s="3" t="str">
        <f t="shared" si="5"/>
        <v/>
      </c>
      <c r="N18" s="3" t="str">
        <f t="shared" si="2"/>
        <v/>
      </c>
    </row>
    <row r="19" spans="3:14" ht="12.95" x14ac:dyDescent="0.2">
      <c r="C19" s="3">
        <v>17</v>
      </c>
      <c r="D19" s="3"/>
      <c r="E19" s="3"/>
      <c r="F19" s="4"/>
      <c r="G19" s="4"/>
      <c r="J19" s="38">
        <f t="shared" si="3"/>
        <v>0</v>
      </c>
      <c r="K19" s="38">
        <f t="shared" si="4"/>
        <v>0</v>
      </c>
      <c r="L19" s="3">
        <f t="shared" si="0"/>
        <v>0</v>
      </c>
      <c r="M19" s="3" t="str">
        <f t="shared" si="5"/>
        <v/>
      </c>
      <c r="N19" s="3" t="str">
        <f t="shared" si="2"/>
        <v/>
      </c>
    </row>
    <row r="20" spans="3:14" ht="12.95" x14ac:dyDescent="0.2">
      <c r="C20" s="3">
        <v>18</v>
      </c>
      <c r="D20" s="3"/>
      <c r="E20" s="3"/>
      <c r="F20" s="4"/>
      <c r="G20" s="4"/>
      <c r="J20" s="38">
        <f t="shared" si="3"/>
        <v>0</v>
      </c>
      <c r="K20" s="38">
        <f t="shared" si="4"/>
        <v>0</v>
      </c>
      <c r="L20" s="3">
        <f t="shared" si="0"/>
        <v>0</v>
      </c>
      <c r="M20" s="3" t="str">
        <f t="shared" si="5"/>
        <v/>
      </c>
      <c r="N20" s="3" t="str">
        <f t="shared" si="2"/>
        <v/>
      </c>
    </row>
    <row r="21" spans="3:14" ht="12.95" x14ac:dyDescent="0.2">
      <c r="C21" s="3">
        <v>19</v>
      </c>
      <c r="D21" s="3"/>
      <c r="E21" s="3"/>
      <c r="F21" s="4"/>
      <c r="G21" s="4"/>
      <c r="J21" s="38">
        <f t="shared" si="3"/>
        <v>0</v>
      </c>
      <c r="K21" s="38">
        <f t="shared" si="4"/>
        <v>0</v>
      </c>
      <c r="L21" s="3">
        <f t="shared" si="0"/>
        <v>0</v>
      </c>
      <c r="M21" s="3" t="str">
        <f t="shared" si="5"/>
        <v/>
      </c>
      <c r="N21" s="3" t="str">
        <f t="shared" si="2"/>
        <v/>
      </c>
    </row>
    <row r="22" spans="3:14" ht="12.95" x14ac:dyDescent="0.2">
      <c r="C22" s="3">
        <v>20</v>
      </c>
      <c r="D22" s="3"/>
      <c r="E22" s="3"/>
      <c r="F22" s="4"/>
      <c r="G22" s="4"/>
      <c r="J22" s="38">
        <f t="shared" si="3"/>
        <v>0</v>
      </c>
      <c r="K22" s="38">
        <f t="shared" si="4"/>
        <v>0</v>
      </c>
      <c r="L22" s="3">
        <f t="shared" si="0"/>
        <v>0</v>
      </c>
      <c r="M22" s="3" t="str">
        <f t="shared" si="5"/>
        <v/>
      </c>
      <c r="N22" s="3" t="str">
        <f t="shared" si="2"/>
        <v/>
      </c>
    </row>
    <row r="23" spans="3:14" ht="12.95" x14ac:dyDescent="0.2">
      <c r="C23" s="3">
        <v>21</v>
      </c>
      <c r="D23" s="3"/>
      <c r="E23" s="3"/>
      <c r="F23" s="4"/>
      <c r="G23" s="4"/>
      <c r="J23" s="38">
        <f t="shared" si="3"/>
        <v>0</v>
      </c>
      <c r="K23" s="38">
        <f t="shared" si="4"/>
        <v>0</v>
      </c>
      <c r="L23" s="3">
        <f t="shared" si="0"/>
        <v>0</v>
      </c>
      <c r="M23" s="3" t="str">
        <f t="shared" si="5"/>
        <v/>
      </c>
      <c r="N23" s="3" t="str">
        <f t="shared" si="2"/>
        <v/>
      </c>
    </row>
    <row r="24" spans="3:14" ht="12.95" x14ac:dyDescent="0.2">
      <c r="C24" s="3">
        <v>22</v>
      </c>
      <c r="D24" s="3"/>
      <c r="E24" s="3"/>
      <c r="F24" s="4"/>
      <c r="G24" s="4"/>
      <c r="J24" s="38">
        <f t="shared" si="3"/>
        <v>0</v>
      </c>
      <c r="K24" s="38">
        <f t="shared" si="4"/>
        <v>0</v>
      </c>
      <c r="L24" s="3">
        <f t="shared" si="0"/>
        <v>0</v>
      </c>
      <c r="M24" s="3" t="str">
        <f t="shared" si="5"/>
        <v/>
      </c>
      <c r="N24" s="3" t="str">
        <f t="shared" si="2"/>
        <v/>
      </c>
    </row>
    <row r="25" spans="3:14" ht="12.95" x14ac:dyDescent="0.2">
      <c r="C25" s="3">
        <v>23</v>
      </c>
      <c r="D25" s="3"/>
      <c r="E25" s="3"/>
      <c r="F25" s="4"/>
      <c r="G25" s="4"/>
      <c r="J25" s="38">
        <f t="shared" si="3"/>
        <v>0</v>
      </c>
      <c r="K25" s="38">
        <f t="shared" si="4"/>
        <v>0</v>
      </c>
      <c r="L25" s="3">
        <f t="shared" si="0"/>
        <v>0</v>
      </c>
      <c r="M25" s="3" t="str">
        <f t="shared" si="5"/>
        <v/>
      </c>
      <c r="N25" s="3" t="str">
        <f t="shared" si="2"/>
        <v/>
      </c>
    </row>
    <row r="26" spans="3:14" ht="12.95" x14ac:dyDescent="0.2">
      <c r="C26" s="3">
        <v>24</v>
      </c>
      <c r="D26" s="3"/>
      <c r="E26" s="3"/>
      <c r="F26" s="4"/>
      <c r="G26" s="4"/>
      <c r="J26" s="38">
        <f t="shared" si="3"/>
        <v>0</v>
      </c>
      <c r="K26" s="38">
        <f t="shared" si="4"/>
        <v>0</v>
      </c>
      <c r="L26" s="3">
        <f t="shared" si="0"/>
        <v>0</v>
      </c>
      <c r="M26" s="3" t="str">
        <f t="shared" si="5"/>
        <v/>
      </c>
      <c r="N26" s="3" t="str">
        <f t="shared" si="2"/>
        <v/>
      </c>
    </row>
    <row r="27" spans="3:14" ht="12.95" x14ac:dyDescent="0.2">
      <c r="C27" s="3">
        <v>25</v>
      </c>
      <c r="D27" s="3"/>
      <c r="E27" s="3"/>
      <c r="F27" s="4"/>
      <c r="G27" s="4"/>
      <c r="J27" s="38">
        <f t="shared" si="3"/>
        <v>0</v>
      </c>
      <c r="K27" s="38">
        <f t="shared" si="4"/>
        <v>0</v>
      </c>
      <c r="L27" s="3">
        <f t="shared" si="0"/>
        <v>0</v>
      </c>
      <c r="M27" s="3" t="str">
        <f t="shared" si="5"/>
        <v/>
      </c>
      <c r="N27" s="3" t="str">
        <f t="shared" si="2"/>
        <v/>
      </c>
    </row>
    <row r="28" spans="3:14" ht="12.95" x14ac:dyDescent="0.2">
      <c r="J28" s="38">
        <f t="shared" ref="J28" si="6">D28-D27</f>
        <v>0</v>
      </c>
      <c r="K28" s="38">
        <f t="shared" ref="K28" si="7">E28-E27</f>
        <v>0</v>
      </c>
      <c r="L28" s="3">
        <v>0</v>
      </c>
      <c r="M28" s="3"/>
      <c r="N28" s="39">
        <f>SUM(N3:N27)</f>
        <v>0</v>
      </c>
    </row>
  </sheetData>
  <phoneticPr fontId="1"/>
  <dataValidations count="1">
    <dataValidation type="whole" imeMode="off" allowBlank="1" showInputMessage="1" showErrorMessage="1" errorTitle="整数" error="０～20　までの整数です。" sqref="D3:E27">
      <formula1>0</formula1>
      <formula2>20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Table</vt:lpstr>
      <vt:lpstr>Code1</vt:lpstr>
      <vt:lpstr>Code2</vt:lpstr>
      <vt:lpstr>Code3</vt:lpstr>
      <vt:lpstr>Numbers_to_right</vt:lpstr>
      <vt:lpstr>Numbers_to_up</vt:lpstr>
      <vt:lpstr>WaitingTime</vt:lpstr>
      <vt:lpstr>x_iti</vt:lpstr>
      <vt:lpstr>y_iti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 Furukawa</dc:creator>
  <cp:lastModifiedBy>hurukawa-tu</cp:lastModifiedBy>
  <cp:lastPrinted>2017-08-02T03:09:58Z</cp:lastPrinted>
  <dcterms:created xsi:type="dcterms:W3CDTF">2017-07-23T02:02:13Z</dcterms:created>
  <dcterms:modified xsi:type="dcterms:W3CDTF">2017-08-11T02:49:12Z</dcterms:modified>
</cp:coreProperties>
</file>