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4D1C537B-E38A-612A-F078-A93A15B4B7F4}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81901\Downloads\"/>
    </mc:Choice>
  </mc:AlternateContent>
  <xr:revisionPtr revIDLastSave="0" documentId="13_ncr:1_{78332F22-0C3C-4675-9727-43C1E73734E6}" xr6:coauthVersionLast="46" xr6:coauthVersionMax="46" xr10:uidLastSave="{00000000-0000-0000-0000-000000000000}"/>
  <bookViews>
    <workbookView xWindow="-108" yWindow="-108" windowWidth="23256" windowHeight="12576" tabRatio="748" activeTab="3" xr2:uid="{00000000-000D-0000-FFFF-FFFF00000000}"/>
  </bookViews>
  <sheets>
    <sheet name="初期設定" sheetId="21" r:id="rId1"/>
    <sheet name="標準授業時数" sheetId="24" r:id="rId2"/>
    <sheet name="様式1" sheetId="6" r:id="rId3"/>
    <sheet name="4月" sheetId="17" r:id="rId4"/>
    <sheet name="5月" sheetId="19" r:id="rId5"/>
    <sheet name="6月" sheetId="18" r:id="rId6"/>
    <sheet name="7月" sheetId="23" r:id="rId7"/>
    <sheet name="8月" sheetId="22" r:id="rId8"/>
    <sheet name="9月" sheetId="10" r:id="rId9"/>
    <sheet name="10月" sheetId="11" r:id="rId10"/>
    <sheet name="11月" sheetId="12" r:id="rId11"/>
    <sheet name="12月" sheetId="13" r:id="rId12"/>
    <sheet name="1月" sheetId="14" r:id="rId13"/>
    <sheet name="2月" sheetId="15" r:id="rId14"/>
    <sheet name="3月" sheetId="16" r:id="rId15"/>
  </sheets>
  <definedNames>
    <definedName name="AB入力欄">初期設定!$S$3:$S$368</definedName>
    <definedName name="goke1">様式1!$C$19</definedName>
    <definedName name="goke10">様式1!$C$14</definedName>
    <definedName name="goke11">様式1!$C$15</definedName>
    <definedName name="goke12">様式1!$C$16</definedName>
    <definedName name="goke2">様式1!$C$20</definedName>
    <definedName name="goke3">様式1!$C$21</definedName>
    <definedName name="goke4">様式1!$C$7</definedName>
    <definedName name="goke5">様式1!$C$8</definedName>
    <definedName name="goke6">様式1!$C$9</definedName>
    <definedName name="goke7">様式1!$C$10</definedName>
    <definedName name="goke8">様式1!$C$12</definedName>
    <definedName name="goke9">様式1!$C$13</definedName>
    <definedName name="_xlnm.Print_Area" localSheetId="2">様式1!$A$1:$T$24</definedName>
    <definedName name="科目リスト">'4月'!$AO$1:$BT$1</definedName>
    <definedName name="学校名">初期設定!$A$13</definedName>
    <definedName name="学年">初期設定!$A$6</definedName>
    <definedName name="時間割A月1">'4月'!$D$3</definedName>
    <definedName name="祝日一覧">初期設定!$C$3:$N$37</definedName>
    <definedName name="組">初期設定!$A$8</definedName>
    <definedName name="転記用Topセル">'4月'!$AA$11</definedName>
    <definedName name="土日登校">初期設定!$C$40:$N$42</definedName>
    <definedName name="年度">初期設定!$A$2</definedName>
  </definedNames>
  <calcPr calcId="191029"/>
</workbook>
</file>

<file path=xl/calcChain.xml><?xml version="1.0" encoding="utf-8"?>
<calcChain xmlns="http://schemas.openxmlformats.org/spreadsheetml/2006/main">
  <c r="C11" i="16" l="1"/>
  <c r="C11" i="15"/>
  <c r="C11" i="14"/>
  <c r="S22" i="6" l="1"/>
  <c r="R22" i="6"/>
  <c r="S17" i="6"/>
  <c r="R17" i="6"/>
  <c r="S11" i="6"/>
  <c r="S18" i="6" s="1"/>
  <c r="S23" i="6" s="1"/>
  <c r="R11" i="6"/>
  <c r="R18" i="6" s="1"/>
  <c r="R23" i="6" s="1"/>
  <c r="C11" i="13" l="1"/>
  <c r="C11" i="12"/>
  <c r="C11" i="11"/>
  <c r="C11" i="10"/>
  <c r="C11" i="22"/>
  <c r="C11" i="23"/>
  <c r="C11" i="18"/>
  <c r="C11" i="19"/>
  <c r="C11" i="17" l="1"/>
  <c r="Q3" i="21" l="1"/>
  <c r="Q4" i="21" s="1"/>
  <c r="R4" i="21" l="1"/>
  <c r="Q5" i="21"/>
  <c r="R3" i="21"/>
  <c r="Q2" i="6"/>
  <c r="Q6" i="21" l="1"/>
  <c r="R5" i="21"/>
  <c r="Q7" i="21" l="1"/>
  <c r="R6" i="21"/>
  <c r="A7" i="16"/>
  <c r="A7" i="15"/>
  <c r="A7" i="14"/>
  <c r="A7" i="13"/>
  <c r="A7" i="12"/>
  <c r="A7" i="11"/>
  <c r="A7" i="10"/>
  <c r="A7" i="22"/>
  <c r="A7" i="23"/>
  <c r="A7" i="18"/>
  <c r="A7" i="19"/>
  <c r="A7" i="17"/>
  <c r="Q8" i="21" l="1"/>
  <c r="R7" i="21"/>
  <c r="L22" i="6"/>
  <c r="M22" i="6"/>
  <c r="N22" i="6"/>
  <c r="O22" i="6"/>
  <c r="L17" i="6"/>
  <c r="M17" i="6"/>
  <c r="N17" i="6"/>
  <c r="O17" i="6"/>
  <c r="L11" i="6"/>
  <c r="M11" i="6"/>
  <c r="N11" i="6"/>
  <c r="O11" i="6"/>
  <c r="P11" i="6"/>
  <c r="P35" i="6"/>
  <c r="P27" i="6" s="1"/>
  <c r="N35" i="6"/>
  <c r="O35" i="6"/>
  <c r="O27" i="6" s="1"/>
  <c r="H31" i="24"/>
  <c r="H30" i="24"/>
  <c r="G31" i="24"/>
  <c r="G30" i="24"/>
  <c r="I28" i="24"/>
  <c r="I24" i="24"/>
  <c r="M35" i="6"/>
  <c r="L35" i="6"/>
  <c r="L27" i="6" s="1"/>
  <c r="K35" i="6"/>
  <c r="I20" i="24"/>
  <c r="Y27" i="14"/>
  <c r="X27" i="14"/>
  <c r="Y26" i="14"/>
  <c r="X26" i="14"/>
  <c r="Y24" i="14"/>
  <c r="X24" i="14"/>
  <c r="Y23" i="14"/>
  <c r="X23" i="14"/>
  <c r="Y22" i="14"/>
  <c r="X22" i="14"/>
  <c r="Y21" i="14"/>
  <c r="X21" i="14"/>
  <c r="Y20" i="14"/>
  <c r="X20" i="14"/>
  <c r="Y19" i="14"/>
  <c r="X19" i="14"/>
  <c r="Y18" i="14"/>
  <c r="X18" i="14"/>
  <c r="Y17" i="14"/>
  <c r="X17" i="14"/>
  <c r="Y16" i="14"/>
  <c r="X16" i="14"/>
  <c r="Y15" i="14"/>
  <c r="X15" i="14"/>
  <c r="Y14" i="14"/>
  <c r="X14" i="14"/>
  <c r="Y13" i="14"/>
  <c r="X13" i="14"/>
  <c r="Y12" i="14"/>
  <c r="X12" i="14"/>
  <c r="Y11" i="14"/>
  <c r="X11" i="14"/>
  <c r="Y27" i="13"/>
  <c r="X27" i="13"/>
  <c r="Y26" i="13"/>
  <c r="X26" i="13"/>
  <c r="Y24" i="13"/>
  <c r="X24" i="13"/>
  <c r="Y23" i="13"/>
  <c r="X23" i="13"/>
  <c r="Y22" i="13"/>
  <c r="X22" i="13"/>
  <c r="Y21" i="13"/>
  <c r="X21" i="13"/>
  <c r="Y20" i="13"/>
  <c r="X20" i="13"/>
  <c r="Y19" i="13"/>
  <c r="X19" i="13"/>
  <c r="Y18" i="13"/>
  <c r="X18" i="13"/>
  <c r="Y17" i="13"/>
  <c r="X17" i="13"/>
  <c r="Y16" i="13"/>
  <c r="X16" i="13"/>
  <c r="Y15" i="13"/>
  <c r="X15" i="13"/>
  <c r="Y14" i="13"/>
  <c r="X14" i="13"/>
  <c r="Y13" i="13"/>
  <c r="X13" i="13"/>
  <c r="Y12" i="13"/>
  <c r="X12" i="13"/>
  <c r="Y11" i="13"/>
  <c r="X11" i="13"/>
  <c r="Y27" i="11"/>
  <c r="X27" i="11"/>
  <c r="Y26" i="11"/>
  <c r="X26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5" i="11"/>
  <c r="X15" i="11"/>
  <c r="Y14" i="11"/>
  <c r="X14" i="11"/>
  <c r="Y13" i="11"/>
  <c r="X13" i="11"/>
  <c r="Y12" i="11"/>
  <c r="X12" i="11"/>
  <c r="Y11" i="11"/>
  <c r="X11" i="11"/>
  <c r="Y27" i="22"/>
  <c r="X27" i="22"/>
  <c r="Y26" i="22"/>
  <c r="X26" i="22"/>
  <c r="Y24" i="22"/>
  <c r="X24" i="22"/>
  <c r="Y23" i="22"/>
  <c r="X23" i="22"/>
  <c r="Y22" i="22"/>
  <c r="X22" i="22"/>
  <c r="Y21" i="22"/>
  <c r="X21" i="22"/>
  <c r="Y20" i="22"/>
  <c r="X20" i="22"/>
  <c r="Y19" i="22"/>
  <c r="X19" i="22"/>
  <c r="Y18" i="22"/>
  <c r="X18" i="22"/>
  <c r="Y17" i="22"/>
  <c r="X17" i="22"/>
  <c r="Y16" i="22"/>
  <c r="X16" i="22"/>
  <c r="Y15" i="22"/>
  <c r="X15" i="22"/>
  <c r="Y14" i="22"/>
  <c r="X14" i="22"/>
  <c r="Y13" i="22"/>
  <c r="X13" i="22"/>
  <c r="Y12" i="22"/>
  <c r="X12" i="22"/>
  <c r="Y11" i="22"/>
  <c r="X11" i="22"/>
  <c r="Y27" i="23"/>
  <c r="X27" i="23"/>
  <c r="Y26" i="23"/>
  <c r="X26" i="23"/>
  <c r="Y24" i="23"/>
  <c r="X24" i="23"/>
  <c r="Y23" i="23"/>
  <c r="X23" i="23"/>
  <c r="Y22" i="23"/>
  <c r="X22" i="23"/>
  <c r="Y21" i="23"/>
  <c r="X21" i="23"/>
  <c r="Y20" i="23"/>
  <c r="X20" i="23"/>
  <c r="Y19" i="23"/>
  <c r="X19" i="23"/>
  <c r="Y18" i="23"/>
  <c r="X18" i="23"/>
  <c r="Y17" i="23"/>
  <c r="X17" i="23"/>
  <c r="Y16" i="23"/>
  <c r="X16" i="23"/>
  <c r="Y15" i="23"/>
  <c r="X15" i="23"/>
  <c r="Y14" i="23"/>
  <c r="X14" i="23"/>
  <c r="Y13" i="23"/>
  <c r="X13" i="23"/>
  <c r="Y12" i="23"/>
  <c r="X12" i="23"/>
  <c r="Y11" i="23"/>
  <c r="X11" i="23"/>
  <c r="X18" i="19"/>
  <c r="X17" i="19"/>
  <c r="X16" i="19"/>
  <c r="Y15" i="19"/>
  <c r="X15" i="19"/>
  <c r="Y14" i="19"/>
  <c r="X14" i="19"/>
  <c r="Y13" i="19"/>
  <c r="X13" i="19"/>
  <c r="Y12" i="19"/>
  <c r="X12" i="19"/>
  <c r="Y11" i="19"/>
  <c r="X11" i="19"/>
  <c r="Y27" i="19"/>
  <c r="X27" i="19"/>
  <c r="Y26" i="19"/>
  <c r="X26" i="19"/>
  <c r="Y24" i="19"/>
  <c r="X24" i="19"/>
  <c r="Y23" i="19"/>
  <c r="X23" i="19"/>
  <c r="Y22" i="19"/>
  <c r="X22" i="19"/>
  <c r="Y21" i="19"/>
  <c r="X21" i="19"/>
  <c r="Y20" i="19"/>
  <c r="X20" i="19"/>
  <c r="Y19" i="19"/>
  <c r="X19" i="19"/>
  <c r="Y18" i="19"/>
  <c r="Y17" i="19"/>
  <c r="Y16" i="19"/>
  <c r="Y27" i="16"/>
  <c r="X27" i="16"/>
  <c r="Y26" i="16"/>
  <c r="X26" i="16"/>
  <c r="Y24" i="16"/>
  <c r="X24" i="16"/>
  <c r="Y23" i="16"/>
  <c r="X23" i="16"/>
  <c r="Y22" i="16"/>
  <c r="X22" i="16"/>
  <c r="Y21" i="16"/>
  <c r="X21" i="16"/>
  <c r="Y20" i="16"/>
  <c r="X20" i="16"/>
  <c r="Y19" i="16"/>
  <c r="X19" i="16"/>
  <c r="Y18" i="16"/>
  <c r="X18" i="16"/>
  <c r="Y17" i="16"/>
  <c r="X17" i="16"/>
  <c r="Y16" i="16"/>
  <c r="X16" i="16"/>
  <c r="Y15" i="16"/>
  <c r="X15" i="16"/>
  <c r="Y14" i="16"/>
  <c r="X14" i="16"/>
  <c r="Y13" i="16"/>
  <c r="X13" i="16"/>
  <c r="Y12" i="16"/>
  <c r="X12" i="16"/>
  <c r="Y11" i="16"/>
  <c r="X11" i="16"/>
  <c r="Y27" i="15"/>
  <c r="X27" i="15"/>
  <c r="Y26" i="15"/>
  <c r="X26" i="15"/>
  <c r="Y24" i="15"/>
  <c r="X24" i="15"/>
  <c r="Y23" i="15"/>
  <c r="X23" i="15"/>
  <c r="Y22" i="15"/>
  <c r="X22" i="15"/>
  <c r="Y21" i="15"/>
  <c r="X21" i="15"/>
  <c r="Y20" i="15"/>
  <c r="X20" i="15"/>
  <c r="Y19" i="15"/>
  <c r="X19" i="15"/>
  <c r="Y18" i="15"/>
  <c r="X18" i="15"/>
  <c r="Y17" i="15"/>
  <c r="X17" i="15"/>
  <c r="Y16" i="15"/>
  <c r="X16" i="15"/>
  <c r="Y15" i="15"/>
  <c r="X15" i="15"/>
  <c r="Y14" i="15"/>
  <c r="X14" i="15"/>
  <c r="Y13" i="15"/>
  <c r="X13" i="15"/>
  <c r="Y12" i="15"/>
  <c r="X12" i="15"/>
  <c r="Y11" i="15"/>
  <c r="X11" i="15"/>
  <c r="Y27" i="12"/>
  <c r="X27" i="12"/>
  <c r="Y26" i="12"/>
  <c r="X26" i="12"/>
  <c r="Y24" i="12"/>
  <c r="X24" i="12"/>
  <c r="Y23" i="12"/>
  <c r="X23" i="12"/>
  <c r="Y22" i="12"/>
  <c r="X22" i="12"/>
  <c r="Y21" i="12"/>
  <c r="X21" i="12"/>
  <c r="Y20" i="12"/>
  <c r="X20" i="12"/>
  <c r="Y19" i="12"/>
  <c r="X19" i="12"/>
  <c r="Y18" i="12"/>
  <c r="X18" i="12"/>
  <c r="Y17" i="12"/>
  <c r="X17" i="12"/>
  <c r="Y16" i="12"/>
  <c r="X16" i="12"/>
  <c r="Y15" i="12"/>
  <c r="X15" i="12"/>
  <c r="Y14" i="12"/>
  <c r="X14" i="12"/>
  <c r="Y13" i="12"/>
  <c r="X13" i="12"/>
  <c r="Y12" i="12"/>
  <c r="X12" i="12"/>
  <c r="Y11" i="12"/>
  <c r="X11" i="12"/>
  <c r="Y27" i="10"/>
  <c r="X27" i="10"/>
  <c r="Y26" i="10"/>
  <c r="X26" i="10"/>
  <c r="Y24" i="10"/>
  <c r="X24" i="10"/>
  <c r="Y23" i="10"/>
  <c r="X23" i="10"/>
  <c r="Y22" i="10"/>
  <c r="X22" i="10"/>
  <c r="Y21" i="10"/>
  <c r="X21" i="10"/>
  <c r="Y20" i="10"/>
  <c r="X20" i="10"/>
  <c r="Y19" i="10"/>
  <c r="X19" i="10"/>
  <c r="Y18" i="10"/>
  <c r="X18" i="10"/>
  <c r="Y17" i="10"/>
  <c r="X17" i="10"/>
  <c r="Y16" i="10"/>
  <c r="X16" i="10"/>
  <c r="Y15" i="10"/>
  <c r="X15" i="10"/>
  <c r="Y14" i="10"/>
  <c r="X14" i="10"/>
  <c r="Y13" i="10"/>
  <c r="X13" i="10"/>
  <c r="Y12" i="10"/>
  <c r="X12" i="10"/>
  <c r="Y11" i="10"/>
  <c r="X11" i="10"/>
  <c r="Y27" i="18"/>
  <c r="X27" i="18"/>
  <c r="Y26" i="18"/>
  <c r="X26" i="18"/>
  <c r="Y24" i="18"/>
  <c r="X24" i="18"/>
  <c r="Y23" i="18"/>
  <c r="X23" i="18"/>
  <c r="Y22" i="18"/>
  <c r="X22" i="18"/>
  <c r="Y21" i="18"/>
  <c r="X21" i="18"/>
  <c r="Y20" i="18"/>
  <c r="X20" i="18"/>
  <c r="Y19" i="18"/>
  <c r="X19" i="18"/>
  <c r="Y18" i="18"/>
  <c r="X18" i="18"/>
  <c r="Y17" i="18"/>
  <c r="X17" i="18"/>
  <c r="Y16" i="18"/>
  <c r="X16" i="18"/>
  <c r="Y15" i="18"/>
  <c r="X15" i="18"/>
  <c r="Y14" i="18"/>
  <c r="X14" i="18"/>
  <c r="Y13" i="18"/>
  <c r="X13" i="18"/>
  <c r="Y12" i="18"/>
  <c r="X12" i="18"/>
  <c r="Y11" i="18"/>
  <c r="X11" i="18"/>
  <c r="W12" i="15" l="1"/>
  <c r="W18" i="15"/>
  <c r="W12" i="23"/>
  <c r="W16" i="12"/>
  <c r="W22" i="12"/>
  <c r="W14" i="16"/>
  <c r="W20" i="16"/>
  <c r="W27" i="16"/>
  <c r="W21" i="16"/>
  <c r="W11" i="11"/>
  <c r="W17" i="11"/>
  <c r="Q9" i="21"/>
  <c r="R8" i="21"/>
  <c r="W12" i="12"/>
  <c r="W18" i="12"/>
  <c r="W14" i="15"/>
  <c r="W20" i="15"/>
  <c r="W27" i="15"/>
  <c r="W22" i="16"/>
  <c r="O30" i="6"/>
  <c r="W13" i="12"/>
  <c r="W19" i="12"/>
  <c r="L30" i="6"/>
  <c r="W14" i="12"/>
  <c r="W20" i="12"/>
  <c r="W18" i="16"/>
  <c r="W23" i="13"/>
  <c r="P30" i="6"/>
  <c r="W11" i="10"/>
  <c r="W16" i="10"/>
  <c r="W22" i="10"/>
  <c r="W23" i="10"/>
  <c r="W12" i="10"/>
  <c r="W18" i="10"/>
  <c r="W14" i="10"/>
  <c r="W27" i="10"/>
  <c r="W20" i="10"/>
  <c r="O28" i="6"/>
  <c r="W26" i="18"/>
  <c r="W16" i="18"/>
  <c r="W22" i="18"/>
  <c r="W14" i="18"/>
  <c r="W27" i="18"/>
  <c r="W23" i="18"/>
  <c r="W11" i="18"/>
  <c r="W17" i="18"/>
  <c r="W13" i="14"/>
  <c r="W17" i="14"/>
  <c r="W23" i="14"/>
  <c r="W19" i="14"/>
  <c r="W26" i="14"/>
  <c r="W16" i="16"/>
  <c r="W17" i="10"/>
  <c r="W26" i="12"/>
  <c r="W15" i="15"/>
  <c r="W21" i="15"/>
  <c r="W11" i="16"/>
  <c r="W23" i="16"/>
  <c r="W15" i="23"/>
  <c r="W21" i="23"/>
  <c r="W11" i="22"/>
  <c r="W17" i="22"/>
  <c r="W23" i="22"/>
  <c r="W13" i="11"/>
  <c r="W19" i="11"/>
  <c r="W15" i="13"/>
  <c r="W21" i="13"/>
  <c r="W11" i="14"/>
  <c r="W24" i="16"/>
  <c r="W22" i="13"/>
  <c r="W26" i="16"/>
  <c r="W20" i="18"/>
  <c r="W12" i="18"/>
  <c r="W18" i="18"/>
  <c r="O18" i="6"/>
  <c r="N18" i="6"/>
  <c r="N23" i="6" s="1"/>
  <c r="N37" i="6" s="1"/>
  <c r="M18" i="6"/>
  <c r="W22" i="22"/>
  <c r="W26" i="11"/>
  <c r="W23" i="11"/>
  <c r="W27" i="12"/>
  <c r="W12" i="16"/>
  <c r="W13" i="10"/>
  <c r="W19" i="10"/>
  <c r="W26" i="10"/>
  <c r="W15" i="12"/>
  <c r="W21" i="12"/>
  <c r="W11" i="15"/>
  <c r="W17" i="15"/>
  <c r="W23" i="15"/>
  <c r="W13" i="16"/>
  <c r="W19" i="16"/>
  <c r="W16" i="23"/>
  <c r="W22" i="23"/>
  <c r="W12" i="22"/>
  <c r="W18" i="22"/>
  <c r="W24" i="22"/>
  <c r="W14" i="11"/>
  <c r="W20" i="11"/>
  <c r="W27" i="11"/>
  <c r="W16" i="13"/>
  <c r="W12" i="14"/>
  <c r="W18" i="14"/>
  <c r="W24" i="14"/>
  <c r="W13" i="18"/>
  <c r="W19" i="18"/>
  <c r="W11" i="23"/>
  <c r="W17" i="23"/>
  <c r="W23" i="23"/>
  <c r="W13" i="22"/>
  <c r="W19" i="22"/>
  <c r="W26" i="22"/>
  <c r="W15" i="11"/>
  <c r="W21" i="11"/>
  <c r="W11" i="13"/>
  <c r="W17" i="13"/>
  <c r="W15" i="10"/>
  <c r="W21" i="10"/>
  <c r="W11" i="12"/>
  <c r="W17" i="12"/>
  <c r="W23" i="12"/>
  <c r="W13" i="15"/>
  <c r="W19" i="15"/>
  <c r="W26" i="15"/>
  <c r="W15" i="16"/>
  <c r="L18" i="6"/>
  <c r="W18" i="23"/>
  <c r="W24" i="23"/>
  <c r="W14" i="22"/>
  <c r="W20" i="22"/>
  <c r="W27" i="22"/>
  <c r="W16" i="11"/>
  <c r="W22" i="11"/>
  <c r="W12" i="13"/>
  <c r="W18" i="13"/>
  <c r="W24" i="13"/>
  <c r="W14" i="14"/>
  <c r="W20" i="14"/>
  <c r="W27" i="14"/>
  <c r="N36" i="6"/>
  <c r="W15" i="18"/>
  <c r="W21" i="18"/>
  <c r="W13" i="23"/>
  <c r="W19" i="23"/>
  <c r="W26" i="23"/>
  <c r="W15" i="22"/>
  <c r="W21" i="22"/>
  <c r="W13" i="13"/>
  <c r="W19" i="13"/>
  <c r="W26" i="13"/>
  <c r="W15" i="14"/>
  <c r="W21" i="14"/>
  <c r="W17" i="16"/>
  <c r="W14" i="23"/>
  <c r="W20" i="23"/>
  <c r="W27" i="23"/>
  <c r="W16" i="22"/>
  <c r="W12" i="11"/>
  <c r="W18" i="11"/>
  <c r="W24" i="11"/>
  <c r="W14" i="13"/>
  <c r="W20" i="13"/>
  <c r="W27" i="13"/>
  <c r="W16" i="14"/>
  <c r="W22" i="14"/>
  <c r="W16" i="15"/>
  <c r="W22" i="15"/>
  <c r="O31" i="6"/>
  <c r="L31" i="6"/>
  <c r="L29" i="6"/>
  <c r="N27" i="6"/>
  <c r="N30" i="6" s="1"/>
  <c r="P28" i="6"/>
  <c r="O29" i="6"/>
  <c r="L28" i="6"/>
  <c r="W15" i="19"/>
  <c r="W14" i="19"/>
  <c r="W13" i="19"/>
  <c r="W12" i="19"/>
  <c r="W11" i="19"/>
  <c r="W27" i="19"/>
  <c r="W26" i="19"/>
  <c r="W23" i="19"/>
  <c r="W22" i="19"/>
  <c r="W21" i="19"/>
  <c r="W20" i="19"/>
  <c r="W19" i="19"/>
  <c r="W18" i="19"/>
  <c r="W17" i="19"/>
  <c r="W16" i="19"/>
  <c r="W24" i="15"/>
  <c r="W24" i="12"/>
  <c r="W24" i="10"/>
  <c r="W24" i="18"/>
  <c r="W24" i="19"/>
  <c r="B1" i="6"/>
  <c r="Q10" i="21" l="1"/>
  <c r="R9" i="21"/>
  <c r="L23" i="6"/>
  <c r="L36" i="6" s="1"/>
  <c r="L34" i="6"/>
  <c r="O23" i="6"/>
  <c r="O37" i="6" s="1"/>
  <c r="O34" i="6"/>
  <c r="M23" i="6"/>
  <c r="W25" i="10"/>
  <c r="W25" i="23"/>
  <c r="W25" i="18"/>
  <c r="W25" i="16"/>
  <c r="L32" i="6"/>
  <c r="W25" i="14"/>
  <c r="W25" i="13"/>
  <c r="O32" i="6"/>
  <c r="W25" i="22"/>
  <c r="W25" i="11"/>
  <c r="W25" i="12"/>
  <c r="W25" i="15"/>
  <c r="O33" i="6"/>
  <c r="L33" i="6"/>
  <c r="N28" i="6"/>
  <c r="N29" i="6"/>
  <c r="N31" i="6"/>
  <c r="N34" i="6" s="1"/>
  <c r="W25" i="19"/>
  <c r="O8" i="19"/>
  <c r="O8" i="18" s="1"/>
  <c r="O8" i="23" s="1"/>
  <c r="N8" i="19"/>
  <c r="N8" i="18" s="1"/>
  <c r="N8" i="23" s="1"/>
  <c r="M8" i="19"/>
  <c r="M8" i="18" s="1"/>
  <c r="M8" i="23" s="1"/>
  <c r="L8" i="19"/>
  <c r="L8" i="18" s="1"/>
  <c r="L8" i="23" s="1"/>
  <c r="K8" i="19"/>
  <c r="K8" i="18" s="1"/>
  <c r="K8" i="23" s="1"/>
  <c r="O7" i="19"/>
  <c r="O7" i="18" s="1"/>
  <c r="O7" i="23" s="1"/>
  <c r="N7" i="19"/>
  <c r="N7" i="18" s="1"/>
  <c r="N7" i="23" s="1"/>
  <c r="M7" i="19"/>
  <c r="M7" i="18" s="1"/>
  <c r="M7" i="23" s="1"/>
  <c r="L7" i="19"/>
  <c r="L7" i="18" s="1"/>
  <c r="L7" i="23" s="1"/>
  <c r="K7" i="19"/>
  <c r="K7" i="18" s="1"/>
  <c r="K7" i="23" s="1"/>
  <c r="O6" i="19"/>
  <c r="O6" i="18" s="1"/>
  <c r="O6" i="23" s="1"/>
  <c r="N6" i="19"/>
  <c r="N6" i="18" s="1"/>
  <c r="N6" i="23" s="1"/>
  <c r="M6" i="19"/>
  <c r="M6" i="18" s="1"/>
  <c r="M6" i="23" s="1"/>
  <c r="L6" i="19"/>
  <c r="L6" i="18" s="1"/>
  <c r="L6" i="23" s="1"/>
  <c r="K6" i="19"/>
  <c r="K6" i="18" s="1"/>
  <c r="K6" i="23" s="1"/>
  <c r="O5" i="19"/>
  <c r="O5" i="18" s="1"/>
  <c r="O5" i="23" s="1"/>
  <c r="N5" i="19"/>
  <c r="N5" i="18" s="1"/>
  <c r="N5" i="23" s="1"/>
  <c r="M5" i="19"/>
  <c r="M5" i="18" s="1"/>
  <c r="M5" i="23" s="1"/>
  <c r="L5" i="19"/>
  <c r="L5" i="18" s="1"/>
  <c r="L5" i="23" s="1"/>
  <c r="K5" i="19"/>
  <c r="K5" i="18" s="1"/>
  <c r="K5" i="23" s="1"/>
  <c r="O4" i="19"/>
  <c r="O4" i="18" s="1"/>
  <c r="O4" i="23" s="1"/>
  <c r="N4" i="19"/>
  <c r="N4" i="18" s="1"/>
  <c r="N4" i="23" s="1"/>
  <c r="M4" i="19"/>
  <c r="M4" i="18" s="1"/>
  <c r="M4" i="23" s="1"/>
  <c r="L4" i="19"/>
  <c r="L4" i="18" s="1"/>
  <c r="L4" i="23" s="1"/>
  <c r="K4" i="19"/>
  <c r="K4" i="18" s="1"/>
  <c r="K4" i="23" s="1"/>
  <c r="O3" i="19"/>
  <c r="O3" i="18" s="1"/>
  <c r="O3" i="23" s="1"/>
  <c r="N3" i="19"/>
  <c r="N3" i="18" s="1"/>
  <c r="N3" i="23" s="1"/>
  <c r="M3" i="19"/>
  <c r="M3" i="18" s="1"/>
  <c r="M3" i="23" s="1"/>
  <c r="L3" i="19"/>
  <c r="L3" i="18" s="1"/>
  <c r="L3" i="23" s="1"/>
  <c r="K3" i="19"/>
  <c r="K3" i="18" s="1"/>
  <c r="K3" i="23" s="1"/>
  <c r="Q11" i="21" l="1"/>
  <c r="R10" i="21"/>
  <c r="O36" i="6"/>
  <c r="L37" i="6"/>
  <c r="N32" i="6"/>
  <c r="N33" i="6"/>
  <c r="N3" i="10"/>
  <c r="N3" i="11" s="1"/>
  <c r="N3" i="12" s="1"/>
  <c r="N3" i="13" s="1"/>
  <c r="N3" i="14" s="1"/>
  <c r="N3" i="15" s="1"/>
  <c r="N3" i="16" s="1"/>
  <c r="N3" i="22"/>
  <c r="K4" i="10"/>
  <c r="K4" i="11" s="1"/>
  <c r="K4" i="12" s="1"/>
  <c r="K4" i="13" s="1"/>
  <c r="K4" i="14" s="1"/>
  <c r="K4" i="15" s="1"/>
  <c r="K4" i="16" s="1"/>
  <c r="K4" i="22"/>
  <c r="M3" i="10"/>
  <c r="M3" i="11" s="1"/>
  <c r="M3" i="12" s="1"/>
  <c r="M3" i="13" s="1"/>
  <c r="M3" i="14" s="1"/>
  <c r="M3" i="15" s="1"/>
  <c r="M3" i="16" s="1"/>
  <c r="M3" i="22"/>
  <c r="L6" i="10"/>
  <c r="L6" i="11" s="1"/>
  <c r="L6" i="12" s="1"/>
  <c r="L6" i="13" s="1"/>
  <c r="L6" i="14" s="1"/>
  <c r="L6" i="15" s="1"/>
  <c r="L6" i="16" s="1"/>
  <c r="L6" i="22"/>
  <c r="L4" i="22"/>
  <c r="L4" i="10"/>
  <c r="L4" i="11" s="1"/>
  <c r="L4" i="12" s="1"/>
  <c r="L4" i="13" s="1"/>
  <c r="L4" i="14" s="1"/>
  <c r="L4" i="15" s="1"/>
  <c r="L4" i="16" s="1"/>
  <c r="M4" i="22"/>
  <c r="M4" i="10"/>
  <c r="M4" i="11" s="1"/>
  <c r="M4" i="12" s="1"/>
  <c r="M4" i="13" s="1"/>
  <c r="M4" i="14" s="1"/>
  <c r="M4" i="15" s="1"/>
  <c r="M4" i="16" s="1"/>
  <c r="L8" i="10"/>
  <c r="L8" i="11" s="1"/>
  <c r="L8" i="12" s="1"/>
  <c r="L8" i="13" s="1"/>
  <c r="L8" i="14" s="1"/>
  <c r="L8" i="15" s="1"/>
  <c r="L8" i="16" s="1"/>
  <c r="L8" i="22"/>
  <c r="M6" i="10"/>
  <c r="M6" i="11" s="1"/>
  <c r="M6" i="12" s="1"/>
  <c r="M6" i="13" s="1"/>
  <c r="M6" i="14" s="1"/>
  <c r="M6" i="15" s="1"/>
  <c r="M6" i="16" s="1"/>
  <c r="M6" i="22"/>
  <c r="N4" i="22"/>
  <c r="N4" i="10"/>
  <c r="N4" i="11" s="1"/>
  <c r="N4" i="12" s="1"/>
  <c r="N4" i="13" s="1"/>
  <c r="N4" i="14" s="1"/>
  <c r="N4" i="15" s="1"/>
  <c r="N4" i="16" s="1"/>
  <c r="N8" i="10"/>
  <c r="N8" i="11" s="1"/>
  <c r="N8" i="12" s="1"/>
  <c r="N8" i="13" s="1"/>
  <c r="N8" i="14" s="1"/>
  <c r="N8" i="15" s="1"/>
  <c r="N8" i="16" s="1"/>
  <c r="N8" i="22"/>
  <c r="N6" i="22"/>
  <c r="N6" i="10"/>
  <c r="N6" i="11" s="1"/>
  <c r="N6" i="12" s="1"/>
  <c r="N6" i="13" s="1"/>
  <c r="N6" i="14" s="1"/>
  <c r="N6" i="15" s="1"/>
  <c r="N6" i="16" s="1"/>
  <c r="L7" i="22"/>
  <c r="L7" i="10"/>
  <c r="L7" i="11" s="1"/>
  <c r="L7" i="12" s="1"/>
  <c r="L7" i="13" s="1"/>
  <c r="L7" i="14" s="1"/>
  <c r="L7" i="15" s="1"/>
  <c r="L7" i="16" s="1"/>
  <c r="M5" i="10"/>
  <c r="M5" i="11" s="1"/>
  <c r="M5" i="12" s="1"/>
  <c r="M5" i="13" s="1"/>
  <c r="M5" i="14" s="1"/>
  <c r="M5" i="15" s="1"/>
  <c r="M5" i="16" s="1"/>
  <c r="M5" i="22"/>
  <c r="M7" i="22"/>
  <c r="M7" i="10"/>
  <c r="M7" i="11" s="1"/>
  <c r="M7" i="12" s="1"/>
  <c r="M7" i="13" s="1"/>
  <c r="M7" i="14" s="1"/>
  <c r="M7" i="15" s="1"/>
  <c r="M7" i="16" s="1"/>
  <c r="O6" i="22"/>
  <c r="O6" i="10"/>
  <c r="O6" i="11" s="1"/>
  <c r="O6" i="12" s="1"/>
  <c r="O6" i="13" s="1"/>
  <c r="O6" i="14" s="1"/>
  <c r="O6" i="15" s="1"/>
  <c r="O6" i="16" s="1"/>
  <c r="N7" i="22"/>
  <c r="N7" i="10"/>
  <c r="N7" i="11" s="1"/>
  <c r="N7" i="12" s="1"/>
  <c r="N7" i="13" s="1"/>
  <c r="N7" i="14" s="1"/>
  <c r="N7" i="15" s="1"/>
  <c r="N7" i="16" s="1"/>
  <c r="K7" i="22"/>
  <c r="K7" i="10"/>
  <c r="K7" i="11" s="1"/>
  <c r="K7" i="12" s="1"/>
  <c r="K7" i="13" s="1"/>
  <c r="K7" i="14" s="1"/>
  <c r="K7" i="15" s="1"/>
  <c r="K7" i="16" s="1"/>
  <c r="K6" i="10"/>
  <c r="K6" i="11" s="1"/>
  <c r="K6" i="12" s="1"/>
  <c r="K6" i="13" s="1"/>
  <c r="K6" i="14" s="1"/>
  <c r="K6" i="15" s="1"/>
  <c r="K6" i="16" s="1"/>
  <c r="K6" i="22"/>
  <c r="O4" i="22"/>
  <c r="O4" i="10"/>
  <c r="O4" i="11" s="1"/>
  <c r="O4" i="12" s="1"/>
  <c r="O4" i="13" s="1"/>
  <c r="O4" i="14" s="1"/>
  <c r="O4" i="15" s="1"/>
  <c r="O4" i="16" s="1"/>
  <c r="K5" i="22"/>
  <c r="K5" i="10"/>
  <c r="K5" i="11" s="1"/>
  <c r="K5" i="12" s="1"/>
  <c r="K5" i="13" s="1"/>
  <c r="K5" i="14" s="1"/>
  <c r="K5" i="15" s="1"/>
  <c r="K5" i="16" s="1"/>
  <c r="L5" i="22"/>
  <c r="L5" i="10"/>
  <c r="L5" i="11" s="1"/>
  <c r="L5" i="12" s="1"/>
  <c r="L5" i="13" s="1"/>
  <c r="L5" i="14" s="1"/>
  <c r="L5" i="15" s="1"/>
  <c r="L5" i="16" s="1"/>
  <c r="O7" i="10"/>
  <c r="O7" i="11" s="1"/>
  <c r="O7" i="12" s="1"/>
  <c r="O7" i="13" s="1"/>
  <c r="O7" i="14" s="1"/>
  <c r="O7" i="15" s="1"/>
  <c r="O7" i="16" s="1"/>
  <c r="O7" i="22"/>
  <c r="O5" i="10"/>
  <c r="O5" i="11" s="1"/>
  <c r="O5" i="12" s="1"/>
  <c r="O5" i="13" s="1"/>
  <c r="O5" i="14" s="1"/>
  <c r="O5" i="15" s="1"/>
  <c r="O5" i="16" s="1"/>
  <c r="O5" i="22"/>
  <c r="O3" i="10"/>
  <c r="O3" i="11" s="1"/>
  <c r="O3" i="12" s="1"/>
  <c r="O3" i="13" s="1"/>
  <c r="O3" i="14" s="1"/>
  <c r="O3" i="15" s="1"/>
  <c r="O3" i="16" s="1"/>
  <c r="O3" i="22"/>
  <c r="O8" i="10"/>
  <c r="O8" i="11" s="1"/>
  <c r="O8" i="12" s="1"/>
  <c r="O8" i="13" s="1"/>
  <c r="O8" i="14" s="1"/>
  <c r="O8" i="15" s="1"/>
  <c r="O8" i="16" s="1"/>
  <c r="O8" i="22"/>
  <c r="K3" i="10"/>
  <c r="K3" i="11" s="1"/>
  <c r="K3" i="12" s="1"/>
  <c r="K3" i="13" s="1"/>
  <c r="K3" i="14" s="1"/>
  <c r="K3" i="15" s="1"/>
  <c r="K3" i="16" s="1"/>
  <c r="K3" i="22"/>
  <c r="L3" i="10"/>
  <c r="L3" i="11" s="1"/>
  <c r="L3" i="12" s="1"/>
  <c r="L3" i="13" s="1"/>
  <c r="L3" i="14" s="1"/>
  <c r="L3" i="15" s="1"/>
  <c r="L3" i="16" s="1"/>
  <c r="L3" i="22"/>
  <c r="N5" i="10"/>
  <c r="N5" i="11" s="1"/>
  <c r="N5" i="12" s="1"/>
  <c r="N5" i="13" s="1"/>
  <c r="N5" i="14" s="1"/>
  <c r="N5" i="15" s="1"/>
  <c r="N5" i="16" s="1"/>
  <c r="N5" i="22"/>
  <c r="K8" i="10"/>
  <c r="K8" i="11" s="1"/>
  <c r="K8" i="12" s="1"/>
  <c r="K8" i="13" s="1"/>
  <c r="K8" i="14" s="1"/>
  <c r="K8" i="15" s="1"/>
  <c r="K8" i="16" s="1"/>
  <c r="K8" i="22"/>
  <c r="M8" i="10"/>
  <c r="M8" i="11" s="1"/>
  <c r="M8" i="12" s="1"/>
  <c r="M8" i="13" s="1"/>
  <c r="M8" i="14" s="1"/>
  <c r="M8" i="15" s="1"/>
  <c r="M8" i="16" s="1"/>
  <c r="M8" i="22"/>
  <c r="Q12" i="21" l="1"/>
  <c r="R11" i="21"/>
  <c r="F31" i="24"/>
  <c r="C31" i="24"/>
  <c r="D31" i="24"/>
  <c r="E31" i="24"/>
  <c r="X20" i="17"/>
  <c r="Y20" i="17"/>
  <c r="Q13" i="21" l="1"/>
  <c r="R12" i="21"/>
  <c r="W20" i="17"/>
  <c r="C35" i="6"/>
  <c r="G35" i="6"/>
  <c r="Q14" i="21" l="1"/>
  <c r="R13" i="21"/>
  <c r="Q15" i="21" l="1"/>
  <c r="R14" i="21"/>
  <c r="C22" i="6"/>
  <c r="Q16" i="21" l="1"/>
  <c r="R15" i="21"/>
  <c r="E2" i="6"/>
  <c r="G6" i="19"/>
  <c r="F3" i="19"/>
  <c r="Q17" i="21" l="1"/>
  <c r="R16" i="21"/>
  <c r="I22" i="6"/>
  <c r="C11" i="6"/>
  <c r="Q18" i="21" l="1"/>
  <c r="R17" i="21"/>
  <c r="I17" i="6"/>
  <c r="D22" i="6"/>
  <c r="E22" i="6"/>
  <c r="F22" i="6"/>
  <c r="G22" i="6"/>
  <c r="H22" i="6"/>
  <c r="J22" i="6"/>
  <c r="K22" i="6"/>
  <c r="P22" i="6"/>
  <c r="Q19" i="21" l="1"/>
  <c r="R18" i="21"/>
  <c r="Q22" i="6"/>
  <c r="J35" i="6"/>
  <c r="I35" i="6"/>
  <c r="H35" i="6"/>
  <c r="F35" i="6"/>
  <c r="E35" i="6"/>
  <c r="D35" i="6"/>
  <c r="Q20" i="21" l="1"/>
  <c r="R19" i="21"/>
  <c r="F27" i="6"/>
  <c r="C27" i="6"/>
  <c r="C30" i="6" s="1"/>
  <c r="K27" i="6"/>
  <c r="D27" i="6"/>
  <c r="H27" i="6"/>
  <c r="M27" i="6"/>
  <c r="M30" i="6" s="1"/>
  <c r="J27" i="6"/>
  <c r="G27" i="6"/>
  <c r="G30" i="6" s="1"/>
  <c r="E27" i="6"/>
  <c r="I27" i="6"/>
  <c r="C2" i="6"/>
  <c r="F30" i="24"/>
  <c r="E30" i="24"/>
  <c r="D30" i="24"/>
  <c r="C30" i="24"/>
  <c r="I26" i="24"/>
  <c r="I22" i="24"/>
  <c r="I18" i="24"/>
  <c r="I16" i="24"/>
  <c r="I14" i="24"/>
  <c r="I12" i="24"/>
  <c r="I10" i="24"/>
  <c r="I8" i="24"/>
  <c r="I6" i="24"/>
  <c r="I4" i="24"/>
  <c r="I2" i="24"/>
  <c r="D11" i="16"/>
  <c r="R96" i="23"/>
  <c r="D17" i="6"/>
  <c r="E17" i="6"/>
  <c r="F17" i="6"/>
  <c r="G17" i="6"/>
  <c r="H17" i="6"/>
  <c r="J17" i="6"/>
  <c r="K17" i="6"/>
  <c r="P17" i="6"/>
  <c r="C17" i="6"/>
  <c r="R96" i="22"/>
  <c r="E8" i="19"/>
  <c r="E8" i="18" s="1"/>
  <c r="E8" i="23" s="1"/>
  <c r="H8" i="19"/>
  <c r="H8" i="18" s="1"/>
  <c r="H8" i="23" s="1"/>
  <c r="G8" i="19"/>
  <c r="G8" i="18" s="1"/>
  <c r="G8" i="23" s="1"/>
  <c r="D8" i="19"/>
  <c r="D8" i="18" s="1"/>
  <c r="D8" i="23" s="1"/>
  <c r="H7" i="19"/>
  <c r="H7" i="18" s="1"/>
  <c r="H7" i="23" s="1"/>
  <c r="G7" i="19"/>
  <c r="G7" i="18" s="1"/>
  <c r="G7" i="23" s="1"/>
  <c r="F7" i="19"/>
  <c r="F7" i="18" s="1"/>
  <c r="F7" i="23" s="1"/>
  <c r="E7" i="19"/>
  <c r="E7" i="18" s="1"/>
  <c r="E7" i="23" s="1"/>
  <c r="D7" i="19"/>
  <c r="D7" i="18" s="1"/>
  <c r="D7" i="23" s="1"/>
  <c r="H6" i="19"/>
  <c r="H6" i="18" s="1"/>
  <c r="H6" i="23" s="1"/>
  <c r="F6" i="19"/>
  <c r="F6" i="18" s="1"/>
  <c r="F6" i="23" s="1"/>
  <c r="E6" i="19"/>
  <c r="E6" i="18" s="1"/>
  <c r="E6" i="23" s="1"/>
  <c r="D6" i="19"/>
  <c r="D6" i="18" s="1"/>
  <c r="D6" i="23" s="1"/>
  <c r="H5" i="19"/>
  <c r="H5" i="18" s="1"/>
  <c r="H5" i="23" s="1"/>
  <c r="G5" i="19"/>
  <c r="G5" i="18" s="1"/>
  <c r="G5" i="23" s="1"/>
  <c r="F5" i="19"/>
  <c r="F5" i="18" s="1"/>
  <c r="F5" i="23" s="1"/>
  <c r="E5" i="19"/>
  <c r="E5" i="18" s="1"/>
  <c r="E5" i="23" s="1"/>
  <c r="D5" i="19"/>
  <c r="D5" i="18" s="1"/>
  <c r="D5" i="23" s="1"/>
  <c r="H4" i="19"/>
  <c r="H4" i="18" s="1"/>
  <c r="H4" i="23" s="1"/>
  <c r="G4" i="19"/>
  <c r="G4" i="18" s="1"/>
  <c r="G4" i="23" s="1"/>
  <c r="F4" i="19"/>
  <c r="F4" i="18" s="1"/>
  <c r="F4" i="23" s="1"/>
  <c r="E4" i="19"/>
  <c r="E4" i="18" s="1"/>
  <c r="E4" i="23" s="1"/>
  <c r="D4" i="19"/>
  <c r="D4" i="18" s="1"/>
  <c r="D4" i="23" s="1"/>
  <c r="H3" i="19"/>
  <c r="H3" i="18" s="1"/>
  <c r="H3" i="23" s="1"/>
  <c r="G3" i="19"/>
  <c r="G3" i="18" s="1"/>
  <c r="G3" i="23" s="1"/>
  <c r="E3" i="19"/>
  <c r="E3" i="18" s="1"/>
  <c r="E3" i="23" s="1"/>
  <c r="D3" i="19"/>
  <c r="D3" i="18" s="1"/>
  <c r="D3" i="23" s="1"/>
  <c r="D11" i="6"/>
  <c r="E11" i="6"/>
  <c r="F11" i="6"/>
  <c r="G11" i="6"/>
  <c r="H11" i="6"/>
  <c r="I11" i="6"/>
  <c r="J11" i="6"/>
  <c r="J30" i="6" s="1"/>
  <c r="K11" i="6"/>
  <c r="X22" i="17"/>
  <c r="Y22" i="17"/>
  <c r="H9" i="15"/>
  <c r="G9" i="15"/>
  <c r="F9" i="15"/>
  <c r="E9" i="15"/>
  <c r="D9" i="15"/>
  <c r="F8" i="19"/>
  <c r="F8" i="18" s="1"/>
  <c r="F8" i="23" s="1"/>
  <c r="G6" i="18"/>
  <c r="G6" i="23" s="1"/>
  <c r="F3" i="18"/>
  <c r="F3" i="23" s="1"/>
  <c r="R96" i="19"/>
  <c r="R95" i="18"/>
  <c r="R95" i="17"/>
  <c r="Y23" i="17"/>
  <c r="X23" i="17"/>
  <c r="Y27" i="17"/>
  <c r="X27" i="17"/>
  <c r="Y26" i="17"/>
  <c r="X26" i="17"/>
  <c r="Y24" i="17"/>
  <c r="X24" i="17"/>
  <c r="Y21" i="17"/>
  <c r="X21" i="17"/>
  <c r="Y19" i="17"/>
  <c r="X19" i="17"/>
  <c r="Y18" i="17"/>
  <c r="X18" i="17"/>
  <c r="Y17" i="17"/>
  <c r="X17" i="17"/>
  <c r="Y16" i="17"/>
  <c r="X16" i="17"/>
  <c r="Y15" i="17"/>
  <c r="X15" i="17"/>
  <c r="Y14" i="17"/>
  <c r="X14" i="17"/>
  <c r="Y13" i="17"/>
  <c r="X13" i="17"/>
  <c r="Y12" i="17"/>
  <c r="X12" i="17"/>
  <c r="Y11" i="17"/>
  <c r="X11" i="17"/>
  <c r="R92" i="16"/>
  <c r="R92" i="15"/>
  <c r="R97" i="14"/>
  <c r="R85" i="13"/>
  <c r="R96" i="12"/>
  <c r="R97" i="11"/>
  <c r="R96" i="10"/>
  <c r="E30" i="6" l="1"/>
  <c r="Q21" i="21"/>
  <c r="R20" i="21"/>
  <c r="D30" i="6"/>
  <c r="K30" i="6"/>
  <c r="I30" i="6"/>
  <c r="H30" i="6"/>
  <c r="F30" i="6"/>
  <c r="Q17" i="6"/>
  <c r="I31" i="6"/>
  <c r="P31" i="6"/>
  <c r="E31" i="6"/>
  <c r="G31" i="6"/>
  <c r="G34" i="6" s="1"/>
  <c r="J31" i="6"/>
  <c r="M31" i="6"/>
  <c r="M34" i="6" s="1"/>
  <c r="H31" i="6"/>
  <c r="D31" i="6"/>
  <c r="K31" i="6"/>
  <c r="C29" i="6"/>
  <c r="F31" i="6"/>
  <c r="Q11" i="6"/>
  <c r="W27" i="17"/>
  <c r="C12" i="17"/>
  <c r="I30" i="24"/>
  <c r="K29" i="6"/>
  <c r="M28" i="6"/>
  <c r="J28" i="6"/>
  <c r="I28" i="6"/>
  <c r="C31" i="6"/>
  <c r="J29" i="6"/>
  <c r="F29" i="6"/>
  <c r="P29" i="6"/>
  <c r="M29" i="6"/>
  <c r="I29" i="6"/>
  <c r="G29" i="6"/>
  <c r="H29" i="6"/>
  <c r="E28" i="6"/>
  <c r="E29" i="6"/>
  <c r="D28" i="6"/>
  <c r="D29" i="6"/>
  <c r="C28" i="6"/>
  <c r="W24" i="17"/>
  <c r="J18" i="6"/>
  <c r="F18" i="6"/>
  <c r="F28" i="6"/>
  <c r="G6" i="22"/>
  <c r="G6" i="10"/>
  <c r="G6" i="11" s="1"/>
  <c r="G6" i="12" s="1"/>
  <c r="G6" i="13" s="1"/>
  <c r="G6" i="14" s="1"/>
  <c r="G6" i="15" s="1"/>
  <c r="G6" i="16" s="1"/>
  <c r="D3" i="10"/>
  <c r="D3" i="11" s="1"/>
  <c r="D3" i="12" s="1"/>
  <c r="D3" i="13" s="1"/>
  <c r="D3" i="14" s="1"/>
  <c r="D3" i="15" s="1"/>
  <c r="D3" i="16" s="1"/>
  <c r="D3" i="22"/>
  <c r="E3" i="10"/>
  <c r="E3" i="11" s="1"/>
  <c r="E3" i="12" s="1"/>
  <c r="E3" i="13" s="1"/>
  <c r="E3" i="14" s="1"/>
  <c r="E3" i="15" s="1"/>
  <c r="E3" i="16" s="1"/>
  <c r="E3" i="22"/>
  <c r="G3" i="22"/>
  <c r="G3" i="10"/>
  <c r="G3" i="11" s="1"/>
  <c r="G3" i="12" s="1"/>
  <c r="G3" i="13" s="1"/>
  <c r="G3" i="14" s="1"/>
  <c r="G3" i="15" s="1"/>
  <c r="G3" i="16" s="1"/>
  <c r="H3" i="10"/>
  <c r="H3" i="11" s="1"/>
  <c r="H3" i="12" s="1"/>
  <c r="H3" i="13" s="1"/>
  <c r="H3" i="14" s="1"/>
  <c r="H3" i="15" s="1"/>
  <c r="H3" i="16" s="1"/>
  <c r="H3" i="22"/>
  <c r="D4" i="10"/>
  <c r="D4" i="11" s="1"/>
  <c r="D4" i="12" s="1"/>
  <c r="D4" i="13" s="1"/>
  <c r="D4" i="14" s="1"/>
  <c r="D4" i="15" s="1"/>
  <c r="D4" i="16" s="1"/>
  <c r="D4" i="22"/>
  <c r="E4" i="22"/>
  <c r="E4" i="10"/>
  <c r="E4" i="11" s="1"/>
  <c r="E4" i="12" s="1"/>
  <c r="E4" i="13" s="1"/>
  <c r="E4" i="14" s="1"/>
  <c r="E4" i="15" s="1"/>
  <c r="E4" i="16" s="1"/>
  <c r="F4" i="22"/>
  <c r="F4" i="10"/>
  <c r="F4" i="11" s="1"/>
  <c r="F4" i="12" s="1"/>
  <c r="F4" i="13" s="1"/>
  <c r="F4" i="14" s="1"/>
  <c r="F4" i="15" s="1"/>
  <c r="F4" i="16" s="1"/>
  <c r="G4" i="10"/>
  <c r="G4" i="11" s="1"/>
  <c r="G4" i="12" s="1"/>
  <c r="G4" i="13" s="1"/>
  <c r="G4" i="14" s="1"/>
  <c r="G4" i="15" s="1"/>
  <c r="G4" i="16" s="1"/>
  <c r="G4" i="22"/>
  <c r="H4" i="10"/>
  <c r="H4" i="11" s="1"/>
  <c r="H4" i="12" s="1"/>
  <c r="H4" i="13" s="1"/>
  <c r="H4" i="14" s="1"/>
  <c r="H4" i="15" s="1"/>
  <c r="H4" i="16" s="1"/>
  <c r="H4" i="22"/>
  <c r="D5" i="22"/>
  <c r="D5" i="10"/>
  <c r="D5" i="11" s="1"/>
  <c r="D5" i="12" s="1"/>
  <c r="D5" i="13" s="1"/>
  <c r="D5" i="14" s="1"/>
  <c r="D5" i="15" s="1"/>
  <c r="D5" i="16" s="1"/>
  <c r="E5" i="22"/>
  <c r="E5" i="10"/>
  <c r="E5" i="11" s="1"/>
  <c r="E5" i="12" s="1"/>
  <c r="E5" i="13" s="1"/>
  <c r="E5" i="14" s="1"/>
  <c r="E5" i="15" s="1"/>
  <c r="E5" i="16" s="1"/>
  <c r="F5" i="10"/>
  <c r="F5" i="11" s="1"/>
  <c r="F5" i="12" s="1"/>
  <c r="F5" i="13" s="1"/>
  <c r="F5" i="14" s="1"/>
  <c r="F5" i="15" s="1"/>
  <c r="F5" i="16" s="1"/>
  <c r="F5" i="22"/>
  <c r="G5" i="10"/>
  <c r="G5" i="11" s="1"/>
  <c r="G5" i="12" s="1"/>
  <c r="G5" i="13" s="1"/>
  <c r="G5" i="14" s="1"/>
  <c r="G5" i="15" s="1"/>
  <c r="G5" i="16" s="1"/>
  <c r="G5" i="22"/>
  <c r="H5" i="22"/>
  <c r="H5" i="10"/>
  <c r="H5" i="11" s="1"/>
  <c r="H5" i="12" s="1"/>
  <c r="H5" i="13" s="1"/>
  <c r="H5" i="14" s="1"/>
  <c r="H5" i="15" s="1"/>
  <c r="H5" i="16" s="1"/>
  <c r="D6" i="22"/>
  <c r="D6" i="10"/>
  <c r="D6" i="11" s="1"/>
  <c r="D6" i="12" s="1"/>
  <c r="D6" i="13" s="1"/>
  <c r="D6" i="14" s="1"/>
  <c r="D6" i="15" s="1"/>
  <c r="D6" i="16" s="1"/>
  <c r="E6" i="10"/>
  <c r="E6" i="11" s="1"/>
  <c r="E6" i="12" s="1"/>
  <c r="E6" i="13" s="1"/>
  <c r="E6" i="14" s="1"/>
  <c r="E6" i="15" s="1"/>
  <c r="E6" i="16" s="1"/>
  <c r="E6" i="22"/>
  <c r="F6" i="10"/>
  <c r="F6" i="11" s="1"/>
  <c r="F6" i="12" s="1"/>
  <c r="F6" i="13" s="1"/>
  <c r="F6" i="14" s="1"/>
  <c r="F6" i="15" s="1"/>
  <c r="F6" i="16" s="1"/>
  <c r="F6" i="22"/>
  <c r="D7" i="10"/>
  <c r="D7" i="11" s="1"/>
  <c r="D7" i="12" s="1"/>
  <c r="D7" i="13" s="1"/>
  <c r="D7" i="14" s="1"/>
  <c r="D7" i="15" s="1"/>
  <c r="D7" i="16" s="1"/>
  <c r="D7" i="22"/>
  <c r="E7" i="10"/>
  <c r="E7" i="11" s="1"/>
  <c r="E7" i="12" s="1"/>
  <c r="E7" i="13" s="1"/>
  <c r="E7" i="14" s="1"/>
  <c r="E7" i="15" s="1"/>
  <c r="E7" i="16" s="1"/>
  <c r="E7" i="22"/>
  <c r="H7" i="10"/>
  <c r="H7" i="11" s="1"/>
  <c r="H7" i="12" s="1"/>
  <c r="H7" i="13" s="1"/>
  <c r="H7" i="14" s="1"/>
  <c r="H7" i="15" s="1"/>
  <c r="H7" i="16" s="1"/>
  <c r="H7" i="22"/>
  <c r="D8" i="10"/>
  <c r="D8" i="11" s="1"/>
  <c r="D8" i="12" s="1"/>
  <c r="D8" i="13" s="1"/>
  <c r="D8" i="14" s="1"/>
  <c r="D8" i="15" s="1"/>
  <c r="D8" i="16" s="1"/>
  <c r="D8" i="22"/>
  <c r="F8" i="22"/>
  <c r="F8" i="10"/>
  <c r="F8" i="11" s="1"/>
  <c r="F8" i="12" s="1"/>
  <c r="F8" i="13" s="1"/>
  <c r="F8" i="14" s="1"/>
  <c r="F8" i="15" s="1"/>
  <c r="F8" i="16" s="1"/>
  <c r="H8" i="10"/>
  <c r="H8" i="11" s="1"/>
  <c r="H8" i="12" s="1"/>
  <c r="H8" i="13" s="1"/>
  <c r="H8" i="14" s="1"/>
  <c r="H8" i="15" s="1"/>
  <c r="H8" i="16" s="1"/>
  <c r="H8" i="22"/>
  <c r="H6" i="22"/>
  <c r="H6" i="10"/>
  <c r="H6" i="11" s="1"/>
  <c r="H6" i="12" s="1"/>
  <c r="H6" i="13" s="1"/>
  <c r="H6" i="14" s="1"/>
  <c r="H6" i="15" s="1"/>
  <c r="H6" i="16" s="1"/>
  <c r="F7" i="22"/>
  <c r="F7" i="10"/>
  <c r="F7" i="11" s="1"/>
  <c r="F7" i="12" s="1"/>
  <c r="F7" i="13" s="1"/>
  <c r="F7" i="14" s="1"/>
  <c r="F7" i="15" s="1"/>
  <c r="F7" i="16" s="1"/>
  <c r="G7" i="22"/>
  <c r="G7" i="10"/>
  <c r="G7" i="11" s="1"/>
  <c r="G7" i="12" s="1"/>
  <c r="G7" i="13" s="1"/>
  <c r="G7" i="14" s="1"/>
  <c r="G7" i="15" s="1"/>
  <c r="G7" i="16" s="1"/>
  <c r="G8" i="10"/>
  <c r="G8" i="11" s="1"/>
  <c r="G8" i="12" s="1"/>
  <c r="G8" i="13" s="1"/>
  <c r="G8" i="14" s="1"/>
  <c r="G8" i="15" s="1"/>
  <c r="G8" i="16" s="1"/>
  <c r="G8" i="22"/>
  <c r="E8" i="22"/>
  <c r="E8" i="10"/>
  <c r="E8" i="11" s="1"/>
  <c r="E8" i="12" s="1"/>
  <c r="E8" i="13" s="1"/>
  <c r="E8" i="14" s="1"/>
  <c r="E8" i="15" s="1"/>
  <c r="E8" i="16" s="1"/>
  <c r="F3" i="22"/>
  <c r="F3" i="10"/>
  <c r="F3" i="11" s="1"/>
  <c r="F3" i="12" s="1"/>
  <c r="F3" i="13" s="1"/>
  <c r="F3" i="14" s="1"/>
  <c r="F3" i="15" s="1"/>
  <c r="F3" i="16" s="1"/>
  <c r="E18" i="6"/>
  <c r="D18" i="6"/>
  <c r="I18" i="6"/>
  <c r="G18" i="6"/>
  <c r="G23" i="6" s="1"/>
  <c r="G37" i="6" s="1"/>
  <c r="G28" i="6"/>
  <c r="P18" i="6"/>
  <c r="P34" i="6" s="1"/>
  <c r="H18" i="6"/>
  <c r="H28" i="6"/>
  <c r="K18" i="6"/>
  <c r="K34" i="6" s="1"/>
  <c r="K28" i="6"/>
  <c r="W22" i="17"/>
  <c r="W15" i="17"/>
  <c r="W14" i="17"/>
  <c r="W16" i="17"/>
  <c r="W18" i="17"/>
  <c r="W21" i="17"/>
  <c r="W26" i="17"/>
  <c r="W23" i="17"/>
  <c r="W19" i="17"/>
  <c r="W17" i="17"/>
  <c r="W11" i="17"/>
  <c r="W13" i="17"/>
  <c r="W12" i="17"/>
  <c r="C18" i="6"/>
  <c r="I34" i="6" l="1"/>
  <c r="C34" i="6"/>
  <c r="Q22" i="21"/>
  <c r="R21" i="21"/>
  <c r="E23" i="6"/>
  <c r="E34" i="6"/>
  <c r="J23" i="6"/>
  <c r="J37" i="6" s="1"/>
  <c r="J34" i="6"/>
  <c r="H23" i="6"/>
  <c r="H37" i="6" s="1"/>
  <c r="H34" i="6"/>
  <c r="F23" i="6"/>
  <c r="F37" i="6" s="1"/>
  <c r="F34" i="6"/>
  <c r="D23" i="6"/>
  <c r="D34" i="6"/>
  <c r="C33" i="6"/>
  <c r="P33" i="6"/>
  <c r="K33" i="6"/>
  <c r="I33" i="6"/>
  <c r="M33" i="6"/>
  <c r="Q18" i="6"/>
  <c r="W25" i="17"/>
  <c r="C13" i="17"/>
  <c r="J32" i="6"/>
  <c r="J33" i="6"/>
  <c r="H33" i="6"/>
  <c r="P32" i="6"/>
  <c r="P23" i="6"/>
  <c r="P37" i="6" s="1"/>
  <c r="M32" i="6"/>
  <c r="K32" i="6"/>
  <c r="K23" i="6"/>
  <c r="K37" i="6" s="1"/>
  <c r="I32" i="6"/>
  <c r="I23" i="6"/>
  <c r="I37" i="6" s="1"/>
  <c r="F32" i="6"/>
  <c r="F33" i="6"/>
  <c r="G32" i="6"/>
  <c r="G33" i="6"/>
  <c r="D33" i="6"/>
  <c r="C23" i="6"/>
  <c r="E32" i="6"/>
  <c r="E33" i="6"/>
  <c r="D32" i="6"/>
  <c r="H32" i="6"/>
  <c r="C32" i="6"/>
  <c r="G36" i="6"/>
  <c r="Q23" i="21" l="1"/>
  <c r="R22" i="21"/>
  <c r="J36" i="6"/>
  <c r="H36" i="6"/>
  <c r="F36" i="6"/>
  <c r="Q23" i="6"/>
  <c r="C14" i="17"/>
  <c r="P36" i="6"/>
  <c r="I36" i="6"/>
  <c r="K36" i="6"/>
  <c r="M37" i="6"/>
  <c r="M36" i="6"/>
  <c r="D36" i="6"/>
  <c r="D37" i="6"/>
  <c r="C36" i="6"/>
  <c r="C37" i="6"/>
  <c r="E36" i="6"/>
  <c r="E37" i="6"/>
  <c r="Q24" i="21" l="1"/>
  <c r="R23" i="21"/>
  <c r="C15" i="17"/>
  <c r="Q25" i="21" l="1"/>
  <c r="R24" i="21"/>
  <c r="C16" i="17"/>
  <c r="D16" i="17" s="1"/>
  <c r="Q26" i="21" l="1"/>
  <c r="R25" i="21"/>
  <c r="C17" i="17"/>
  <c r="D17" i="17" s="1"/>
  <c r="Q27" i="21" l="1"/>
  <c r="R26" i="21"/>
  <c r="C18" i="17"/>
  <c r="D18" i="17" s="1"/>
  <c r="Q28" i="21" l="1"/>
  <c r="R27" i="21"/>
  <c r="C19" i="17"/>
  <c r="D19" i="17" s="1"/>
  <c r="Q29" i="21" l="1"/>
  <c r="R28" i="21"/>
  <c r="C20" i="17"/>
  <c r="D20" i="17" s="1"/>
  <c r="Q30" i="21" l="1"/>
  <c r="R29" i="21"/>
  <c r="C21" i="17"/>
  <c r="D21" i="17" s="1"/>
  <c r="Q31" i="21" l="1"/>
  <c r="R30" i="21"/>
  <c r="C22" i="17"/>
  <c r="D22" i="17" s="1"/>
  <c r="Q32" i="21" l="1"/>
  <c r="R31" i="21"/>
  <c r="C23" i="17"/>
  <c r="D23" i="17" s="1"/>
  <c r="Q33" i="21" l="1"/>
  <c r="R32" i="21"/>
  <c r="C24" i="17"/>
  <c r="D24" i="17" s="1"/>
  <c r="Q34" i="21" l="1"/>
  <c r="R33" i="21"/>
  <c r="C25" i="17"/>
  <c r="D25" i="17" s="1"/>
  <c r="Q35" i="21" l="1"/>
  <c r="R34" i="21"/>
  <c r="C26" i="17"/>
  <c r="D26" i="17" s="1"/>
  <c r="Q36" i="21" l="1"/>
  <c r="R35" i="21"/>
  <c r="C27" i="17"/>
  <c r="D27" i="17" s="1"/>
  <c r="Q37" i="21" l="1"/>
  <c r="R36" i="21"/>
  <c r="C28" i="17"/>
  <c r="D28" i="17" s="1"/>
  <c r="Q38" i="21" l="1"/>
  <c r="R37" i="21"/>
  <c r="C29" i="17"/>
  <c r="D29" i="17" s="1"/>
  <c r="Q39" i="21" l="1"/>
  <c r="R38" i="21"/>
  <c r="C30" i="17"/>
  <c r="D30" i="17" s="1"/>
  <c r="Q40" i="21" l="1"/>
  <c r="R39" i="21"/>
  <c r="C31" i="17"/>
  <c r="D31" i="17" s="1"/>
  <c r="Q41" i="21" l="1"/>
  <c r="R40" i="21"/>
  <c r="C32" i="17"/>
  <c r="D32" i="17" s="1"/>
  <c r="Q42" i="21" l="1"/>
  <c r="R41" i="21"/>
  <c r="C33" i="17"/>
  <c r="D33" i="17" s="1"/>
  <c r="Q43" i="21" l="1"/>
  <c r="R42" i="21"/>
  <c r="C34" i="17"/>
  <c r="D34" i="17" s="1"/>
  <c r="Q44" i="21" l="1"/>
  <c r="R43" i="21"/>
  <c r="C35" i="17"/>
  <c r="D35" i="17" s="1"/>
  <c r="Q45" i="21" l="1"/>
  <c r="R44" i="21"/>
  <c r="C36" i="17"/>
  <c r="D36" i="17" s="1"/>
  <c r="Q46" i="21" l="1"/>
  <c r="R45" i="21"/>
  <c r="C37" i="17"/>
  <c r="D37" i="17" s="1"/>
  <c r="Q47" i="21" l="1"/>
  <c r="R46" i="21"/>
  <c r="C38" i="17"/>
  <c r="D38" i="17" s="1"/>
  <c r="Q48" i="21" l="1"/>
  <c r="R47" i="21"/>
  <c r="C39" i="17"/>
  <c r="D39" i="17" s="1"/>
  <c r="Q49" i="21" l="1"/>
  <c r="R48" i="21"/>
  <c r="C40" i="17"/>
  <c r="D40" i="17" s="1"/>
  <c r="Q50" i="21" l="1"/>
  <c r="R49" i="21"/>
  <c r="Q51" i="21" l="1"/>
  <c r="R50" i="21"/>
  <c r="C12" i="19"/>
  <c r="D11" i="19"/>
  <c r="Q52" i="21" l="1"/>
  <c r="R51" i="21"/>
  <c r="C13" i="19"/>
  <c r="D12" i="19"/>
  <c r="Q53" i="21" l="1"/>
  <c r="R52" i="21"/>
  <c r="C14" i="19"/>
  <c r="D13" i="19"/>
  <c r="Q54" i="21" l="1"/>
  <c r="R53" i="21"/>
  <c r="C15" i="19"/>
  <c r="D14" i="19"/>
  <c r="Q55" i="21" l="1"/>
  <c r="R54" i="21"/>
  <c r="C16" i="19"/>
  <c r="D15" i="19"/>
  <c r="Q56" i="21" l="1"/>
  <c r="R55" i="21"/>
  <c r="C17" i="19"/>
  <c r="D16" i="19"/>
  <c r="Q57" i="21" l="1"/>
  <c r="R56" i="21"/>
  <c r="D17" i="19"/>
  <c r="C18" i="19"/>
  <c r="Q58" i="21" l="1"/>
  <c r="R57" i="21"/>
  <c r="D18" i="19"/>
  <c r="C19" i="19"/>
  <c r="D19" i="19" l="1"/>
  <c r="C20" i="19"/>
  <c r="Q59" i="21"/>
  <c r="R58" i="21"/>
  <c r="D20" i="19"/>
  <c r="C21" i="19"/>
  <c r="Q60" i="21" l="1"/>
  <c r="R59" i="21"/>
  <c r="D21" i="19"/>
  <c r="C22" i="19"/>
  <c r="Q61" i="21" l="1"/>
  <c r="R60" i="21"/>
  <c r="D22" i="19"/>
  <c r="C23" i="19"/>
  <c r="Q62" i="21" l="1"/>
  <c r="R61" i="21"/>
  <c r="D23" i="19"/>
  <c r="C24" i="19"/>
  <c r="Q63" i="21" l="1"/>
  <c r="R62" i="21"/>
  <c r="D24" i="19"/>
  <c r="C25" i="19"/>
  <c r="Q64" i="21" l="1"/>
  <c r="R63" i="21"/>
  <c r="D25" i="19"/>
  <c r="C26" i="19"/>
  <c r="Q65" i="21" l="1"/>
  <c r="R64" i="21"/>
  <c r="D26" i="19"/>
  <c r="C27" i="19"/>
  <c r="Q66" i="21" l="1"/>
  <c r="R65" i="21"/>
  <c r="D27" i="19"/>
  <c r="C28" i="19"/>
  <c r="Q67" i="21" l="1"/>
  <c r="R66" i="21"/>
  <c r="D28" i="19"/>
  <c r="C29" i="19"/>
  <c r="Q68" i="21" l="1"/>
  <c r="R67" i="21"/>
  <c r="D29" i="19"/>
  <c r="C30" i="19"/>
  <c r="Q69" i="21" l="1"/>
  <c r="R68" i="21"/>
  <c r="D30" i="19"/>
  <c r="C31" i="19"/>
  <c r="Q70" i="21" l="1"/>
  <c r="R69" i="21"/>
  <c r="D31" i="19"/>
  <c r="C32" i="19"/>
  <c r="Q71" i="21" l="1"/>
  <c r="R70" i="21"/>
  <c r="D32" i="19"/>
  <c r="C33" i="19"/>
  <c r="Q72" i="21" l="1"/>
  <c r="R71" i="21"/>
  <c r="D33" i="19"/>
  <c r="C34" i="19"/>
  <c r="D34" i="19" l="1"/>
  <c r="C35" i="19"/>
  <c r="Q73" i="21"/>
  <c r="R72" i="21"/>
  <c r="D35" i="19"/>
  <c r="C36" i="19"/>
  <c r="Q74" i="21" l="1"/>
  <c r="R73" i="21"/>
  <c r="C37" i="19"/>
  <c r="D36" i="19"/>
  <c r="Q75" i="21" l="1"/>
  <c r="R74" i="21"/>
  <c r="D37" i="19"/>
  <c r="C38" i="19"/>
  <c r="Q76" i="21" l="1"/>
  <c r="R75" i="21"/>
  <c r="D38" i="19"/>
  <c r="C39" i="19"/>
  <c r="Q77" i="21" l="1"/>
  <c r="R76" i="21"/>
  <c r="D39" i="19"/>
  <c r="C41" i="19"/>
  <c r="C40" i="19"/>
  <c r="D40" i="19" s="1"/>
  <c r="Q78" i="21" l="1"/>
  <c r="R77" i="21"/>
  <c r="D41" i="19"/>
  <c r="Q79" i="21" l="1"/>
  <c r="R78" i="21"/>
  <c r="D11" i="18"/>
  <c r="C12" i="18"/>
  <c r="Q80" i="21" l="1"/>
  <c r="R79" i="21"/>
  <c r="D12" i="18"/>
  <c r="C13" i="18"/>
  <c r="Q81" i="21" l="1"/>
  <c r="R80" i="21"/>
  <c r="D13" i="18"/>
  <c r="C14" i="18"/>
  <c r="Q82" i="21" l="1"/>
  <c r="R81" i="21"/>
  <c r="D14" i="18"/>
  <c r="C15" i="18"/>
  <c r="Q83" i="21" l="1"/>
  <c r="R82" i="21"/>
  <c r="D15" i="18"/>
  <c r="C16" i="18"/>
  <c r="Q84" i="21" l="1"/>
  <c r="R83" i="21"/>
  <c r="D16" i="18"/>
  <c r="C17" i="18"/>
  <c r="Q85" i="21" l="1"/>
  <c r="R84" i="21"/>
  <c r="D17" i="18"/>
  <c r="C18" i="18"/>
  <c r="Q86" i="21" l="1"/>
  <c r="R85" i="21"/>
  <c r="D18" i="18"/>
  <c r="C19" i="18"/>
  <c r="Q87" i="21" l="1"/>
  <c r="R86" i="21"/>
  <c r="D19" i="18"/>
  <c r="C20" i="18"/>
  <c r="Q88" i="21" l="1"/>
  <c r="R87" i="21"/>
  <c r="D20" i="18"/>
  <c r="C21" i="18"/>
  <c r="Q89" i="21" l="1"/>
  <c r="R88" i="21"/>
  <c r="D21" i="18"/>
  <c r="C22" i="18"/>
  <c r="Q90" i="21" l="1"/>
  <c r="R89" i="21"/>
  <c r="D22" i="18"/>
  <c r="C23" i="18"/>
  <c r="Q91" i="21" l="1"/>
  <c r="R90" i="21"/>
  <c r="D23" i="18"/>
  <c r="C24" i="18"/>
  <c r="Q92" i="21" l="1"/>
  <c r="R91" i="21"/>
  <c r="D24" i="18"/>
  <c r="C25" i="18"/>
  <c r="Q93" i="21" l="1"/>
  <c r="R92" i="21"/>
  <c r="D25" i="18"/>
  <c r="C26" i="18"/>
  <c r="Q94" i="21" l="1"/>
  <c r="R93" i="21"/>
  <c r="D26" i="18"/>
  <c r="C27" i="18"/>
  <c r="Q95" i="21" l="1"/>
  <c r="R94" i="21"/>
  <c r="D27" i="18"/>
  <c r="C28" i="18"/>
  <c r="Q96" i="21" l="1"/>
  <c r="R95" i="21"/>
  <c r="D28" i="18"/>
  <c r="C29" i="18"/>
  <c r="Q97" i="21" l="1"/>
  <c r="R96" i="21"/>
  <c r="D29" i="18"/>
  <c r="C30" i="18"/>
  <c r="Q98" i="21" l="1"/>
  <c r="R97" i="21"/>
  <c r="D30" i="18"/>
  <c r="C31" i="18"/>
  <c r="Q99" i="21" l="1"/>
  <c r="R98" i="21"/>
  <c r="D31" i="18"/>
  <c r="C32" i="18"/>
  <c r="Q100" i="21" l="1"/>
  <c r="R99" i="21"/>
  <c r="D32" i="18"/>
  <c r="C33" i="18"/>
  <c r="Q101" i="21" l="1"/>
  <c r="R100" i="21"/>
  <c r="D33" i="18"/>
  <c r="C34" i="18"/>
  <c r="Q102" i="21" l="1"/>
  <c r="R101" i="21"/>
  <c r="D34" i="18"/>
  <c r="C35" i="18"/>
  <c r="Q103" i="21" l="1"/>
  <c r="R102" i="21"/>
  <c r="D35" i="18"/>
  <c r="C36" i="18"/>
  <c r="Q104" i="21" l="1"/>
  <c r="R103" i="21"/>
  <c r="D36" i="18"/>
  <c r="C37" i="18"/>
  <c r="Q105" i="21" l="1"/>
  <c r="R104" i="21"/>
  <c r="D37" i="18"/>
  <c r="C38" i="18"/>
  <c r="Q106" i="21" l="1"/>
  <c r="R105" i="21"/>
  <c r="D38" i="18"/>
  <c r="C39" i="18"/>
  <c r="Q107" i="21" l="1"/>
  <c r="R106" i="21"/>
  <c r="D39" i="18"/>
  <c r="C40" i="18"/>
  <c r="Q108" i="21" l="1"/>
  <c r="R107" i="21"/>
  <c r="D40" i="18"/>
  <c r="Q109" i="21" l="1"/>
  <c r="R108" i="21"/>
  <c r="D11" i="23"/>
  <c r="C12" i="23"/>
  <c r="Q110" i="21" l="1"/>
  <c r="R109" i="21"/>
  <c r="D12" i="23"/>
  <c r="C13" i="23"/>
  <c r="Q111" i="21" l="1"/>
  <c r="R110" i="21"/>
  <c r="D13" i="23"/>
  <c r="C14" i="23"/>
  <c r="Q112" i="21" l="1"/>
  <c r="R111" i="21"/>
  <c r="D14" i="23"/>
  <c r="C15" i="23"/>
  <c r="Q113" i="21" l="1"/>
  <c r="R112" i="21"/>
  <c r="D15" i="23"/>
  <c r="C16" i="23"/>
  <c r="Q114" i="21" l="1"/>
  <c r="R113" i="21"/>
  <c r="D16" i="23"/>
  <c r="C17" i="23"/>
  <c r="Q115" i="21" l="1"/>
  <c r="R114" i="21"/>
  <c r="D17" i="23"/>
  <c r="C18" i="23"/>
  <c r="Q116" i="21" l="1"/>
  <c r="R115" i="21"/>
  <c r="D18" i="23"/>
  <c r="C19" i="23"/>
  <c r="Q117" i="21" l="1"/>
  <c r="R116" i="21"/>
  <c r="D19" i="23"/>
  <c r="C20" i="23"/>
  <c r="Q118" i="21" l="1"/>
  <c r="R117" i="21"/>
  <c r="D20" i="23"/>
  <c r="C21" i="23"/>
  <c r="Q119" i="21" l="1"/>
  <c r="R118" i="21"/>
  <c r="D21" i="23"/>
  <c r="C22" i="23"/>
  <c r="Q120" i="21" l="1"/>
  <c r="R119" i="21"/>
  <c r="D22" i="23"/>
  <c r="C23" i="23"/>
  <c r="Q121" i="21" l="1"/>
  <c r="R120" i="21"/>
  <c r="D23" i="23"/>
  <c r="C24" i="23"/>
  <c r="Q122" i="21" l="1"/>
  <c r="R121" i="21"/>
  <c r="D24" i="23"/>
  <c r="C25" i="23"/>
  <c r="Q123" i="21" l="1"/>
  <c r="R122" i="21"/>
  <c r="D25" i="23"/>
  <c r="C26" i="23"/>
  <c r="Q124" i="21" l="1"/>
  <c r="R123" i="21"/>
  <c r="D26" i="23"/>
  <c r="C27" i="23"/>
  <c r="Q125" i="21" l="1"/>
  <c r="R124" i="21"/>
  <c r="D27" i="23"/>
  <c r="C28" i="23"/>
  <c r="Q126" i="21" l="1"/>
  <c r="R125" i="21"/>
  <c r="D28" i="23"/>
  <c r="C29" i="23"/>
  <c r="Q127" i="21" l="1"/>
  <c r="R126" i="21"/>
  <c r="D29" i="23"/>
  <c r="C30" i="23"/>
  <c r="Q128" i="21" l="1"/>
  <c r="R127" i="21"/>
  <c r="C31" i="23"/>
  <c r="D30" i="23"/>
  <c r="Q129" i="21" l="1"/>
  <c r="R128" i="21"/>
  <c r="C32" i="23"/>
  <c r="D31" i="23"/>
  <c r="C33" i="23" l="1"/>
  <c r="D32" i="23"/>
  <c r="Q130" i="21"/>
  <c r="R129" i="21"/>
  <c r="C12" i="22"/>
  <c r="D11" i="22"/>
  <c r="C34" i="23" l="1"/>
  <c r="D33" i="23"/>
  <c r="Q131" i="21"/>
  <c r="R130" i="21"/>
  <c r="C13" i="22"/>
  <c r="D12" i="22"/>
  <c r="C35" i="23" l="1"/>
  <c r="D34" i="23"/>
  <c r="Q132" i="21"/>
  <c r="R131" i="21"/>
  <c r="C14" i="22"/>
  <c r="D13" i="22"/>
  <c r="C36" i="23" l="1"/>
  <c r="D35" i="23"/>
  <c r="Q133" i="21"/>
  <c r="R132" i="21"/>
  <c r="C15" i="22"/>
  <c r="D14" i="22"/>
  <c r="C37" i="23" l="1"/>
  <c r="D36" i="23"/>
  <c r="Q134" i="21"/>
  <c r="R133" i="21"/>
  <c r="C16" i="22"/>
  <c r="D15" i="22"/>
  <c r="C38" i="23" l="1"/>
  <c r="D37" i="23"/>
  <c r="Q135" i="21"/>
  <c r="R134" i="21"/>
  <c r="C17" i="22"/>
  <c r="D16" i="22"/>
  <c r="C39" i="23" l="1"/>
  <c r="D38" i="23"/>
  <c r="Q136" i="21"/>
  <c r="R135" i="21"/>
  <c r="C18" i="22"/>
  <c r="D17" i="22"/>
  <c r="C40" i="23" l="1"/>
  <c r="D39" i="23"/>
  <c r="Q137" i="21"/>
  <c r="R136" i="21"/>
  <c r="C19" i="22"/>
  <c r="D18" i="22"/>
  <c r="C41" i="23" l="1"/>
  <c r="D41" i="23" s="1"/>
  <c r="D40" i="23"/>
  <c r="Q138" i="21"/>
  <c r="R137" i="21"/>
  <c r="C20" i="22"/>
  <c r="D19" i="22"/>
  <c r="Q139" i="21" l="1"/>
  <c r="R138" i="21"/>
  <c r="C21" i="22"/>
  <c r="D20" i="22"/>
  <c r="Q140" i="21" l="1"/>
  <c r="R139" i="21"/>
  <c r="C22" i="22"/>
  <c r="D21" i="22"/>
  <c r="Q141" i="21" l="1"/>
  <c r="R140" i="21"/>
  <c r="C23" i="22"/>
  <c r="D22" i="22"/>
  <c r="Q142" i="21" l="1"/>
  <c r="R141" i="21"/>
  <c r="C24" i="22"/>
  <c r="D23" i="22"/>
  <c r="Q143" i="21" l="1"/>
  <c r="R142" i="21"/>
  <c r="C25" i="22"/>
  <c r="D24" i="22"/>
  <c r="Q144" i="21" l="1"/>
  <c r="R143" i="21"/>
  <c r="C26" i="22"/>
  <c r="D25" i="22"/>
  <c r="Q145" i="21" l="1"/>
  <c r="R144" i="21"/>
  <c r="C27" i="22"/>
  <c r="D26" i="22"/>
  <c r="Q146" i="21" l="1"/>
  <c r="R145" i="21"/>
  <c r="C28" i="22"/>
  <c r="D27" i="22"/>
  <c r="Q147" i="21" l="1"/>
  <c r="R146" i="21"/>
  <c r="C29" i="22"/>
  <c r="D28" i="22"/>
  <c r="Q148" i="21" l="1"/>
  <c r="R147" i="21"/>
  <c r="C30" i="22"/>
  <c r="D29" i="22"/>
  <c r="Q149" i="21" l="1"/>
  <c r="R148" i="21"/>
  <c r="C31" i="22"/>
  <c r="D30" i="22"/>
  <c r="Q150" i="21" l="1"/>
  <c r="R149" i="21"/>
  <c r="C32" i="22"/>
  <c r="D31" i="22"/>
  <c r="Q151" i="21" l="1"/>
  <c r="R150" i="21"/>
  <c r="C33" i="22"/>
  <c r="D32" i="22"/>
  <c r="Q152" i="21" l="1"/>
  <c r="R151" i="21"/>
  <c r="C34" i="22"/>
  <c r="D33" i="22"/>
  <c r="Q153" i="21" l="1"/>
  <c r="R152" i="21"/>
  <c r="C35" i="22"/>
  <c r="D34" i="22"/>
  <c r="Q154" i="21" l="1"/>
  <c r="R153" i="21"/>
  <c r="C36" i="22"/>
  <c r="D35" i="22"/>
  <c r="Q155" i="21" l="1"/>
  <c r="R154" i="21"/>
  <c r="D36" i="22"/>
  <c r="C37" i="22"/>
  <c r="Q156" i="21" l="1"/>
  <c r="R155" i="21"/>
  <c r="D37" i="22"/>
  <c r="C38" i="22"/>
  <c r="Q157" i="21" l="1"/>
  <c r="R156" i="21"/>
  <c r="D38" i="22"/>
  <c r="C39" i="22"/>
  <c r="Q158" i="21" l="1"/>
  <c r="R157" i="21"/>
  <c r="D39" i="22"/>
  <c r="C40" i="22"/>
  <c r="Q159" i="21" l="1"/>
  <c r="R158" i="21"/>
  <c r="D40" i="22"/>
  <c r="C41" i="22"/>
  <c r="Q160" i="21" l="1"/>
  <c r="R159" i="21"/>
  <c r="D41" i="22"/>
  <c r="Q161" i="21" l="1"/>
  <c r="R160" i="21"/>
  <c r="C12" i="10"/>
  <c r="D11" i="10"/>
  <c r="Q162" i="21" l="1"/>
  <c r="R161" i="21"/>
  <c r="D12" i="10"/>
  <c r="C13" i="10"/>
  <c r="Q163" i="21" l="1"/>
  <c r="R162" i="21"/>
  <c r="D13" i="10"/>
  <c r="C14" i="10"/>
  <c r="Q164" i="21" l="1"/>
  <c r="R163" i="21"/>
  <c r="D14" i="10"/>
  <c r="C15" i="10"/>
  <c r="Q165" i="21" l="1"/>
  <c r="R164" i="21"/>
  <c r="D15" i="10"/>
  <c r="C16" i="10"/>
  <c r="Q166" i="21" l="1"/>
  <c r="R165" i="21"/>
  <c r="D16" i="10"/>
  <c r="C17" i="10"/>
  <c r="Q167" i="21" l="1"/>
  <c r="R166" i="21"/>
  <c r="D17" i="10"/>
  <c r="C18" i="10"/>
  <c r="Q168" i="21" l="1"/>
  <c r="R167" i="21"/>
  <c r="D18" i="10"/>
  <c r="C19" i="10"/>
  <c r="Q169" i="21" l="1"/>
  <c r="R168" i="21"/>
  <c r="D19" i="10"/>
  <c r="C20" i="10"/>
  <c r="Q170" i="21" l="1"/>
  <c r="R169" i="21"/>
  <c r="D20" i="10"/>
  <c r="C21" i="10"/>
  <c r="Q171" i="21" l="1"/>
  <c r="R170" i="21"/>
  <c r="D21" i="10"/>
  <c r="C22" i="10"/>
  <c r="Q172" i="21" l="1"/>
  <c r="R171" i="21"/>
  <c r="D22" i="10"/>
  <c r="C23" i="10"/>
  <c r="Q173" i="21" l="1"/>
  <c r="R172" i="21"/>
  <c r="D23" i="10"/>
  <c r="C24" i="10"/>
  <c r="Q174" i="21" l="1"/>
  <c r="R173" i="21"/>
  <c r="D24" i="10"/>
  <c r="C25" i="10"/>
  <c r="Q175" i="21" l="1"/>
  <c r="R174" i="21"/>
  <c r="D25" i="10"/>
  <c r="C26" i="10"/>
  <c r="Q176" i="21" l="1"/>
  <c r="R175" i="21"/>
  <c r="D26" i="10"/>
  <c r="C27" i="10"/>
  <c r="Q177" i="21" l="1"/>
  <c r="R176" i="21"/>
  <c r="D27" i="10"/>
  <c r="C28" i="10"/>
  <c r="Q178" i="21" l="1"/>
  <c r="R177" i="21"/>
  <c r="D28" i="10"/>
  <c r="C29" i="10"/>
  <c r="Q179" i="21" l="1"/>
  <c r="R178" i="21"/>
  <c r="D29" i="10"/>
  <c r="C30" i="10"/>
  <c r="Q180" i="21" l="1"/>
  <c r="R179" i="21"/>
  <c r="D30" i="10"/>
  <c r="C31" i="10"/>
  <c r="Q181" i="21" l="1"/>
  <c r="R180" i="21"/>
  <c r="D31" i="10"/>
  <c r="C32" i="10"/>
  <c r="Q182" i="21" l="1"/>
  <c r="R181" i="21"/>
  <c r="D32" i="10"/>
  <c r="C33" i="10"/>
  <c r="Q183" i="21" l="1"/>
  <c r="R182" i="21"/>
  <c r="D33" i="10"/>
  <c r="C34" i="10"/>
  <c r="Q184" i="21" l="1"/>
  <c r="R183" i="21"/>
  <c r="D34" i="10"/>
  <c r="C35" i="10"/>
  <c r="Q185" i="21" l="1"/>
  <c r="R184" i="21"/>
  <c r="D35" i="10"/>
  <c r="C36" i="10"/>
  <c r="Q186" i="21" l="1"/>
  <c r="R185" i="21"/>
  <c r="D36" i="10"/>
  <c r="C37" i="10"/>
  <c r="Q187" i="21" l="1"/>
  <c r="R186" i="21"/>
  <c r="D37" i="10"/>
  <c r="C38" i="10"/>
  <c r="Q188" i="21" l="1"/>
  <c r="R187" i="21"/>
  <c r="D38" i="10"/>
  <c r="C39" i="10"/>
  <c r="Q189" i="21" l="1"/>
  <c r="R188" i="21"/>
  <c r="D39" i="10"/>
  <c r="C40" i="10"/>
  <c r="Q190" i="21" l="1"/>
  <c r="R189" i="21"/>
  <c r="D40" i="10"/>
  <c r="Q191" i="21" l="1"/>
  <c r="R190" i="21"/>
  <c r="D11" i="11"/>
  <c r="C12" i="11"/>
  <c r="Q192" i="21" l="1"/>
  <c r="R191" i="21"/>
  <c r="D12" i="11"/>
  <c r="C13" i="11"/>
  <c r="Q193" i="21" l="1"/>
  <c r="R192" i="21"/>
  <c r="C14" i="11"/>
  <c r="D13" i="11"/>
  <c r="Q194" i="21" l="1"/>
  <c r="R193" i="21"/>
  <c r="D14" i="11"/>
  <c r="C15" i="11"/>
  <c r="Q195" i="21" l="1"/>
  <c r="R194" i="21"/>
  <c r="D15" i="11"/>
  <c r="C16" i="11"/>
  <c r="Q196" i="21" l="1"/>
  <c r="R195" i="21"/>
  <c r="D16" i="11"/>
  <c r="C17" i="11"/>
  <c r="Q197" i="21" l="1"/>
  <c r="R196" i="21"/>
  <c r="D17" i="11"/>
  <c r="C18" i="11"/>
  <c r="Q198" i="21" l="1"/>
  <c r="R197" i="21"/>
  <c r="D18" i="11"/>
  <c r="C19" i="11"/>
  <c r="Q199" i="21" l="1"/>
  <c r="R198" i="21"/>
  <c r="D19" i="11"/>
  <c r="C20" i="11"/>
  <c r="Q200" i="21" l="1"/>
  <c r="R199" i="21"/>
  <c r="D20" i="11"/>
  <c r="C21" i="11"/>
  <c r="Q201" i="21" l="1"/>
  <c r="R200" i="21"/>
  <c r="D21" i="11"/>
  <c r="C22" i="11"/>
  <c r="Q202" i="21" l="1"/>
  <c r="R201" i="21"/>
  <c r="D22" i="11"/>
  <c r="C23" i="11"/>
  <c r="Q203" i="21" l="1"/>
  <c r="R202" i="21"/>
  <c r="D23" i="11"/>
  <c r="C24" i="11"/>
  <c r="Q204" i="21" l="1"/>
  <c r="R203" i="21"/>
  <c r="D24" i="11"/>
  <c r="C25" i="11"/>
  <c r="Q205" i="21" l="1"/>
  <c r="R204" i="21"/>
  <c r="D25" i="11"/>
  <c r="C26" i="11"/>
  <c r="Q206" i="21" l="1"/>
  <c r="R205" i="21"/>
  <c r="D26" i="11"/>
  <c r="C27" i="11"/>
  <c r="Q207" i="21" l="1"/>
  <c r="R206" i="21"/>
  <c r="D27" i="11"/>
  <c r="C28" i="11"/>
  <c r="Q208" i="21" l="1"/>
  <c r="R207" i="21"/>
  <c r="D28" i="11"/>
  <c r="C29" i="11"/>
  <c r="Q209" i="21" l="1"/>
  <c r="R208" i="21"/>
  <c r="D29" i="11"/>
  <c r="C30" i="11"/>
  <c r="Q210" i="21" l="1"/>
  <c r="R209" i="21"/>
  <c r="C31" i="11"/>
  <c r="D30" i="11"/>
  <c r="Q211" i="21" l="1"/>
  <c r="R210" i="21"/>
  <c r="D31" i="11"/>
  <c r="C32" i="11"/>
  <c r="Q212" i="21" l="1"/>
  <c r="R211" i="21"/>
  <c r="D32" i="11"/>
  <c r="C33" i="11"/>
  <c r="Q213" i="21" l="1"/>
  <c r="R212" i="21"/>
  <c r="D33" i="11"/>
  <c r="C34" i="11"/>
  <c r="Q214" i="21" l="1"/>
  <c r="R213" i="21"/>
  <c r="D34" i="11"/>
  <c r="C35" i="11"/>
  <c r="Q215" i="21" l="1"/>
  <c r="R214" i="21"/>
  <c r="D35" i="11"/>
  <c r="C36" i="11"/>
  <c r="Q216" i="21" l="1"/>
  <c r="R215" i="21"/>
  <c r="D36" i="11"/>
  <c r="C37" i="11"/>
  <c r="Q217" i="21" l="1"/>
  <c r="R216" i="21"/>
  <c r="D37" i="11"/>
  <c r="C38" i="11"/>
  <c r="Q218" i="21" l="1"/>
  <c r="R217" i="21"/>
  <c r="D38" i="11"/>
  <c r="C39" i="11"/>
  <c r="Q219" i="21" l="1"/>
  <c r="R218" i="21"/>
  <c r="D39" i="11"/>
  <c r="C40" i="11"/>
  <c r="Q220" i="21" l="1"/>
  <c r="R219" i="21"/>
  <c r="D40" i="11"/>
  <c r="C41" i="11"/>
  <c r="Q221" i="21" l="1"/>
  <c r="R220" i="21"/>
  <c r="D41" i="11"/>
  <c r="Q222" i="21" l="1"/>
  <c r="R221" i="21"/>
  <c r="D11" i="12"/>
  <c r="C12" i="12"/>
  <c r="Q223" i="21" l="1"/>
  <c r="R222" i="21"/>
  <c r="C13" i="12"/>
  <c r="D12" i="12"/>
  <c r="Q224" i="21" l="1"/>
  <c r="R223" i="21"/>
  <c r="C14" i="12"/>
  <c r="D13" i="12"/>
  <c r="Q225" i="21" l="1"/>
  <c r="R224" i="21"/>
  <c r="D14" i="12"/>
  <c r="C15" i="12"/>
  <c r="Q226" i="21" l="1"/>
  <c r="R225" i="21"/>
  <c r="D15" i="12"/>
  <c r="C16" i="12"/>
  <c r="Q227" i="21" l="1"/>
  <c r="R226" i="21"/>
  <c r="D16" i="12"/>
  <c r="C17" i="12"/>
  <c r="Q228" i="21" l="1"/>
  <c r="R227" i="21"/>
  <c r="D17" i="12"/>
  <c r="C18" i="12"/>
  <c r="Q229" i="21" l="1"/>
  <c r="R228" i="21"/>
  <c r="C19" i="12"/>
  <c r="D18" i="12"/>
  <c r="Q230" i="21" l="1"/>
  <c r="R229" i="21"/>
  <c r="D19" i="12"/>
  <c r="C20" i="12"/>
  <c r="Q231" i="21" l="1"/>
  <c r="R230" i="21"/>
  <c r="D20" i="12"/>
  <c r="C21" i="12"/>
  <c r="Q232" i="21" l="1"/>
  <c r="R231" i="21"/>
  <c r="C22" i="12"/>
  <c r="D21" i="12"/>
  <c r="Q233" i="21" l="1"/>
  <c r="R232" i="21"/>
  <c r="D22" i="12"/>
  <c r="C23" i="12"/>
  <c r="Q234" i="21" l="1"/>
  <c r="R233" i="21"/>
  <c r="D23" i="12"/>
  <c r="C24" i="12"/>
  <c r="Q235" i="21" l="1"/>
  <c r="R234" i="21"/>
  <c r="D24" i="12"/>
  <c r="C25" i="12"/>
  <c r="Q236" i="21" l="1"/>
  <c r="R235" i="21"/>
  <c r="D25" i="12"/>
  <c r="C26" i="12"/>
  <c r="Q237" i="21" l="1"/>
  <c r="R236" i="21"/>
  <c r="D26" i="12"/>
  <c r="C27" i="12"/>
  <c r="Q238" i="21" l="1"/>
  <c r="R237" i="21"/>
  <c r="D27" i="12"/>
  <c r="C28" i="12"/>
  <c r="Q239" i="21" l="1"/>
  <c r="R238" i="21"/>
  <c r="D28" i="12"/>
  <c r="C29" i="12"/>
  <c r="Q240" i="21" l="1"/>
  <c r="R239" i="21"/>
  <c r="D29" i="12"/>
  <c r="C30" i="12"/>
  <c r="Q241" i="21" l="1"/>
  <c r="R240" i="21"/>
  <c r="D30" i="12"/>
  <c r="C31" i="12"/>
  <c r="Q242" i="21" l="1"/>
  <c r="R241" i="21"/>
  <c r="D31" i="12"/>
  <c r="C32" i="12"/>
  <c r="Q243" i="21" l="1"/>
  <c r="R242" i="21"/>
  <c r="D32" i="12"/>
  <c r="C33" i="12"/>
  <c r="Q244" i="21" l="1"/>
  <c r="R243" i="21"/>
  <c r="C34" i="12"/>
  <c r="D33" i="12"/>
  <c r="Q245" i="21" l="1"/>
  <c r="R244" i="21"/>
  <c r="D34" i="12"/>
  <c r="C35" i="12"/>
  <c r="Q246" i="21" l="1"/>
  <c r="R245" i="21"/>
  <c r="D35" i="12"/>
  <c r="C36" i="12"/>
  <c r="Q247" i="21" l="1"/>
  <c r="R246" i="21"/>
  <c r="D36" i="12"/>
  <c r="C37" i="12"/>
  <c r="Q248" i="21" l="1"/>
  <c r="R247" i="21"/>
  <c r="D37" i="12"/>
  <c r="C38" i="12"/>
  <c r="Q249" i="21" l="1"/>
  <c r="R248" i="21"/>
  <c r="D38" i="12"/>
  <c r="C39" i="12"/>
  <c r="Q250" i="21" l="1"/>
  <c r="R249" i="21"/>
  <c r="D39" i="12"/>
  <c r="C40" i="12"/>
  <c r="Q251" i="21" l="1"/>
  <c r="R250" i="21"/>
  <c r="D40" i="12"/>
  <c r="Q252" i="21" l="1"/>
  <c r="R251" i="21"/>
  <c r="D11" i="13"/>
  <c r="C12" i="13"/>
  <c r="Q253" i="21" l="1"/>
  <c r="R252" i="21"/>
  <c r="D12" i="13"/>
  <c r="C13" i="13"/>
  <c r="Q254" i="21" l="1"/>
  <c r="R253" i="21"/>
  <c r="C14" i="13"/>
  <c r="D13" i="13"/>
  <c r="Q255" i="21" l="1"/>
  <c r="R254" i="21"/>
  <c r="D14" i="13"/>
  <c r="C15" i="13"/>
  <c r="Q256" i="21" l="1"/>
  <c r="R255" i="21"/>
  <c r="D15" i="13"/>
  <c r="C16" i="13"/>
  <c r="Q257" i="21" l="1"/>
  <c r="R256" i="21"/>
  <c r="D16" i="13"/>
  <c r="C17" i="13"/>
  <c r="Q258" i="21" l="1"/>
  <c r="R257" i="21"/>
  <c r="D17" i="13"/>
  <c r="C18" i="13"/>
  <c r="Q259" i="21" l="1"/>
  <c r="R258" i="21"/>
  <c r="D18" i="13"/>
  <c r="C19" i="13"/>
  <c r="Q260" i="21" l="1"/>
  <c r="R259" i="21"/>
  <c r="D19" i="13"/>
  <c r="C20" i="13"/>
  <c r="Q261" i="21" l="1"/>
  <c r="R260" i="21"/>
  <c r="D20" i="13"/>
  <c r="C21" i="13"/>
  <c r="Q262" i="21" l="1"/>
  <c r="R261" i="21"/>
  <c r="D21" i="13"/>
  <c r="C22" i="13"/>
  <c r="Q263" i="21" l="1"/>
  <c r="R262" i="21"/>
  <c r="C23" i="13"/>
  <c r="D22" i="13"/>
  <c r="Q264" i="21" l="1"/>
  <c r="R263" i="21"/>
  <c r="D23" i="13"/>
  <c r="C24" i="13"/>
  <c r="Q265" i="21" l="1"/>
  <c r="R264" i="21"/>
  <c r="D24" i="13"/>
  <c r="C25" i="13"/>
  <c r="Q266" i="21" l="1"/>
  <c r="R265" i="21"/>
  <c r="D25" i="13"/>
  <c r="C26" i="13"/>
  <c r="Q267" i="21" l="1"/>
  <c r="R266" i="21"/>
  <c r="C27" i="13"/>
  <c r="D26" i="13"/>
  <c r="Q268" i="21" l="1"/>
  <c r="R267" i="21"/>
  <c r="D27" i="13"/>
  <c r="C28" i="13"/>
  <c r="Q269" i="21" l="1"/>
  <c r="R268" i="21"/>
  <c r="D28" i="13"/>
  <c r="C29" i="13"/>
  <c r="Q270" i="21" l="1"/>
  <c r="R269" i="21"/>
  <c r="D29" i="13"/>
  <c r="C30" i="13"/>
  <c r="Q271" i="21" l="1"/>
  <c r="R270" i="21"/>
  <c r="D30" i="13"/>
  <c r="C31" i="13"/>
  <c r="Q272" i="21" l="1"/>
  <c r="R271" i="21"/>
  <c r="D31" i="13"/>
  <c r="C32" i="13"/>
  <c r="Q273" i="21" l="1"/>
  <c r="R272" i="21"/>
  <c r="D32" i="13"/>
  <c r="C33" i="13"/>
  <c r="Q274" i="21" l="1"/>
  <c r="R273" i="21"/>
  <c r="D33" i="13"/>
  <c r="C34" i="13"/>
  <c r="Q275" i="21" l="1"/>
  <c r="R274" i="21"/>
  <c r="D34" i="13"/>
  <c r="C35" i="13"/>
  <c r="Q276" i="21" l="1"/>
  <c r="R275" i="21"/>
  <c r="C36" i="13"/>
  <c r="D35" i="13"/>
  <c r="C37" i="13" l="1"/>
  <c r="D36" i="13"/>
  <c r="Q277" i="21"/>
  <c r="R276" i="21"/>
  <c r="C38" i="13" l="1"/>
  <c r="C39" i="13" s="1"/>
  <c r="C40" i="13" s="1"/>
  <c r="C41" i="13" s="1"/>
  <c r="C12" i="14" s="1"/>
  <c r="C13" i="14" s="1"/>
  <c r="C14" i="14" s="1"/>
  <c r="D14" i="14" s="1"/>
  <c r="D37" i="13"/>
  <c r="Q278" i="21"/>
  <c r="R277" i="21"/>
  <c r="C15" i="14" l="1"/>
  <c r="D15" i="14" s="1"/>
  <c r="Q279" i="21"/>
  <c r="R278" i="21"/>
  <c r="C16" i="14"/>
  <c r="Q280" i="21" l="1"/>
  <c r="R279" i="21"/>
  <c r="C17" i="14"/>
  <c r="D16" i="14"/>
  <c r="Q281" i="21" l="1"/>
  <c r="R280" i="21"/>
  <c r="C18" i="14"/>
  <c r="D17" i="14"/>
  <c r="Q282" i="21" l="1"/>
  <c r="R281" i="21"/>
  <c r="C19" i="14"/>
  <c r="D18" i="14"/>
  <c r="Q283" i="21" l="1"/>
  <c r="R282" i="21"/>
  <c r="C20" i="14"/>
  <c r="D19" i="14"/>
  <c r="Q284" i="21" l="1"/>
  <c r="R283" i="21"/>
  <c r="C21" i="14"/>
  <c r="D20" i="14"/>
  <c r="Q285" i="21" l="1"/>
  <c r="R284" i="21"/>
  <c r="D21" i="14"/>
  <c r="C22" i="14"/>
  <c r="Q286" i="21" l="1"/>
  <c r="R285" i="21"/>
  <c r="D22" i="14"/>
  <c r="C23" i="14"/>
  <c r="Q287" i="21" l="1"/>
  <c r="R286" i="21"/>
  <c r="D23" i="14"/>
  <c r="C24" i="14"/>
  <c r="Q288" i="21" l="1"/>
  <c r="R287" i="21"/>
  <c r="D24" i="14"/>
  <c r="C25" i="14"/>
  <c r="Q289" i="21" l="1"/>
  <c r="R288" i="21"/>
  <c r="D25" i="14"/>
  <c r="C26" i="14"/>
  <c r="Q290" i="21" l="1"/>
  <c r="R289" i="21"/>
  <c r="D26" i="14"/>
  <c r="C27" i="14"/>
  <c r="Q291" i="21" l="1"/>
  <c r="R290" i="21"/>
  <c r="D27" i="14"/>
  <c r="C28" i="14"/>
  <c r="Q292" i="21" l="1"/>
  <c r="R291" i="21"/>
  <c r="D28" i="14"/>
  <c r="C29" i="14"/>
  <c r="C12" i="16"/>
  <c r="D12" i="16" s="1"/>
  <c r="Q293" i="21" l="1"/>
  <c r="R292" i="21"/>
  <c r="D29" i="14"/>
  <c r="C30" i="14"/>
  <c r="C13" i="16"/>
  <c r="D13" i="16" s="1"/>
  <c r="Q294" i="21" l="1"/>
  <c r="R293" i="21"/>
  <c r="D30" i="14"/>
  <c r="C31" i="14"/>
  <c r="C14" i="16"/>
  <c r="D14" i="16" s="1"/>
  <c r="Q295" i="21" l="1"/>
  <c r="R294" i="21"/>
  <c r="D31" i="14"/>
  <c r="C32" i="14"/>
  <c r="C15" i="16"/>
  <c r="D15" i="16" s="1"/>
  <c r="Q296" i="21" l="1"/>
  <c r="R295" i="21"/>
  <c r="D32" i="14"/>
  <c r="C33" i="14"/>
  <c r="C16" i="16"/>
  <c r="D16" i="16" s="1"/>
  <c r="Q297" i="21" l="1"/>
  <c r="R296" i="21"/>
  <c r="D33" i="14"/>
  <c r="C34" i="14"/>
  <c r="C17" i="16"/>
  <c r="D17" i="16" s="1"/>
  <c r="Q298" i="21" l="1"/>
  <c r="R297" i="21"/>
  <c r="C35" i="14"/>
  <c r="D34" i="14"/>
  <c r="C18" i="16"/>
  <c r="D18" i="16" s="1"/>
  <c r="Q299" i="21" l="1"/>
  <c r="R298" i="21"/>
  <c r="C36" i="14"/>
  <c r="D35" i="14"/>
  <c r="C19" i="16"/>
  <c r="D19" i="16" s="1"/>
  <c r="Q300" i="21" l="1"/>
  <c r="R299" i="21"/>
  <c r="C37" i="14"/>
  <c r="D36" i="14"/>
  <c r="C20" i="16"/>
  <c r="D20" i="16" s="1"/>
  <c r="Q301" i="21" l="1"/>
  <c r="R300" i="21"/>
  <c r="D37" i="14"/>
  <c r="C38" i="14"/>
  <c r="C21" i="16"/>
  <c r="D21" i="16" s="1"/>
  <c r="Q302" i="21" l="1"/>
  <c r="R301" i="21"/>
  <c r="D38" i="14"/>
  <c r="C39" i="14"/>
  <c r="C22" i="16"/>
  <c r="D22" i="16" s="1"/>
  <c r="Q303" i="21" l="1"/>
  <c r="R302" i="21"/>
  <c r="D39" i="14"/>
  <c r="C40" i="14"/>
  <c r="C23" i="16"/>
  <c r="D23" i="16" s="1"/>
  <c r="Q304" i="21" l="1"/>
  <c r="R303" i="21"/>
  <c r="D40" i="14"/>
  <c r="C41" i="14"/>
  <c r="C24" i="16"/>
  <c r="D24" i="16" s="1"/>
  <c r="Q305" i="21" l="1"/>
  <c r="R304" i="21"/>
  <c r="D41" i="14"/>
  <c r="C25" i="16"/>
  <c r="D25" i="16" s="1"/>
  <c r="Q306" i="21" l="1"/>
  <c r="R305" i="21"/>
  <c r="D11" i="15"/>
  <c r="C12" i="15"/>
  <c r="C26" i="16"/>
  <c r="D26" i="16" s="1"/>
  <c r="Q307" i="21" l="1"/>
  <c r="R306" i="21"/>
  <c r="D12" i="15"/>
  <c r="C13" i="15"/>
  <c r="C27" i="16"/>
  <c r="D27" i="16" s="1"/>
  <c r="Q308" i="21" l="1"/>
  <c r="R307" i="21"/>
  <c r="C14" i="15"/>
  <c r="D13" i="15"/>
  <c r="C28" i="16"/>
  <c r="D28" i="16" s="1"/>
  <c r="Q309" i="21" l="1"/>
  <c r="R308" i="21"/>
  <c r="D14" i="15"/>
  <c r="C15" i="15"/>
  <c r="C29" i="16"/>
  <c r="D29" i="16" s="1"/>
  <c r="Q310" i="21" l="1"/>
  <c r="R309" i="21"/>
  <c r="D15" i="15"/>
  <c r="C16" i="15"/>
  <c r="C30" i="16"/>
  <c r="D30" i="16" s="1"/>
  <c r="Q311" i="21" l="1"/>
  <c r="R310" i="21"/>
  <c r="D16" i="15"/>
  <c r="C17" i="15"/>
  <c r="C31" i="16"/>
  <c r="D31" i="16" s="1"/>
  <c r="Q312" i="21" l="1"/>
  <c r="R311" i="21"/>
  <c r="D17" i="15"/>
  <c r="C18" i="15"/>
  <c r="C32" i="16"/>
  <c r="D32" i="16" s="1"/>
  <c r="Q313" i="21" l="1"/>
  <c r="R312" i="21"/>
  <c r="C19" i="15"/>
  <c r="D18" i="15"/>
  <c r="C33" i="16"/>
  <c r="D33" i="16" s="1"/>
  <c r="Q314" i="21" l="1"/>
  <c r="R313" i="21"/>
  <c r="C20" i="15"/>
  <c r="D19" i="15"/>
  <c r="C34" i="16"/>
  <c r="Q315" i="21" l="1"/>
  <c r="R314" i="21"/>
  <c r="D20" i="15"/>
  <c r="C21" i="15"/>
  <c r="C35" i="16"/>
  <c r="C36" i="16" s="1"/>
  <c r="D34" i="16"/>
  <c r="D36" i="16" l="1"/>
  <c r="C37" i="16"/>
  <c r="Q316" i="21"/>
  <c r="R315" i="21"/>
  <c r="C22" i="15"/>
  <c r="D21" i="15"/>
  <c r="D35" i="16"/>
  <c r="C38" i="16" l="1"/>
  <c r="D38" i="16" s="1"/>
  <c r="D37" i="16"/>
  <c r="Q317" i="21"/>
  <c r="R316" i="21"/>
  <c r="D22" i="15"/>
  <c r="C23" i="15"/>
  <c r="Q318" i="21" l="1"/>
  <c r="R317" i="21"/>
  <c r="D23" i="15"/>
  <c r="C24" i="15"/>
  <c r="Q319" i="21" l="1"/>
  <c r="R318" i="21"/>
  <c r="D24" i="15"/>
  <c r="C25" i="15"/>
  <c r="Q320" i="21" l="1"/>
  <c r="R319" i="21"/>
  <c r="C26" i="15"/>
  <c r="D25" i="15"/>
  <c r="Q321" i="21" l="1"/>
  <c r="R320" i="21"/>
  <c r="D26" i="15"/>
  <c r="C27" i="15"/>
  <c r="Q322" i="21" l="1"/>
  <c r="R321" i="21"/>
  <c r="D27" i="15"/>
  <c r="C28" i="15"/>
  <c r="Q323" i="21" l="1"/>
  <c r="R322" i="21"/>
  <c r="C29" i="15"/>
  <c r="D28" i="15"/>
  <c r="Q324" i="21" l="1"/>
  <c r="R323" i="21"/>
  <c r="D29" i="15"/>
  <c r="C30" i="15"/>
  <c r="Q325" i="21" l="1"/>
  <c r="R324" i="21"/>
  <c r="D30" i="15"/>
  <c r="C31" i="15"/>
  <c r="Q326" i="21" l="1"/>
  <c r="R325" i="21"/>
  <c r="C32" i="15"/>
  <c r="D31" i="15"/>
  <c r="Q327" i="21" l="1"/>
  <c r="R326" i="21"/>
  <c r="D32" i="15"/>
  <c r="C33" i="15"/>
  <c r="Q328" i="21" l="1"/>
  <c r="R327" i="21"/>
  <c r="D33" i="15"/>
  <c r="C34" i="15"/>
  <c r="Q329" i="21" l="1"/>
  <c r="R328" i="21"/>
  <c r="C35" i="15"/>
  <c r="D34" i="15"/>
  <c r="Q330" i="21" l="1"/>
  <c r="R329" i="21"/>
  <c r="D35" i="15"/>
  <c r="C36" i="15"/>
  <c r="Q331" i="21" l="1"/>
  <c r="R330" i="21"/>
  <c r="C37" i="15"/>
  <c r="D36" i="15"/>
  <c r="Q332" i="21" l="1"/>
  <c r="R331" i="21"/>
  <c r="D37" i="15"/>
  <c r="C38" i="15"/>
  <c r="C39" i="15" s="1"/>
  <c r="D38" i="15" l="1"/>
  <c r="D39" i="15"/>
  <c r="Q333" i="21"/>
  <c r="R332" i="21"/>
  <c r="Q334" i="21" l="1"/>
  <c r="R333" i="21"/>
  <c r="Q335" i="21" l="1"/>
  <c r="R334" i="21"/>
  <c r="Q336" i="21" l="1"/>
  <c r="R335" i="21"/>
  <c r="Q337" i="21" l="1"/>
  <c r="R336" i="21"/>
  <c r="Q338" i="21" l="1"/>
  <c r="R337" i="21"/>
  <c r="Q339" i="21" l="1"/>
  <c r="R338" i="21"/>
  <c r="Q340" i="21" l="1"/>
  <c r="R339" i="21"/>
  <c r="Q341" i="21" l="1"/>
  <c r="R340" i="21"/>
  <c r="Q342" i="21" l="1"/>
  <c r="R341" i="21"/>
  <c r="Q343" i="21" l="1"/>
  <c r="R342" i="21"/>
  <c r="Q344" i="21" l="1"/>
  <c r="R343" i="21"/>
  <c r="Q345" i="21" l="1"/>
  <c r="R344" i="21"/>
  <c r="Q346" i="21" l="1"/>
  <c r="R345" i="21"/>
  <c r="Q347" i="21" l="1"/>
  <c r="R346" i="21"/>
  <c r="Q348" i="21" l="1"/>
  <c r="R347" i="21"/>
  <c r="Q349" i="21" l="1"/>
  <c r="R348" i="21"/>
  <c r="Q350" i="21" l="1"/>
  <c r="R349" i="21"/>
  <c r="Q351" i="21" l="1"/>
  <c r="R350" i="21"/>
  <c r="Q352" i="21" l="1"/>
  <c r="R351" i="21"/>
  <c r="Q353" i="21" l="1"/>
  <c r="R352" i="21"/>
  <c r="Q354" i="21" l="1"/>
  <c r="R353" i="21"/>
  <c r="Q355" i="21" l="1"/>
  <c r="R354" i="21"/>
  <c r="Q356" i="21" l="1"/>
  <c r="R355" i="21"/>
  <c r="Q357" i="21" l="1"/>
  <c r="R356" i="21"/>
  <c r="Q358" i="21" l="1"/>
  <c r="R357" i="21"/>
  <c r="Q359" i="21" l="1"/>
  <c r="R358" i="21"/>
  <c r="Q360" i="21" l="1"/>
  <c r="R359" i="21"/>
  <c r="Q361" i="21" l="1"/>
  <c r="R360" i="21"/>
  <c r="Q362" i="21" l="1"/>
  <c r="R361" i="21"/>
  <c r="Q363" i="21" l="1"/>
  <c r="R362" i="21"/>
  <c r="Q364" i="21" l="1"/>
  <c r="R363" i="21"/>
  <c r="Q365" i="21" l="1"/>
  <c r="R364" i="21"/>
  <c r="Q366" i="21" l="1"/>
  <c r="R365" i="21"/>
  <c r="Q367" i="21" l="1"/>
  <c r="R366" i="21"/>
  <c r="R367" i="21" l="1"/>
  <c r="Q368" i="21"/>
  <c r="R368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ここには入力しない
初期設定シートに
　　　　学年を記入</t>
        </r>
      </text>
    </comment>
  </commentList>
</comments>
</file>

<file path=xl/sharedStrings.xml><?xml version="1.0" encoding="utf-8"?>
<sst xmlns="http://schemas.openxmlformats.org/spreadsheetml/2006/main" count="1830" uniqueCount="168">
  <si>
    <t>月</t>
    <rPh sb="0" eb="1">
      <t>ゲツ</t>
    </rPh>
    <phoneticPr fontId="2"/>
  </si>
  <si>
    <t>火</t>
  </si>
  <si>
    <t>水</t>
  </si>
  <si>
    <t>木</t>
  </si>
  <si>
    <t>金</t>
  </si>
  <si>
    <t>国語</t>
    <rPh sb="0" eb="2">
      <t>コクゴ</t>
    </rPh>
    <phoneticPr fontId="2"/>
  </si>
  <si>
    <t>社会</t>
    <rPh sb="0" eb="2">
      <t>シャカイ</t>
    </rPh>
    <phoneticPr fontId="2"/>
  </si>
  <si>
    <t>算数</t>
    <rPh sb="0" eb="2">
      <t>サンスウ</t>
    </rPh>
    <phoneticPr fontId="2"/>
  </si>
  <si>
    <t>理科</t>
    <rPh sb="0" eb="2">
      <t>リカ</t>
    </rPh>
    <phoneticPr fontId="2"/>
  </si>
  <si>
    <t>生活</t>
    <rPh sb="0" eb="2">
      <t>セイカツ</t>
    </rPh>
    <phoneticPr fontId="2"/>
  </si>
  <si>
    <t>音楽</t>
    <rPh sb="0" eb="2">
      <t>オンガク</t>
    </rPh>
    <phoneticPr fontId="2"/>
  </si>
  <si>
    <t>図工</t>
    <rPh sb="0" eb="2">
      <t>ズコウ</t>
    </rPh>
    <phoneticPr fontId="2"/>
  </si>
  <si>
    <t>家庭</t>
    <rPh sb="0" eb="2">
      <t>カテイ</t>
    </rPh>
    <phoneticPr fontId="2"/>
  </si>
  <si>
    <t>体育</t>
    <rPh sb="0" eb="2">
      <t>タイイク</t>
    </rPh>
    <phoneticPr fontId="2"/>
  </si>
  <si>
    <t>道徳</t>
    <rPh sb="0" eb="2">
      <t>ドウトク</t>
    </rPh>
    <phoneticPr fontId="2"/>
  </si>
  <si>
    <t>総合</t>
    <rPh sb="0" eb="2">
      <t>ソウゴウ</t>
    </rPh>
    <phoneticPr fontId="2"/>
  </si>
  <si>
    <t>学校行事</t>
    <rPh sb="0" eb="2">
      <t>ガッコウ</t>
    </rPh>
    <rPh sb="2" eb="4">
      <t>ギョウジ</t>
    </rPh>
    <phoneticPr fontId="2"/>
  </si>
  <si>
    <t>合計</t>
    <rPh sb="0" eb="2">
      <t>ゴウケイ</t>
    </rPh>
    <phoneticPr fontId="2"/>
  </si>
  <si>
    <t>特別活動</t>
    <rPh sb="0" eb="2">
      <t>トクベツ</t>
    </rPh>
    <rPh sb="2" eb="4">
      <t>カツドウ</t>
    </rPh>
    <phoneticPr fontId="2"/>
  </si>
  <si>
    <t>月日</t>
    <rPh sb="0" eb="2">
      <t>ツキヒ</t>
    </rPh>
    <phoneticPr fontId="2"/>
  </si>
  <si>
    <t>曜日</t>
    <rPh sb="0" eb="2">
      <t>ヨウビ</t>
    </rPh>
    <phoneticPr fontId="2"/>
  </si>
  <si>
    <t>社会</t>
  </si>
  <si>
    <t>理科</t>
  </si>
  <si>
    <t>国語</t>
  </si>
  <si>
    <t>体育</t>
  </si>
  <si>
    <t>家庭</t>
  </si>
  <si>
    <t>総合</t>
  </si>
  <si>
    <t>算数</t>
  </si>
  <si>
    <t>音楽</t>
  </si>
  <si>
    <t>道徳</t>
  </si>
  <si>
    <t>図工</t>
  </si>
  <si>
    <t>生活</t>
  </si>
  <si>
    <t>委員</t>
    <rPh sb="0" eb="2">
      <t>イイン</t>
    </rPh>
    <phoneticPr fontId="2"/>
  </si>
  <si>
    <t>学校</t>
  </si>
  <si>
    <t>学校</t>
    <rPh sb="0" eb="2">
      <t>ガッコウ</t>
    </rPh>
    <phoneticPr fontId="2"/>
  </si>
  <si>
    <t>国半</t>
    <rPh sb="0" eb="1">
      <t>コク</t>
    </rPh>
    <phoneticPr fontId="2"/>
  </si>
  <si>
    <t>社半</t>
    <rPh sb="0" eb="1">
      <t>シャ</t>
    </rPh>
    <phoneticPr fontId="2"/>
  </si>
  <si>
    <t>算半</t>
  </si>
  <si>
    <t>理半</t>
  </si>
  <si>
    <t>音半</t>
  </si>
  <si>
    <t>図半</t>
  </si>
  <si>
    <t>家半</t>
  </si>
  <si>
    <t>体半</t>
  </si>
  <si>
    <t>道半</t>
  </si>
  <si>
    <t>生半</t>
  </si>
  <si>
    <t>総半</t>
  </si>
  <si>
    <t>委半</t>
  </si>
  <si>
    <t>学半</t>
  </si>
  <si>
    <t>合計
時数</t>
    <rPh sb="0" eb="2">
      <t>ゴウケイ</t>
    </rPh>
    <rPh sb="3" eb="5">
      <t>ジスウ</t>
    </rPh>
    <phoneticPr fontId="2"/>
  </si>
  <si>
    <t>学校
　行事</t>
    <rPh sb="0" eb="2">
      <t>ガッコウ</t>
    </rPh>
    <rPh sb="4" eb="6">
      <t>ギョウジ</t>
    </rPh>
    <phoneticPr fontId="2"/>
  </si>
  <si>
    <t>委員会
クラブ</t>
    <rPh sb="0" eb="3">
      <t>イインカイ</t>
    </rPh>
    <phoneticPr fontId="2"/>
  </si>
  <si>
    <r>
      <t xml:space="preserve">１
</t>
    </r>
    <r>
      <rPr>
        <b/>
        <sz val="8"/>
        <rFont val="ＭＳ 明朝"/>
        <family val="1"/>
        <charset val="128"/>
      </rPr>
      <t>合計</t>
    </r>
    <rPh sb="2" eb="4">
      <t>ゴウケイ</t>
    </rPh>
    <phoneticPr fontId="2"/>
  </si>
  <si>
    <r>
      <t xml:space="preserve">２
</t>
    </r>
    <r>
      <rPr>
        <b/>
        <sz val="8"/>
        <rFont val="ＭＳ 明朝"/>
        <family val="1"/>
        <charset val="128"/>
      </rPr>
      <t>合計</t>
    </r>
    <rPh sb="2" eb="4">
      <t>ゴウケイ</t>
    </rPh>
    <phoneticPr fontId="2"/>
  </si>
  <si>
    <r>
      <t xml:space="preserve">１・２
</t>
    </r>
    <r>
      <rPr>
        <b/>
        <sz val="8"/>
        <rFont val="ＭＳ 明朝"/>
        <family val="1"/>
        <charset val="128"/>
      </rPr>
      <t>合計</t>
    </r>
    <rPh sb="4" eb="6">
      <t>ゴウケイ</t>
    </rPh>
    <phoneticPr fontId="2"/>
  </si>
  <si>
    <r>
      <t xml:space="preserve">３
</t>
    </r>
    <r>
      <rPr>
        <b/>
        <sz val="8"/>
        <rFont val="ＭＳ 明朝"/>
        <family val="1"/>
        <charset val="128"/>
      </rPr>
      <t>合計</t>
    </r>
    <rPh sb="2" eb="4">
      <t>ゴウケイ</t>
    </rPh>
    <phoneticPr fontId="2"/>
  </si>
  <si>
    <r>
      <t xml:space="preserve">
</t>
    </r>
    <r>
      <rPr>
        <b/>
        <sz val="8"/>
        <rFont val="ＭＳ 明朝"/>
        <family val="1"/>
        <charset val="128"/>
      </rPr>
      <t>総合計</t>
    </r>
    <rPh sb="1" eb="2">
      <t>ソウ</t>
    </rPh>
    <rPh sb="2" eb="4">
      <t>ゴウケイ</t>
    </rPh>
    <phoneticPr fontId="2"/>
  </si>
  <si>
    <t>１h</t>
    <phoneticPr fontId="2"/>
  </si>
  <si>
    <t>0.5h</t>
    <phoneticPr fontId="2"/>
  </si>
  <si>
    <t>追加</t>
    <rPh sb="0" eb="2">
      <t>ツイカ</t>
    </rPh>
    <phoneticPr fontId="2"/>
  </si>
  <si>
    <t>計</t>
    <rPh sb="0" eb="1">
      <t>ケイ</t>
    </rPh>
    <phoneticPr fontId="2"/>
  </si>
  <si>
    <t>時間割変更があれば入力</t>
  </si>
  <si>
    <t>時間割変更があれば入力</t>
    <rPh sb="0" eb="3">
      <t>ジカンワリ</t>
    </rPh>
    <rPh sb="3" eb="5">
      <t>ヘンコウ</t>
    </rPh>
    <rPh sb="9" eb="11">
      <t>ニュウリョク</t>
    </rPh>
    <phoneticPr fontId="2"/>
  </si>
  <si>
    <t>時間割変更があれば入力</t>
    <phoneticPr fontId="2"/>
  </si>
  <si>
    <t>外国</t>
    <rPh sb="0" eb="2">
      <t>ガイコク</t>
    </rPh>
    <phoneticPr fontId="2"/>
  </si>
  <si>
    <t>外半</t>
    <rPh sb="0" eb="1">
      <t>ガイ</t>
    </rPh>
    <rPh sb="1" eb="2">
      <t>ハン</t>
    </rPh>
    <phoneticPr fontId="2"/>
  </si>
  <si>
    <t>外国語</t>
    <rPh sb="0" eb="3">
      <t>ガイコクゴ</t>
    </rPh>
    <phoneticPr fontId="2"/>
  </si>
  <si>
    <t>元日</t>
  </si>
  <si>
    <t>成人の日</t>
  </si>
  <si>
    <t>振替休日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</si>
  <si>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</si>
  <si>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</si>
  <si>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</si>
  <si>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</si>
  <si>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</si>
  <si>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</si>
  <si>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</si>
  <si>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敬老の日</t>
  </si>
  <si>
    <t>秋分の日</t>
  </si>
  <si>
    <t>文化の日</t>
  </si>
  <si>
    <t>勤労感謝の日</t>
  </si>
  <si>
    <t>天皇誕生日</t>
  </si>
  <si>
    <t>運動会代休</t>
    <rPh sb="0" eb="3">
      <t>ウンドウカイ</t>
    </rPh>
    <rPh sb="3" eb="5">
      <t>ダイキュウ</t>
    </rPh>
    <phoneticPr fontId="2"/>
  </si>
  <si>
    <t>年度</t>
    <rPh sb="0" eb="1">
      <t>ネン</t>
    </rPh>
    <rPh sb="1" eb="2">
      <t>ド</t>
    </rPh>
    <phoneticPr fontId="2"/>
  </si>
  <si>
    <t>年</t>
    <rPh sb="0" eb="1">
      <t>ネン</t>
    </rPh>
    <phoneticPr fontId="2"/>
  </si>
  <si>
    <t>1学期</t>
    <rPh sb="1" eb="3">
      <t>ガッキ</t>
    </rPh>
    <phoneticPr fontId="2"/>
  </si>
  <si>
    <t>差</t>
    <rPh sb="0" eb="1">
      <t>サ</t>
    </rPh>
    <phoneticPr fontId="2"/>
  </si>
  <si>
    <t>2学期</t>
    <rPh sb="1" eb="3">
      <t>ガッキ</t>
    </rPh>
    <phoneticPr fontId="2"/>
  </si>
  <si>
    <t>3学期</t>
    <rPh sb="1" eb="3">
      <t>ガッキ</t>
    </rPh>
    <phoneticPr fontId="2"/>
  </si>
  <si>
    <t>　　　　　　　　　　学年　
　教科等</t>
    <rPh sb="10" eb="12">
      <t>ガクネン</t>
    </rPh>
    <rPh sb="15" eb="17">
      <t>キョウカ</t>
    </rPh>
    <rPh sb="17" eb="18">
      <t>トウ</t>
    </rPh>
    <phoneticPr fontId="2"/>
  </si>
  <si>
    <t>時数</t>
    <rPh sb="0" eb="2">
      <t>ジスウ</t>
    </rPh>
    <phoneticPr fontId="2"/>
  </si>
  <si>
    <t>週当コマ数</t>
    <rPh sb="0" eb="1">
      <t>シュウ</t>
    </rPh>
    <rPh sb="1" eb="2">
      <t>トウ</t>
    </rPh>
    <rPh sb="4" eb="5">
      <t>スウ</t>
    </rPh>
    <phoneticPr fontId="2"/>
  </si>
  <si>
    <t>図画工作</t>
    <rPh sb="0" eb="2">
      <t>ズガ</t>
    </rPh>
    <rPh sb="2" eb="4">
      <t>コウサク</t>
    </rPh>
    <phoneticPr fontId="2"/>
  </si>
  <si>
    <t>総合的な学習の時間</t>
    <rPh sb="0" eb="3">
      <t>ソウゴウテキ</t>
    </rPh>
    <rPh sb="4" eb="6">
      <t>ガクシュウ</t>
    </rPh>
    <rPh sb="7" eb="9">
      <t>ジカン</t>
    </rPh>
    <phoneticPr fontId="2"/>
  </si>
  <si>
    <t>外国語活動</t>
    <rPh sb="0" eb="2">
      <t>ガイコク</t>
    </rPh>
    <rPh sb="2" eb="3">
      <t>ゴ</t>
    </rPh>
    <rPh sb="3" eb="5">
      <t>カツドウ</t>
    </rPh>
    <phoneticPr fontId="2"/>
  </si>
  <si>
    <t>年</t>
    <rPh sb="0" eb="1">
      <t>ネン</t>
    </rPh>
    <phoneticPr fontId="2"/>
  </si>
  <si>
    <t>　　　</t>
    <phoneticPr fontId="2"/>
  </si>
  <si>
    <t>組</t>
    <rPh sb="0" eb="1">
      <t>クミ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</si>
  <si>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</si>
  <si>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</si>
  <si>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算数</t>
    <rPh sb="0" eb="2">
      <t>サンスウ</t>
    </rPh>
    <phoneticPr fontId="2"/>
  </si>
  <si>
    <t>理科</t>
    <rPh sb="0" eb="2">
      <t>リカ</t>
    </rPh>
    <phoneticPr fontId="2"/>
  </si>
  <si>
    <t>生活</t>
    <rPh sb="0" eb="2">
      <t>セイカツ</t>
    </rPh>
    <phoneticPr fontId="2"/>
  </si>
  <si>
    <t>音楽</t>
    <rPh sb="0" eb="2">
      <t>オンガク</t>
    </rPh>
    <phoneticPr fontId="2"/>
  </si>
  <si>
    <t>図工</t>
    <rPh sb="0" eb="2">
      <t>ズコウ</t>
    </rPh>
    <phoneticPr fontId="2"/>
  </si>
  <si>
    <t>家庭</t>
    <rPh sb="0" eb="2">
      <t>カテイ</t>
    </rPh>
    <phoneticPr fontId="2"/>
  </si>
  <si>
    <t>体育</t>
    <rPh sb="0" eb="2">
      <t>タイイク</t>
    </rPh>
    <phoneticPr fontId="2"/>
  </si>
  <si>
    <t>道徳</t>
    <rPh sb="0" eb="2">
      <t>ドウトク</t>
    </rPh>
    <phoneticPr fontId="2"/>
  </si>
  <si>
    <t>特活</t>
    <rPh sb="0" eb="1">
      <t>トク</t>
    </rPh>
    <rPh sb="1" eb="2">
      <t>カツ</t>
    </rPh>
    <phoneticPr fontId="2"/>
  </si>
  <si>
    <t>転記用</t>
    <rPh sb="0" eb="2">
      <t>テンキ</t>
    </rPh>
    <rPh sb="2" eb="3">
      <t>ヨウ</t>
    </rPh>
    <phoneticPr fontId="2"/>
  </si>
  <si>
    <t>国語</t>
    <rPh sb="0" eb="2">
      <t>コクゴ</t>
    </rPh>
    <phoneticPr fontId="2"/>
  </si>
  <si>
    <t>算数</t>
    <rPh sb="0" eb="2">
      <t>サンスウ</t>
    </rPh>
    <phoneticPr fontId="2"/>
  </si>
  <si>
    <t>理科</t>
    <rPh sb="0" eb="2">
      <t>リカ</t>
    </rPh>
    <phoneticPr fontId="2"/>
  </si>
  <si>
    <t>社会</t>
    <rPh sb="0" eb="2">
      <t>シャカイ</t>
    </rPh>
    <phoneticPr fontId="2"/>
  </si>
  <si>
    <t>家庭</t>
    <rPh sb="0" eb="2">
      <t>カテイ</t>
    </rPh>
    <phoneticPr fontId="2"/>
  </si>
  <si>
    <t>音楽</t>
    <rPh sb="0" eb="2">
      <t>オンガク</t>
    </rPh>
    <phoneticPr fontId="2"/>
  </si>
  <si>
    <t>道徳</t>
    <rPh sb="0" eb="2">
      <t>ドウトク</t>
    </rPh>
    <phoneticPr fontId="2"/>
  </si>
  <si>
    <t>総合</t>
    <rPh sb="0" eb="2">
      <t>ソウゴウ</t>
    </rPh>
    <phoneticPr fontId="2"/>
  </si>
  <si>
    <t>体育</t>
    <rPh sb="0" eb="2">
      <t>タイイク</t>
    </rPh>
    <phoneticPr fontId="2"/>
  </si>
  <si>
    <t>1学期
達成率</t>
    <rPh sb="1" eb="3">
      <t>ガッキ</t>
    </rPh>
    <rPh sb="4" eb="7">
      <t>タッセイリツ</t>
    </rPh>
    <phoneticPr fontId="2"/>
  </si>
  <si>
    <t>1,2学期
達成率</t>
    <rPh sb="3" eb="5">
      <t>ガッキ</t>
    </rPh>
    <rPh sb="6" eb="9">
      <t>タッセイリツ</t>
    </rPh>
    <phoneticPr fontId="2"/>
  </si>
  <si>
    <t>Total
達成率</t>
    <rPh sb="6" eb="9">
      <t>タッセイリツ</t>
    </rPh>
    <phoneticPr fontId="2"/>
  </si>
  <si>
    <t>小学校</t>
    <rPh sb="0" eb="3">
      <t>ショウガッコウ</t>
    </rPh>
    <phoneticPr fontId="2"/>
  </si>
  <si>
    <t>2020年(年度ではない)</t>
    <phoneticPr fontId="2"/>
  </si>
  <si>
    <t>2021年(年度ではない)</t>
    <phoneticPr fontId="2"/>
  </si>
  <si>
    <t>日曜参観代休</t>
    <rPh sb="0" eb="1">
      <t>ニチ</t>
    </rPh>
    <phoneticPr fontId="2"/>
  </si>
  <si>
    <t>土日登校</t>
    <rPh sb="0" eb="1">
      <t>ド</t>
    </rPh>
    <rPh sb="1" eb="2">
      <t>ニチ</t>
    </rPh>
    <rPh sb="2" eb="4">
      <t>トウコウ</t>
    </rPh>
    <phoneticPr fontId="2"/>
  </si>
  <si>
    <t>日曜参観</t>
    <rPh sb="0" eb="1">
      <t>ニチ</t>
    </rPh>
    <phoneticPr fontId="2"/>
  </si>
  <si>
    <t>土曜参観</t>
    <phoneticPr fontId="2"/>
  </si>
  <si>
    <t>運動会</t>
    <rPh sb="0" eb="3">
      <t>ウンドウカイ</t>
    </rPh>
    <phoneticPr fontId="2"/>
  </si>
  <si>
    <t>祝日一覧</t>
    <rPh sb="0" eb="2">
      <t>シュクジツ</t>
    </rPh>
    <rPh sb="2" eb="4">
      <t>イチラン</t>
    </rPh>
    <phoneticPr fontId="2"/>
  </si>
  <si>
    <t>山の日</t>
    <rPh sb="0" eb="1">
      <t>ヤマ</t>
    </rPh>
    <phoneticPr fontId="2"/>
  </si>
  <si>
    <t>2020/1/1</t>
  </si>
  <si>
    <t>スポーツの日</t>
  </si>
  <si>
    <t>山の日</t>
  </si>
  <si>
    <t>2025年(年度ではない)</t>
    <phoneticPr fontId="2"/>
  </si>
  <si>
    <t>元日</t>
    <phoneticPr fontId="2"/>
  </si>
  <si>
    <t>2023/19/31</t>
  </si>
  <si>
    <t>夏季閉庁日</t>
    <rPh sb="0" eb="2">
      <t>カキ</t>
    </rPh>
    <rPh sb="2" eb="4">
      <t>ヘイチョウ</t>
    </rPh>
    <rPh sb="4" eb="5">
      <t>ビ</t>
    </rPh>
    <phoneticPr fontId="2"/>
  </si>
  <si>
    <t>A</t>
    <phoneticPr fontId="2"/>
  </si>
  <si>
    <t>B</t>
    <phoneticPr fontId="2"/>
  </si>
  <si>
    <t>英語</t>
    <rPh sb="0" eb="2">
      <t>エイゴ</t>
    </rPh>
    <phoneticPr fontId="2"/>
  </si>
  <si>
    <t>英半</t>
    <rPh sb="0" eb="1">
      <t>エイ</t>
    </rPh>
    <phoneticPr fontId="2"/>
  </si>
  <si>
    <t>外半</t>
    <rPh sb="0" eb="1">
      <t>ソト</t>
    </rPh>
    <rPh sb="1" eb="2">
      <t>ハン</t>
    </rPh>
    <phoneticPr fontId="2"/>
  </si>
  <si>
    <t>特半</t>
    <rPh sb="0" eb="1">
      <t>トク</t>
    </rPh>
    <phoneticPr fontId="2"/>
  </si>
  <si>
    <t>各教科など</t>
    <phoneticPr fontId="2"/>
  </si>
  <si>
    <t>特活</t>
    <rPh sb="0" eb="2">
      <t>トッカツ</t>
    </rPh>
    <phoneticPr fontId="2"/>
  </si>
  <si>
    <t>記入済みセル</t>
    <rPh sb="0" eb="2">
      <t>キニュウ</t>
    </rPh>
    <rPh sb="2" eb="3">
      <t>ズ</t>
    </rPh>
    <phoneticPr fontId="2"/>
  </si>
  <si>
    <t>全体
達成率</t>
    <rPh sb="0" eb="2">
      <t>ゼンタイ</t>
    </rPh>
    <rPh sb="3" eb="6">
      <t>タッセイリツ</t>
    </rPh>
    <phoneticPr fontId="2"/>
  </si>
  <si>
    <t>全体
達成率</t>
    <phoneticPr fontId="2"/>
  </si>
  <si>
    <t>英語</t>
    <rPh sb="0" eb="2">
      <t>エイゴ</t>
    </rPh>
    <phoneticPr fontId="2"/>
  </si>
  <si>
    <t>外国語</t>
    <rPh sb="0" eb="3">
      <t>ガイコクゴ</t>
    </rPh>
    <phoneticPr fontId="2"/>
  </si>
  <si>
    <t>総合</t>
    <rPh sb="0" eb="2">
      <t>ソウゴウ</t>
    </rPh>
    <phoneticPr fontId="2"/>
  </si>
  <si>
    <t>2024/19/31</t>
  </si>
  <si>
    <t>年始</t>
    <rPh sb="0" eb="2">
      <t>ネンシ</t>
    </rPh>
    <phoneticPr fontId="2"/>
  </si>
  <si>
    <t>年末</t>
    <rPh sb="0" eb="2">
      <t>ネンマツ</t>
    </rPh>
    <phoneticPr fontId="2"/>
  </si>
  <si>
    <t>B</t>
  </si>
  <si>
    <t>A</t>
  </si>
  <si>
    <t>2022年(年度ではない)</t>
    <phoneticPr fontId="2"/>
  </si>
  <si>
    <t>2023年(年度ではない)</t>
    <phoneticPr fontId="2"/>
  </si>
  <si>
    <t>2024年(年度ではない)</t>
    <phoneticPr fontId="2"/>
  </si>
  <si>
    <t>時間割を入力してください</t>
    <rPh sb="0" eb="3">
      <t>ジカンワリ</t>
    </rPh>
    <rPh sb="4" eb="6">
      <t>ニュウリョク</t>
    </rPh>
    <phoneticPr fontId="2"/>
  </si>
  <si>
    <t>AB</t>
  </si>
  <si>
    <t>AB</t>
    <phoneticPr fontId="2"/>
  </si>
  <si>
    <t>年間AB週の記録</t>
    <rPh sb="0" eb="2">
      <t>ネンカン</t>
    </rPh>
    <rPh sb="4" eb="5">
      <t>シュウ</t>
    </rPh>
    <rPh sb="6" eb="8">
      <t>キロク</t>
    </rPh>
    <phoneticPr fontId="2"/>
  </si>
  <si>
    <t>エクセル</t>
    <phoneticPr fontId="2"/>
  </si>
  <si>
    <t>月</t>
    <rPh sb="0" eb="1">
      <t>ガツ</t>
    </rPh>
    <phoneticPr fontId="2"/>
  </si>
  <si>
    <t>リスト範囲</t>
    <phoneticPr fontId="2"/>
  </si>
  <si>
    <t>リスト範囲</t>
    <rPh sb="3" eb="5">
      <t>ハンイ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</si>
</sst>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&quot;月&quot;d&quot;日&quot;;@"/>
    <numFmt numFmtId="177" formatCode="\ General;General;"/>
    <numFmt numFmtId="178" formatCode="General;General;"/>
    <numFmt numFmtId="179" formatCode="0_ ;[Red]\-0\ "/>
    <numFmt numFmtId="180" formatCode="yyyy/m/d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3"/>
      <name val="ＭＳ 明朝"/>
      <family val="1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sz val="2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5117038483843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 style="double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0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56" fontId="3" fillId="0" borderId="0" xfId="0" quotePrefix="1" applyNumberFormat="1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31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56" fontId="1" fillId="0" borderId="5" xfId="0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0" xfId="0" applyFill="1"/>
    <xf numFmtId="0" fontId="0" fillId="0" borderId="1" xfId="0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1" fillId="0" borderId="5" xfId="0" quotePrefix="1" applyNumberFormat="1" applyFont="1" applyFill="1" applyBorder="1" applyAlignment="1">
      <alignment horizontal="center"/>
    </xf>
    <xf numFmtId="56" fontId="1" fillId="0" borderId="0" xfId="0" quotePrefix="1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0" fillId="0" borderId="1" xfId="0" applyNumberFormat="1" applyFill="1" applyBorder="1" applyAlignment="1" applyProtection="1">
      <alignment horizontal="center" vertical="center"/>
      <protection locked="0"/>
    </xf>
    <xf numFmtId="56" fontId="1" fillId="0" borderId="17" xfId="0" quotePrefix="1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78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178" fontId="0" fillId="0" borderId="33" xfId="0" applyNumberFormat="1" applyFont="1" applyFill="1" applyBorder="1" applyAlignment="1" applyProtection="1">
      <alignment horizontal="center" vertical="center"/>
      <protection locked="0"/>
    </xf>
    <xf numFmtId="178" fontId="0" fillId="0" borderId="34" xfId="0" applyNumberFormat="1" applyFont="1" applyFill="1" applyBorder="1" applyAlignment="1" applyProtection="1">
      <alignment horizontal="center" vertical="center"/>
      <protection locked="0"/>
    </xf>
    <xf numFmtId="178" fontId="0" fillId="0" borderId="29" xfId="0" applyNumberFormat="1" applyFont="1" applyFill="1" applyBorder="1" applyAlignment="1" applyProtection="1">
      <alignment horizontal="center" vertical="center"/>
      <protection locked="0"/>
    </xf>
    <xf numFmtId="56" fontId="1" fillId="2" borderId="5" xfId="0" quotePrefix="1" applyNumberFormat="1" applyFont="1" applyFill="1" applyBorder="1" applyAlignment="1">
      <alignment horizontal="center"/>
    </xf>
    <xf numFmtId="178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1" fillId="0" borderId="0" xfId="1">
      <alignment vertical="center"/>
    </xf>
    <xf numFmtId="0" fontId="1" fillId="0" borderId="0" xfId="1" quotePrefix="1" applyFont="1">
      <alignment vertic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0" xfId="0" quotePrefix="1" applyFont="1" applyFill="1" applyBorder="1" applyAlignment="1" applyProtection="1">
      <alignment horizontal="center"/>
      <protection locked="0"/>
    </xf>
    <xf numFmtId="14" fontId="1" fillId="0" borderId="0" xfId="1" applyNumberFormat="1">
      <alignment vertical="center"/>
    </xf>
    <xf numFmtId="178" fontId="0" fillId="2" borderId="32" xfId="0" applyNumberFormat="1" applyFont="1" applyFill="1" applyBorder="1" applyAlignment="1" applyProtection="1">
      <alignment horizontal="center" vertical="center"/>
      <protection locked="0"/>
    </xf>
    <xf numFmtId="178" fontId="0" fillId="0" borderId="52" xfId="0" applyNumberFormat="1" applyFont="1" applyFill="1" applyBorder="1" applyAlignment="1" applyProtection="1">
      <alignment horizontal="center" vertical="center"/>
      <protection locked="0"/>
    </xf>
    <xf numFmtId="178" fontId="0" fillId="0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18" fillId="0" borderId="5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8" fillId="0" borderId="63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8" fontId="0" fillId="2" borderId="34" xfId="0" applyNumberFormat="1" applyFont="1" applyFill="1" applyBorder="1" applyAlignment="1" applyProtection="1">
      <alignment horizontal="center" vertical="center"/>
      <protection locked="0"/>
    </xf>
    <xf numFmtId="178" fontId="0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6" fillId="0" borderId="0" xfId="1" applyFont="1">
      <alignment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50" xfId="0" applyBorder="1" applyAlignment="1">
      <alignment vertical="center" textRotation="255"/>
    </xf>
    <xf numFmtId="0" fontId="0" fillId="0" borderId="43" xfId="0" applyBorder="1"/>
    <xf numFmtId="0" fontId="0" fillId="0" borderId="51" xfId="0" applyBorder="1" applyAlignment="1">
      <alignment horizontal="center" vertical="center" textRotation="255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56" fontId="1" fillId="6" borderId="5" xfId="0" quotePrefix="1" applyNumberFormat="1" applyFont="1" applyFill="1" applyBorder="1" applyAlignment="1">
      <alignment horizontal="center"/>
    </xf>
    <xf numFmtId="178" fontId="0" fillId="6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8" fontId="0" fillId="0" borderId="9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5" borderId="0" xfId="0" applyFont="1" applyFill="1" applyBorder="1" applyAlignment="1" applyProtection="1"/>
    <xf numFmtId="0" fontId="7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/>
    <xf numFmtId="178" fontId="0" fillId="0" borderId="93" xfId="0" applyNumberFormat="1" applyFont="1" applyFill="1" applyBorder="1" applyAlignment="1" applyProtection="1">
      <alignment horizontal="center" vertical="center"/>
      <protection locked="0"/>
    </xf>
    <xf numFmtId="178" fontId="0" fillId="0" borderId="94" xfId="0" applyNumberFormat="1" applyFont="1" applyFill="1" applyBorder="1" applyAlignment="1" applyProtection="1">
      <alignment horizontal="center" vertical="center"/>
      <protection locked="0"/>
    </xf>
    <xf numFmtId="178" fontId="0" fillId="0" borderId="91" xfId="0" applyNumberFormat="1" applyFont="1" applyFill="1" applyBorder="1" applyAlignment="1" applyProtection="1">
      <alignment horizontal="center" vertical="center"/>
      <protection locked="0"/>
    </xf>
    <xf numFmtId="178" fontId="0" fillId="0" borderId="95" xfId="0" applyNumberFormat="1" applyFont="1" applyFill="1" applyBorder="1" applyAlignment="1" applyProtection="1">
      <alignment horizontal="center" vertical="center"/>
      <protection locked="0"/>
    </xf>
    <xf numFmtId="178" fontId="0" fillId="0" borderId="96" xfId="0" applyNumberFormat="1" applyFont="1" applyFill="1" applyBorder="1" applyAlignment="1" applyProtection="1">
      <alignment horizontal="center" vertical="center"/>
      <protection locked="0"/>
    </xf>
    <xf numFmtId="178" fontId="0" fillId="0" borderId="92" xfId="0" applyNumberFormat="1" applyFont="1" applyFill="1" applyBorder="1" applyAlignment="1" applyProtection="1">
      <alignment horizontal="center" vertical="center"/>
      <protection locked="0"/>
    </xf>
    <xf numFmtId="178" fontId="0" fillId="2" borderId="94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Protection="1"/>
    <xf numFmtId="0" fontId="6" fillId="0" borderId="8" xfId="0" applyFont="1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179" fontId="0" fillId="0" borderId="1" xfId="0" applyNumberFormat="1" applyBorder="1" applyProtection="1"/>
    <xf numFmtId="0" fontId="0" fillId="0" borderId="45" xfId="0" applyBorder="1" applyAlignment="1" applyProtection="1">
      <alignment horizontal="center"/>
    </xf>
    <xf numFmtId="179" fontId="0" fillId="0" borderId="7" xfId="0" applyNumberFormat="1" applyBorder="1" applyProtection="1"/>
    <xf numFmtId="0" fontId="0" fillId="0" borderId="5" xfId="0" applyBorder="1" applyAlignment="1" applyProtection="1">
      <alignment horizontal="center"/>
    </xf>
    <xf numFmtId="179" fontId="0" fillId="0" borderId="38" xfId="0" applyNumberFormat="1" applyBorder="1" applyProtection="1"/>
    <xf numFmtId="9" fontId="0" fillId="9" borderId="37" xfId="0" applyNumberFormat="1" applyFill="1" applyBorder="1" applyAlignment="1" applyProtection="1">
      <alignment vertical="center"/>
    </xf>
    <xf numFmtId="56" fontId="1" fillId="0" borderId="5" xfId="0" quotePrefix="1" applyNumberFormat="1" applyFont="1" applyFill="1" applyBorder="1" applyAlignment="1" applyProtection="1">
      <alignment horizontal="center"/>
      <protection locked="0"/>
    </xf>
    <xf numFmtId="0" fontId="0" fillId="0" borderId="0" xfId="1" applyFont="1">
      <alignment vertical="center"/>
    </xf>
    <xf numFmtId="0" fontId="0" fillId="0" borderId="73" xfId="0" applyFont="1" applyBorder="1" applyAlignment="1" applyProtection="1">
      <alignment horizontal="center" vertical="center"/>
      <protection locked="0"/>
    </xf>
    <xf numFmtId="56" fontId="1" fillId="0" borderId="41" xfId="0" quotePrefix="1" applyNumberFormat="1" applyFont="1" applyFill="1" applyBorder="1" applyAlignment="1">
      <alignment horizontal="center"/>
    </xf>
    <xf numFmtId="178" fontId="0" fillId="0" borderId="97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1" fillId="0" borderId="38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2" fillId="0" borderId="28" xfId="0" applyNumberFormat="1" applyFont="1" applyBorder="1" applyAlignment="1" applyProtection="1">
      <alignment horizontal="center" vertical="center"/>
    </xf>
    <xf numFmtId="0" fontId="23" fillId="0" borderId="1" xfId="0" applyNumberFormat="1" applyFont="1" applyBorder="1" applyAlignment="1" applyProtection="1">
      <alignment horizontal="center" vertical="center"/>
    </xf>
    <xf numFmtId="0" fontId="23" fillId="0" borderId="28" xfId="0" applyNumberFormat="1" applyFont="1" applyBorder="1" applyAlignment="1" applyProtection="1">
      <alignment horizontal="center" vertical="center"/>
    </xf>
    <xf numFmtId="0" fontId="22" fillId="0" borderId="1" xfId="0" applyNumberFormat="1" applyFont="1" applyBorder="1" applyAlignment="1" applyProtection="1">
      <alignment horizontal="center" vertical="center"/>
    </xf>
    <xf numFmtId="178" fontId="0" fillId="2" borderId="97" xfId="0" applyNumberFormat="1" applyFont="1" applyFill="1" applyBorder="1" applyAlignment="1" applyProtection="1">
      <alignment horizontal="center" vertical="center"/>
      <protection locked="0"/>
    </xf>
    <xf numFmtId="178" fontId="0" fillId="6" borderId="97" xfId="0" applyNumberFormat="1" applyFont="1" applyFill="1" applyBorder="1" applyAlignment="1" applyProtection="1">
      <alignment horizontal="center" vertical="center"/>
      <protection locked="0"/>
    </xf>
    <xf numFmtId="178" fontId="0" fillId="6" borderId="94" xfId="0" applyNumberFormat="1" applyFont="1" applyFill="1" applyBorder="1" applyAlignment="1" applyProtection="1">
      <alignment horizontal="center" vertical="center"/>
      <protection locked="0"/>
    </xf>
    <xf numFmtId="178" fontId="0" fillId="6" borderId="91" xfId="0" applyNumberFormat="1" applyFont="1" applyFill="1" applyBorder="1" applyAlignment="1" applyProtection="1">
      <alignment horizontal="center" vertical="center"/>
      <protection locked="0"/>
    </xf>
    <xf numFmtId="178" fontId="0" fillId="6" borderId="95" xfId="0" applyNumberFormat="1" applyFont="1" applyFill="1" applyBorder="1" applyAlignment="1" applyProtection="1">
      <alignment horizontal="center" vertical="center"/>
      <protection locked="0"/>
    </xf>
    <xf numFmtId="0" fontId="23" fillId="0" borderId="102" xfId="0" applyNumberFormat="1" applyFont="1" applyBorder="1" applyAlignment="1" applyProtection="1">
      <alignment horizontal="center" vertical="center"/>
    </xf>
    <xf numFmtId="0" fontId="23" fillId="0" borderId="100" xfId="0" applyNumberFormat="1" applyFont="1" applyBorder="1" applyAlignment="1" applyProtection="1">
      <alignment horizontal="center" vertical="center"/>
    </xf>
    <xf numFmtId="31" fontId="1" fillId="0" borderId="0" xfId="1" applyNumberFormat="1">
      <alignment vertical="center"/>
    </xf>
    <xf numFmtId="0" fontId="1" fillId="0" borderId="0" xfId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56" fontId="1" fillId="0" borderId="98" xfId="0" quotePrefix="1" applyNumberFormat="1" applyFont="1" applyFill="1" applyBorder="1" applyAlignment="1">
      <alignment horizontal="center"/>
    </xf>
    <xf numFmtId="176" fontId="1" fillId="0" borderId="98" xfId="0" quotePrefix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56" fontId="1" fillId="0" borderId="101" xfId="0" quotePrefix="1" applyNumberFormat="1" applyFont="1" applyFill="1" applyBorder="1" applyAlignment="1">
      <alignment horizontal="center"/>
    </xf>
    <xf numFmtId="56" fontId="1" fillId="0" borderId="89" xfId="0" quotePrefix="1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vertical="center" textRotation="255" shrinkToFit="1"/>
    </xf>
    <xf numFmtId="0" fontId="0" fillId="0" borderId="48" xfId="0" applyBorder="1" applyAlignment="1">
      <alignment vertical="center" textRotation="255" shrinkToFit="1"/>
    </xf>
    <xf numFmtId="0" fontId="0" fillId="0" borderId="29" xfId="0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48" xfId="0" applyBorder="1" applyAlignment="1" applyProtection="1">
      <alignment horizontal="center"/>
      <protection locked="0"/>
    </xf>
    <xf numFmtId="0" fontId="0" fillId="0" borderId="43" xfId="0" applyBorder="1" applyAlignment="1">
      <alignment horizontal="center" vertical="center" shrinkToFit="1"/>
    </xf>
    <xf numFmtId="0" fontId="0" fillId="0" borderId="94" xfId="0" applyBorder="1" applyAlignment="1" applyProtection="1">
      <alignment horizontal="center"/>
      <protection locked="0"/>
    </xf>
    <xf numFmtId="0" fontId="0" fillId="0" borderId="101" xfId="0" applyBorder="1" applyAlignment="1">
      <alignment horizontal="center" vertical="center"/>
    </xf>
    <xf numFmtId="0" fontId="7" fillId="10" borderId="0" xfId="0" applyFont="1" applyFill="1" applyBorder="1" applyAlignment="1" applyProtection="1"/>
    <xf numFmtId="0" fontId="6" fillId="10" borderId="0" xfId="0" applyFont="1" applyFill="1" applyBorder="1" applyAlignment="1" applyProtection="1"/>
    <xf numFmtId="0" fontId="0" fillId="0" borderId="95" xfId="0" applyBorder="1" applyAlignment="1">
      <alignment horizontal="center"/>
    </xf>
    <xf numFmtId="0" fontId="0" fillId="0" borderId="95" xfId="0" applyBorder="1" applyAlignment="1" applyProtection="1">
      <alignment horizontal="center"/>
      <protection locked="0"/>
    </xf>
    <xf numFmtId="0" fontId="1" fillId="0" borderId="108" xfId="0" applyFont="1" applyFill="1" applyBorder="1" applyAlignment="1" applyProtection="1">
      <alignment horizontal="center" vertical="center"/>
      <protection locked="0"/>
    </xf>
    <xf numFmtId="0" fontId="0" fillId="0" borderId="1" xfId="1" applyFont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180" fontId="0" fillId="6" borderId="0" xfId="0" applyNumberForma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180" fontId="0" fillId="6" borderId="0" xfId="0" applyNumberFormat="1" applyFont="1" applyFill="1" applyBorder="1" applyAlignment="1">
      <alignment horizontal="center" vertical="center"/>
    </xf>
    <xf numFmtId="0" fontId="24" fillId="9" borderId="36" xfId="0" applyFont="1" applyFill="1" applyBorder="1" applyAlignment="1" applyProtection="1">
      <alignment horizontal="center" vertical="center" wrapText="1"/>
    </xf>
    <xf numFmtId="0" fontId="24" fillId="7" borderId="17" xfId="0" applyFont="1" applyFill="1" applyBorder="1" applyAlignment="1" applyProtection="1">
      <alignment horizontal="center" vertical="center" wrapText="1"/>
    </xf>
    <xf numFmtId="9" fontId="0" fillId="7" borderId="13" xfId="0" applyNumberFormat="1" applyFill="1" applyBorder="1" applyAlignment="1" applyProtection="1">
      <alignment vertical="center"/>
    </xf>
    <xf numFmtId="0" fontId="24" fillId="7" borderId="39" xfId="0" applyFont="1" applyFill="1" applyBorder="1" applyAlignment="1" applyProtection="1">
      <alignment horizontal="center" vertical="center" wrapText="1"/>
    </xf>
    <xf numFmtId="9" fontId="0" fillId="7" borderId="8" xfId="0" applyNumberFormat="1" applyFill="1" applyBorder="1" applyAlignment="1" applyProtection="1">
      <alignment vertical="center"/>
    </xf>
    <xf numFmtId="0" fontId="24" fillId="8" borderId="17" xfId="0" applyFont="1" applyFill="1" applyBorder="1" applyAlignment="1" applyProtection="1">
      <alignment horizontal="center" vertical="center" wrapText="1"/>
    </xf>
    <xf numFmtId="9" fontId="0" fillId="8" borderId="13" xfId="0" applyNumberFormat="1" applyFill="1" applyBorder="1" applyAlignment="1" applyProtection="1">
      <alignment vertical="center"/>
    </xf>
    <xf numFmtId="0" fontId="24" fillId="8" borderId="39" xfId="0" applyFont="1" applyFill="1" applyBorder="1" applyAlignment="1" applyProtection="1">
      <alignment horizontal="center" vertical="center" wrapText="1"/>
    </xf>
    <xf numFmtId="9" fontId="0" fillId="8" borderId="8" xfId="0" applyNumberFormat="1" applyFill="1" applyBorder="1" applyAlignment="1" applyProtection="1">
      <alignment vertical="center"/>
    </xf>
    <xf numFmtId="0" fontId="0" fillId="0" borderId="29" xfId="0" applyBorder="1" applyAlignment="1">
      <alignment horizontal="center" vertical="center"/>
    </xf>
    <xf numFmtId="0" fontId="6" fillId="6" borderId="9" xfId="0" applyFont="1" applyFill="1" applyBorder="1" applyAlignment="1" applyProtection="1">
      <alignment horizontal="center"/>
    </xf>
    <xf numFmtId="179" fontId="0" fillId="6" borderId="10" xfId="0" applyNumberFormat="1" applyFill="1" applyBorder="1" applyProtection="1"/>
    <xf numFmtId="179" fontId="0" fillId="6" borderId="18" xfId="0" applyNumberFormat="1" applyFill="1" applyBorder="1" applyProtection="1"/>
    <xf numFmtId="9" fontId="0" fillId="6" borderId="9" xfId="0" applyNumberFormat="1" applyFill="1" applyBorder="1" applyAlignment="1" applyProtection="1">
      <alignment vertical="center"/>
    </xf>
    <xf numFmtId="9" fontId="0" fillId="6" borderId="14" xfId="0" applyNumberFormat="1" applyFill="1" applyBorder="1" applyAlignment="1" applyProtection="1">
      <alignment vertical="center"/>
    </xf>
    <xf numFmtId="179" fontId="0" fillId="6" borderId="46" xfId="0" applyNumberFormat="1" applyFill="1" applyBorder="1" applyProtection="1"/>
    <xf numFmtId="9" fontId="0" fillId="6" borderId="49" xfId="0" applyNumberFormat="1" applyFill="1" applyBorder="1" applyAlignment="1" applyProtection="1">
      <alignment vertical="center"/>
    </xf>
    <xf numFmtId="0" fontId="0" fillId="0" borderId="111" xfId="0" applyBorder="1" applyAlignment="1">
      <alignment horizontal="center" vertical="center"/>
    </xf>
    <xf numFmtId="0" fontId="18" fillId="0" borderId="112" xfId="0" applyFont="1" applyBorder="1" applyAlignment="1">
      <alignment horizontal="center" vertical="center" shrinkToFit="1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18" fillId="0" borderId="115" xfId="0" applyFont="1" applyBorder="1" applyAlignment="1">
      <alignment horizontal="center" vertical="center" shrinkToFit="1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1" fillId="0" borderId="108" xfId="0" applyFont="1" applyFill="1" applyBorder="1" applyAlignment="1">
      <alignment horizontal="center" vertical="center"/>
    </xf>
    <xf numFmtId="0" fontId="0" fillId="0" borderId="0" xfId="0" applyProtection="1"/>
    <xf numFmtId="0" fontId="0" fillId="10" borderId="0" xfId="0" applyFill="1" applyProtection="1"/>
    <xf numFmtId="0" fontId="7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7" fillId="0" borderId="40" xfId="0" applyFont="1" applyBorder="1" applyAlignment="1" applyProtection="1">
      <alignment horizontal="center"/>
    </xf>
    <xf numFmtId="0" fontId="12" fillId="0" borderId="101" xfId="0" applyFont="1" applyBorder="1" applyAlignment="1" applyProtection="1">
      <alignment horizontal="center" wrapText="1" shrinkToFit="1"/>
    </xf>
    <xf numFmtId="12" fontId="0" fillId="0" borderId="0" xfId="0" applyNumberFormat="1" applyProtection="1"/>
    <xf numFmtId="0" fontId="7" fillId="0" borderId="5" xfId="0" applyFont="1" applyBorder="1" applyAlignment="1" applyProtection="1">
      <alignment horizontal="center"/>
    </xf>
    <xf numFmtId="0" fontId="12" fillId="0" borderId="40" xfId="0" applyFont="1" applyBorder="1" applyAlignment="1" applyProtection="1">
      <alignment horizontal="center" wrapText="1" shrinkToFit="1"/>
    </xf>
    <xf numFmtId="0" fontId="0" fillId="0" borderId="0" xfId="0" applyBorder="1" applyProtection="1"/>
    <xf numFmtId="179" fontId="0" fillId="0" borderId="0" xfId="0" applyNumberFormat="1" applyProtection="1"/>
    <xf numFmtId="0" fontId="6" fillId="0" borderId="0" xfId="0" applyFont="1" applyProtection="1"/>
    <xf numFmtId="0" fontId="6" fillId="0" borderId="0" xfId="0" quotePrefix="1" applyFont="1" applyProtection="1"/>
    <xf numFmtId="0" fontId="0" fillId="0" borderId="91" xfId="0" applyBorder="1" applyProtection="1"/>
    <xf numFmtId="0" fontId="6" fillId="0" borderId="0" xfId="0" applyFont="1" applyFill="1" applyBorder="1" applyAlignment="1" applyProtection="1">
      <alignment horizontal="center"/>
    </xf>
    <xf numFmtId="0" fontId="0" fillId="0" borderId="34" xfId="0" applyBorder="1" applyProtection="1"/>
    <xf numFmtId="0" fontId="0" fillId="0" borderId="92" xfId="0" applyBorder="1" applyProtection="1"/>
    <xf numFmtId="0" fontId="22" fillId="0" borderId="28" xfId="0" applyNumberFormat="1" applyFont="1" applyBorder="1" applyAlignment="1" applyProtection="1">
      <alignment horizontal="center" vertical="center"/>
      <protection locked="0"/>
    </xf>
    <xf numFmtId="0" fontId="22" fillId="0" borderId="4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shrinkToFit="1"/>
    </xf>
    <xf numFmtId="0" fontId="14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46" xfId="0" applyFont="1" applyBorder="1" applyAlignment="1" applyProtection="1">
      <alignment horizontal="center"/>
      <protection locked="0"/>
    </xf>
    <xf numFmtId="0" fontId="23" fillId="0" borderId="101" xfId="0" applyNumberFormat="1" applyFont="1" applyBorder="1" applyAlignment="1" applyProtection="1">
      <alignment horizontal="center" vertical="center"/>
    </xf>
    <xf numFmtId="0" fontId="23" fillId="0" borderId="12" xfId="0" applyNumberFormat="1" applyFont="1" applyBorder="1" applyAlignment="1" applyProtection="1">
      <alignment horizontal="center" vertical="center"/>
    </xf>
    <xf numFmtId="0" fontId="23" fillId="0" borderId="40" xfId="0" applyNumberFormat="1" applyFont="1" applyBorder="1" applyAlignment="1" applyProtection="1">
      <alignment horizontal="center" vertical="center"/>
    </xf>
    <xf numFmtId="0" fontId="23" fillId="0" borderId="10" xfId="0" applyNumberFormat="1" applyFont="1" applyBorder="1" applyAlignment="1" applyProtection="1">
      <alignment horizontal="center" vertical="center"/>
    </xf>
    <xf numFmtId="0" fontId="22" fillId="0" borderId="40" xfId="0" applyNumberFormat="1" applyFont="1" applyBorder="1" applyAlignment="1" applyProtection="1">
      <alignment horizontal="center" vertical="center"/>
    </xf>
    <xf numFmtId="0" fontId="22" fillId="0" borderId="10" xfId="0" applyNumberFormat="1" applyFont="1" applyBorder="1" applyAlignment="1" applyProtection="1">
      <alignment horizontal="center" vertical="center"/>
    </xf>
    <xf numFmtId="14" fontId="1" fillId="0" borderId="0" xfId="1" applyNumberFormat="1" applyAlignment="1">
      <alignment horizontal="center" vertical="center"/>
    </xf>
    <xf numFmtId="0" fontId="0" fillId="0" borderId="20" xfId="1" applyFont="1" applyBorder="1" applyAlignment="1">
      <alignment horizontal="centerContinuous" vertical="center"/>
    </xf>
    <xf numFmtId="0" fontId="1" fillId="0" borderId="126" xfId="1" applyBorder="1" applyAlignment="1">
      <alignment horizontal="centerContinuous" vertical="center"/>
    </xf>
    <xf numFmtId="14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03" xfId="1" applyBorder="1" applyAlignment="1">
      <alignment horizontal="center" vertical="center"/>
    </xf>
    <xf numFmtId="14" fontId="1" fillId="3" borderId="127" xfId="1" applyNumberFormat="1" applyFill="1" applyBorder="1" applyAlignment="1" applyProtection="1">
      <alignment horizontal="center" vertical="center" shrinkToFit="1"/>
      <protection locked="0"/>
    </xf>
    <xf numFmtId="0" fontId="1" fillId="3" borderId="128" xfId="1" applyFill="1" applyBorder="1" applyAlignment="1" applyProtection="1">
      <alignment horizontal="center" vertical="center" shrinkToFit="1"/>
      <protection locked="0"/>
    </xf>
    <xf numFmtId="0" fontId="0" fillId="3" borderId="128" xfId="1" applyFont="1" applyFill="1" applyBorder="1" applyAlignment="1" applyProtection="1">
      <alignment horizontal="center" vertical="center" shrinkToFit="1"/>
      <protection locked="0"/>
    </xf>
    <xf numFmtId="14" fontId="1" fillId="3" borderId="127" xfId="1" applyNumberFormat="1" applyFont="1" applyFill="1" applyBorder="1" applyAlignment="1" applyProtection="1">
      <alignment horizontal="center" vertical="center" shrinkToFit="1"/>
      <protection locked="0"/>
    </xf>
    <xf numFmtId="14" fontId="1" fillId="3" borderId="128" xfId="1" applyNumberFormat="1" applyFill="1" applyBorder="1" applyAlignment="1" applyProtection="1">
      <alignment horizontal="center" vertical="center" shrinkToFit="1"/>
      <protection locked="0"/>
    </xf>
    <xf numFmtId="14" fontId="1" fillId="3" borderId="127" xfId="1" applyNumberFormat="1" applyFill="1" applyBorder="1" applyAlignment="1" applyProtection="1">
      <alignment horizontal="center" vertical="center" wrapText="1"/>
      <protection locked="0"/>
    </xf>
    <xf numFmtId="14" fontId="1" fillId="0" borderId="127" xfId="1" applyNumberFormat="1" applyBorder="1" applyAlignment="1" applyProtection="1">
      <alignment horizontal="center" vertical="center"/>
      <protection locked="0"/>
    </xf>
    <xf numFmtId="0" fontId="1" fillId="0" borderId="128" xfId="1" applyBorder="1" applyAlignment="1">
      <alignment horizontal="center" vertical="center"/>
    </xf>
    <xf numFmtId="0" fontId="1" fillId="3" borderId="128" xfId="1" applyFont="1" applyFill="1" applyBorder="1" applyAlignment="1" applyProtection="1">
      <alignment horizontal="center" vertical="center" shrinkToFit="1"/>
      <protection locked="0"/>
    </xf>
    <xf numFmtId="0" fontId="1" fillId="0" borderId="128" xfId="1" applyFont="1" applyBorder="1" applyAlignment="1" applyProtection="1">
      <alignment horizontal="center" vertical="center" shrinkToFit="1"/>
      <protection locked="0"/>
    </xf>
    <xf numFmtId="14" fontId="1" fillId="0" borderId="129" xfId="1" applyNumberFormat="1" applyBorder="1" applyAlignment="1" applyProtection="1">
      <alignment horizontal="center" vertical="center"/>
      <protection locked="0"/>
    </xf>
    <xf numFmtId="0" fontId="1" fillId="0" borderId="130" xfId="1" applyBorder="1" applyProtection="1">
      <alignment vertical="center"/>
      <protection locked="0"/>
    </xf>
    <xf numFmtId="14" fontId="1" fillId="3" borderId="131" xfId="1" applyNumberFormat="1" applyFill="1" applyBorder="1" applyAlignment="1" applyProtection="1">
      <alignment horizontal="center" vertical="center" shrinkToFit="1"/>
      <protection locked="0"/>
    </xf>
    <xf numFmtId="0" fontId="1" fillId="3" borderId="132" xfId="1" applyFill="1" applyBorder="1" applyAlignment="1" applyProtection="1">
      <alignment horizontal="center" vertical="center" shrinkToFit="1"/>
      <protection locked="0"/>
    </xf>
    <xf numFmtId="0" fontId="0" fillId="3" borderId="132" xfId="1" applyFont="1" applyFill="1" applyBorder="1" applyAlignment="1" applyProtection="1">
      <alignment horizontal="center" vertical="center" shrinkToFit="1"/>
      <protection locked="0"/>
    </xf>
    <xf numFmtId="0" fontId="1" fillId="3" borderId="132" xfId="1" applyFont="1" applyFill="1" applyBorder="1" applyAlignment="1" applyProtection="1">
      <alignment horizontal="center" vertical="center" shrinkToFit="1"/>
      <protection locked="0"/>
    </xf>
    <xf numFmtId="14" fontId="1" fillId="3" borderId="131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32" xfId="1" applyFont="1" applyBorder="1" applyAlignment="1" applyProtection="1">
      <alignment horizontal="center" vertical="center" shrinkToFit="1"/>
      <protection locked="0"/>
    </xf>
    <xf numFmtId="14" fontId="1" fillId="0" borderId="131" xfId="1" applyNumberFormat="1" applyBorder="1" applyAlignment="1" applyProtection="1">
      <alignment horizontal="center" vertical="center"/>
      <protection locked="0"/>
    </xf>
    <xf numFmtId="14" fontId="1" fillId="3" borderId="131" xfId="1" applyNumberFormat="1" applyFill="1" applyBorder="1" applyAlignment="1" applyProtection="1">
      <alignment horizontal="center" vertical="center" wrapText="1"/>
      <protection locked="0"/>
    </xf>
    <xf numFmtId="14" fontId="0" fillId="0" borderId="131" xfId="1" applyNumberFormat="1" applyFont="1" applyBorder="1" applyAlignment="1" applyProtection="1">
      <alignment horizontal="center" vertical="center"/>
      <protection locked="0"/>
    </xf>
    <xf numFmtId="14" fontId="1" fillId="0" borderId="133" xfId="1" applyNumberFormat="1" applyBorder="1" applyAlignment="1" applyProtection="1">
      <alignment horizontal="center" vertical="center"/>
      <protection locked="0"/>
    </xf>
    <xf numFmtId="0" fontId="1" fillId="0" borderId="134" xfId="1" applyBorder="1" applyProtection="1">
      <alignment vertical="center"/>
      <protection locked="0"/>
    </xf>
    <xf numFmtId="14" fontId="1" fillId="3" borderId="135" xfId="1" applyNumberFormat="1" applyFill="1" applyBorder="1" applyAlignment="1" applyProtection="1">
      <alignment horizontal="center" vertical="center" shrinkToFit="1"/>
      <protection locked="0"/>
    </xf>
    <xf numFmtId="0" fontId="1" fillId="3" borderId="136" xfId="1" applyFill="1" applyBorder="1" applyAlignment="1" applyProtection="1">
      <alignment horizontal="center" vertical="center" shrinkToFit="1"/>
      <protection locked="0"/>
    </xf>
    <xf numFmtId="14" fontId="1" fillId="3" borderId="137" xfId="1" applyNumberFormat="1" applyFill="1" applyBorder="1" applyAlignment="1" applyProtection="1">
      <alignment horizontal="center" vertical="center" shrinkToFit="1"/>
      <protection locked="0"/>
    </xf>
    <xf numFmtId="0" fontId="1" fillId="3" borderId="138" xfId="1" applyFill="1" applyBorder="1" applyAlignment="1" applyProtection="1">
      <alignment horizontal="center" vertical="center" shrinkToFit="1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1" xfId="0" applyFont="1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left" vertical="center"/>
    </xf>
    <xf numFmtId="56" fontId="1" fillId="0" borderId="5" xfId="0" quotePrefix="1" applyNumberFormat="1" applyFont="1" applyFill="1" applyBorder="1" applyAlignment="1" applyProtection="1">
      <alignment horizontal="center"/>
    </xf>
    <xf numFmtId="0" fontId="1" fillId="0" borderId="108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176" fontId="1" fillId="0" borderId="39" xfId="0" quotePrefix="1" applyNumberFormat="1" applyFont="1" applyFill="1" applyBorder="1" applyAlignment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14" fontId="1" fillId="0" borderId="43" xfId="1" quotePrefix="1" applyNumberFormat="1" applyFont="1" applyBorder="1" applyAlignment="1">
      <alignment horizontal="center" vertical="center"/>
    </xf>
    <xf numFmtId="31" fontId="1" fillId="0" borderId="142" xfId="0" applyNumberFormat="1" applyFont="1" applyFill="1" applyBorder="1" applyAlignment="1">
      <alignment horizontal="center"/>
    </xf>
    <xf numFmtId="0" fontId="0" fillId="0" borderId="43" xfId="0" quotePrefix="1" applyFill="1" applyBorder="1" applyAlignment="1">
      <alignment horizontal="center" vertical="center"/>
    </xf>
    <xf numFmtId="31" fontId="1" fillId="0" borderId="87" xfId="0" applyNumberFormat="1" applyFont="1" applyFill="1" applyBorder="1" applyAlignment="1">
      <alignment horizontal="center"/>
    </xf>
    <xf numFmtId="0" fontId="19" fillId="0" borderId="0" xfId="1" applyFont="1" applyAlignment="1">
      <alignment horizontal="centerContinuous" vertical="center"/>
    </xf>
    <xf numFmtId="0" fontId="13" fillId="12" borderId="43" xfId="1" applyFont="1" applyFill="1" applyBorder="1" applyProtection="1">
      <alignment vertical="center"/>
      <protection locked="0"/>
    </xf>
    <xf numFmtId="14" fontId="0" fillId="3" borderId="143" xfId="1" applyNumberFormat="1" applyFont="1" applyFill="1" applyBorder="1" applyAlignment="1" applyProtection="1">
      <alignment horizontal="center" vertical="center" shrinkToFit="1"/>
      <protection locked="0"/>
    </xf>
    <xf numFmtId="0" fontId="0" fillId="3" borderId="144" xfId="1" applyFont="1" applyFill="1" applyBorder="1" applyAlignment="1" applyProtection="1">
      <alignment horizontal="center" vertical="center" shrinkToFit="1"/>
      <protection locked="0"/>
    </xf>
    <xf numFmtId="14" fontId="0" fillId="3" borderId="131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132" xfId="1" applyFont="1" applyBorder="1" applyAlignment="1" applyProtection="1">
      <alignment horizontal="center" vertical="center" shrinkToFit="1"/>
      <protection locked="0"/>
    </xf>
    <xf numFmtId="14" fontId="0" fillId="3" borderId="133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134" xfId="1" applyFont="1" applyBorder="1" applyAlignment="1" applyProtection="1">
      <alignment horizontal="center" vertical="center" shrinkToFit="1"/>
      <protection locked="0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6" fillId="13" borderId="0" xfId="0" applyFont="1" applyFill="1" applyBorder="1" applyAlignment="1">
      <alignment horizontal="right" vertical="center"/>
    </xf>
    <xf numFmtId="0" fontId="0" fillId="13" borderId="0" xfId="0" applyFont="1" applyFill="1" applyAlignment="1">
      <alignment horizontal="left" vertical="center"/>
    </xf>
    <xf numFmtId="0" fontId="16" fillId="14" borderId="0" xfId="0" applyFont="1" applyFill="1" applyBorder="1" applyAlignment="1">
      <alignment horizontal="right" vertical="center"/>
    </xf>
    <xf numFmtId="0" fontId="0" fillId="14" borderId="0" xfId="0" applyFont="1" applyFill="1" applyAlignment="1">
      <alignment horizontal="left" vertical="center"/>
    </xf>
    <xf numFmtId="0" fontId="0" fillId="0" borderId="97" xfId="0" applyFont="1" applyBorder="1" applyAlignment="1" applyProtection="1">
      <alignment horizontal="center" vertical="center" shrinkToFit="1"/>
      <protection locked="0"/>
    </xf>
    <xf numFmtId="0" fontId="0" fillId="0" borderId="94" xfId="0" applyFont="1" applyBorder="1" applyAlignment="1" applyProtection="1">
      <alignment horizontal="center" vertical="center" shrinkToFit="1"/>
      <protection locked="0"/>
    </xf>
    <xf numFmtId="0" fontId="0" fillId="3" borderId="141" xfId="1" applyFont="1" applyFill="1" applyBorder="1" applyAlignment="1">
      <alignment horizontal="center" vertical="center" wrapText="1"/>
    </xf>
    <xf numFmtId="0" fontId="1" fillId="3" borderId="140" xfId="1" applyFill="1" applyBorder="1" applyAlignment="1">
      <alignment horizontal="center" vertical="center" wrapText="1"/>
    </xf>
    <xf numFmtId="0" fontId="19" fillId="12" borderId="50" xfId="1" applyFont="1" applyFill="1" applyBorder="1" applyAlignment="1" applyProtection="1">
      <alignment horizontal="center" vertical="center"/>
      <protection locked="0"/>
    </xf>
    <xf numFmtId="0" fontId="19" fillId="12" borderId="51" xfId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>
      <alignment horizontal="center" vertical="center"/>
    </xf>
    <xf numFmtId="0" fontId="13" fillId="12" borderId="50" xfId="1" applyFont="1" applyFill="1" applyBorder="1" applyAlignment="1" applyProtection="1">
      <alignment horizontal="center" vertical="center"/>
      <protection locked="0"/>
    </xf>
    <xf numFmtId="0" fontId="13" fillId="12" borderId="51" xfId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>
      <alignment horizontal="left" vertical="center"/>
    </xf>
    <xf numFmtId="0" fontId="0" fillId="3" borderId="139" xfId="1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17" fillId="0" borderId="109" xfId="0" applyFont="1" applyBorder="1" applyAlignment="1">
      <alignment horizontal="left" vertical="center" wrapText="1"/>
    </xf>
    <xf numFmtId="0" fontId="17" fillId="0" borderId="110" xfId="0" applyFont="1" applyBorder="1" applyAlignment="1">
      <alignment horizontal="left" vertical="center" wrapText="1"/>
    </xf>
    <xf numFmtId="0" fontId="0" fillId="4" borderId="39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06" xfId="0" applyFill="1" applyBorder="1" applyAlignment="1">
      <alignment horizontal="center" vertical="center"/>
    </xf>
    <xf numFmtId="0" fontId="0" fillId="4" borderId="101" xfId="0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 textRotation="255"/>
    </xf>
    <xf numFmtId="0" fontId="8" fillId="0" borderId="1" xfId="0" applyFont="1" applyBorder="1" applyAlignment="1" applyProtection="1">
      <alignment horizontal="center" vertical="center" textRotation="255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46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textRotation="255" shrinkToFit="1"/>
    </xf>
    <xf numFmtId="0" fontId="0" fillId="0" borderId="20" xfId="0" applyBorder="1" applyAlignment="1" applyProtection="1">
      <alignment horizontal="center" vertical="center" textRotation="255" shrinkToFit="1"/>
    </xf>
    <xf numFmtId="0" fontId="10" fillId="0" borderId="1" xfId="0" applyFont="1" applyBorder="1" applyAlignment="1" applyProtection="1">
      <alignment horizontal="center" vertical="center" textRotation="255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39" xfId="0" applyFont="1" applyBorder="1" applyAlignment="1" applyProtection="1">
      <alignment horizontal="center"/>
    </xf>
    <xf numFmtId="0" fontId="6" fillId="0" borderId="40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/>
    </xf>
    <xf numFmtId="0" fontId="0" fillId="0" borderId="97" xfId="0" applyFont="1" applyBorder="1" applyAlignment="1" applyProtection="1">
      <alignment horizontal="center" vertical="center" shrinkToFit="1"/>
      <protection locked="0"/>
    </xf>
    <xf numFmtId="0" fontId="0" fillId="0" borderId="94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104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90" xfId="0" applyFont="1" applyBorder="1" applyAlignment="1" applyProtection="1">
      <alignment horizontal="center" vertical="center" shrinkToFit="1"/>
      <protection locked="0"/>
    </xf>
    <xf numFmtId="0" fontId="0" fillId="0" borderId="93" xfId="0" applyFont="1" applyBorder="1" applyAlignment="1" applyProtection="1">
      <alignment horizontal="center" vertical="center" shrinkToFit="1"/>
      <protection locked="0"/>
    </xf>
    <xf numFmtId="0" fontId="1" fillId="0" borderId="91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0" fillId="0" borderId="97" xfId="0" applyFont="1" applyFill="1" applyBorder="1" applyAlignment="1" applyProtection="1">
      <alignment horizontal="center" vertical="center" shrinkToFit="1"/>
      <protection locked="0"/>
    </xf>
    <xf numFmtId="0" fontId="0" fillId="0" borderId="94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仮名健康観察" xfId="1" xr:uid="{00000000-0005-0000-0000-000001000000}"/>
  </cellStyles>
  <dxfs count="81"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gray125"/>
      </fill>
    </dxf>
    <dxf>
      <font>
        <b/>
        <i val="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 patternType="gray125"/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 patternType="gray125"/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 patternType="gray125"/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 patternType="gray125"/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 patternType="gray125"/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 patternType="gray125"/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 patternType="gray125"/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 patternType="gray125"/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ill>
        <patternFill patternType="gray125"/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  <dxf>
      <numFmt numFmtId="181" formatCode="&quot;&quot;"/>
    </dxf>
  </dxfs>
  <tableStyles count="0" defaultTableStyle="TableStyleMedium9" defaultPivotStyle="PivotStyleLight16"/>
  <colors>
    <mruColors>
      <color rgb="FFFFFFCC"/>
      <color rgb="FFCCFFCC"/>
      <color rgb="FF66FF99"/>
      <color rgb="FF00FF00"/>
      <color rgb="FFCCFF66"/>
      <color rgb="FFFFCC66"/>
      <color rgb="FF66FF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784860</xdr:colOff>
      <xdr:row>42</xdr:row>
      <xdr:rowOff>148660</xdr:rowOff>
    </xdr:from>
    <xdr:to>
      <xdr:col>13</xdr:col>
      <xdr:colOff>575618</xdr:colOff>
      <xdr:row>61</xdr:row>
      <xdr:rowOff>38100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5984A9CC-5C9A-4A45-8B3E-C0AF88030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10466140"/>
          <a:ext cx="7753658" cy="314318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0</xdr:row>
      <xdr:rowOff>85725</xdr:rowOff>
    </xdr:from>
    <xdr:to>
      <xdr:col>2</xdr:col>
      <xdr:colOff>533400</xdr:colOff>
      <xdr:row>0</xdr:row>
      <xdr:rowOff>358140</xdr:rowOff>
    </xdr:to>
    <xdr:sp macro="" textlink="">
      <xdr:nvSpPr>
        <xdr:cNvPr id="17409" name="Text Box 1">
          <a:extLst>
            <a:ext uri="{FF2B5EF4-FFF2-40B4-BE49-F238E27FC236}">
              <a16:creationId xmlns:a16="http://schemas.microsoft.com/office/drawing/2014/main" id="{00000000-0008-0000-0000-000001440000}"/>
            </a:ext>
          </a:extLst>
        </xdr:cNvPr>
        <xdr:cNvSpPr txBox="1">
          <a:spLocks noChangeArrowheads="1"/>
        </xdr:cNvSpPr>
      </xdr:nvSpPr>
      <xdr:spPr bwMode="auto">
        <a:xfrm>
          <a:off x="38100" y="85725"/>
          <a:ext cx="2362200" cy="27241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　年度を記入してください</a:t>
          </a:r>
        </a:p>
      </xdr:txBody>
    </xdr:sp>
    <xdr:clientData/>
  </xdr:twoCellAnchor>
  <xdr:twoCellAnchor>
    <xdr:from>
      <xdr:col>0</xdr:col>
      <xdr:colOff>0</xdr:colOff>
      <xdr:row>19</xdr:row>
      <xdr:rowOff>90669</xdr:rowOff>
    </xdr:from>
    <xdr:to>
      <xdr:col>1</xdr:col>
      <xdr:colOff>942174</xdr:colOff>
      <xdr:row>21</xdr:row>
      <xdr:rowOff>79660</xdr:rowOff>
    </xdr:to>
    <xdr:sp macro="" textlink="">
      <xdr:nvSpPr>
        <xdr:cNvPr id="17411" name="Text Box 3">
          <a:extLst>
            <a:ext uri="{FF2B5EF4-FFF2-40B4-BE49-F238E27FC236}">
              <a16:creationId xmlns:a16="http://schemas.microsoft.com/office/drawing/2014/main" id="{00000000-0008-0000-0000-000003440000}"/>
            </a:ext>
          </a:extLst>
        </xdr:cNvPr>
        <xdr:cNvSpPr txBox="1">
          <a:spLocks noChangeArrowheads="1"/>
        </xdr:cNvSpPr>
      </xdr:nvSpPr>
      <xdr:spPr bwMode="auto">
        <a:xfrm>
          <a:off x="0" y="4854949"/>
          <a:ext cx="1775389" cy="45901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④代休などのデータを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追加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してください</a:t>
          </a:r>
        </a:p>
      </xdr:txBody>
    </xdr:sp>
    <xdr:clientData/>
  </xdr:twoCellAnchor>
  <xdr:twoCellAnchor>
    <xdr:from>
      <xdr:col>1</xdr:col>
      <xdr:colOff>196290</xdr:colOff>
      <xdr:row>21</xdr:row>
      <xdr:rowOff>144689</xdr:rowOff>
    </xdr:from>
    <xdr:to>
      <xdr:col>2</xdr:col>
      <xdr:colOff>583543</xdr:colOff>
      <xdr:row>22</xdr:row>
      <xdr:rowOff>232672</xdr:rowOff>
    </xdr:to>
    <xdr:sp macro="" textlink="">
      <xdr:nvSpPr>
        <xdr:cNvPr id="2053" name="AutoShape 4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 rot="1484070">
          <a:off x="1029505" y="5378988"/>
          <a:ext cx="1426991" cy="322992"/>
        </a:xfrm>
        <a:prstGeom prst="rightArrow">
          <a:avLst>
            <a:gd name="adj1" fmla="val 45454"/>
            <a:gd name="adj2" fmla="val 64892"/>
          </a:avLst>
        </a:prstGeom>
        <a:solidFill>
          <a:schemeClr val="accent6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23283</xdr:rowOff>
    </xdr:from>
    <xdr:to>
      <xdr:col>2</xdr:col>
      <xdr:colOff>14432</xdr:colOff>
      <xdr:row>4</xdr:row>
      <xdr:rowOff>72159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033510"/>
          <a:ext cx="2092614" cy="27978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②学年と組を記入してください。</a:t>
          </a:r>
        </a:p>
      </xdr:txBody>
    </xdr:sp>
    <xdr:clientData/>
  </xdr:twoCellAnchor>
  <xdr:twoCellAnchor>
    <xdr:from>
      <xdr:col>0</xdr:col>
      <xdr:colOff>0</xdr:colOff>
      <xdr:row>9</xdr:row>
      <xdr:rowOff>120651</xdr:rowOff>
    </xdr:from>
    <xdr:to>
      <xdr:col>1</xdr:col>
      <xdr:colOff>995796</xdr:colOff>
      <xdr:row>10</xdr:row>
      <xdr:rowOff>216478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0" y="2516333"/>
          <a:ext cx="1919432" cy="326736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③学校名を記入してください。</a:t>
          </a:r>
        </a:p>
      </xdr:txBody>
    </xdr:sp>
    <xdr:clientData/>
  </xdr:twoCellAnchor>
  <xdr:twoCellAnchor>
    <xdr:from>
      <xdr:col>0</xdr:col>
      <xdr:colOff>149551</xdr:colOff>
      <xdr:row>43</xdr:row>
      <xdr:rowOff>42730</xdr:rowOff>
    </xdr:from>
    <xdr:to>
      <xdr:col>2</xdr:col>
      <xdr:colOff>116077</xdr:colOff>
      <xdr:row>59</xdr:row>
      <xdr:rowOff>142232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149551" y="10447235"/>
          <a:ext cx="1839479" cy="2834156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050"/>
            <a:t>各月で　データを</a:t>
          </a:r>
          <a:endParaRPr kumimoji="1" lang="en-US" altLang="ja-JP" sz="1050"/>
        </a:p>
        <a:p>
          <a:pPr algn="l"/>
          <a:r>
            <a:rPr kumimoji="1" lang="ja-JP" altLang="en-US" sz="1050"/>
            <a:t>　コピー貼り付けるをする際</a:t>
          </a:r>
          <a:endParaRPr kumimoji="1" lang="en-US" altLang="ja-JP" sz="1050"/>
        </a:p>
        <a:p>
          <a:pPr algn="l"/>
          <a:r>
            <a:rPr kumimoji="1" lang="ja-JP" altLang="en-US" sz="1050"/>
            <a:t>　</a:t>
          </a:r>
          <a:r>
            <a:rPr kumimoji="1" lang="en-US" altLang="ja-JP" sz="1050"/>
            <a:t>[</a:t>
          </a:r>
          <a:r>
            <a:rPr kumimoji="1" lang="ja-JP" altLang="en-US" sz="1050"/>
            <a:t>値のはりつけ</a:t>
          </a:r>
          <a:r>
            <a:rPr kumimoji="1" lang="en-US" altLang="ja-JP" sz="1050"/>
            <a:t>]</a:t>
          </a:r>
          <a:r>
            <a:rPr kumimoji="1" lang="ja-JP" altLang="en-US" sz="1050"/>
            <a:t>をする方が良い。</a:t>
          </a:r>
        </a:p>
        <a:p>
          <a:pPr algn="l"/>
          <a:r>
            <a:rPr kumimoji="1" lang="ja-JP" altLang="en-US" sz="1050"/>
            <a:t>　でないと休日の色が </a:t>
          </a:r>
          <a:endParaRPr kumimoji="1" lang="en-US" altLang="ja-JP" sz="1050"/>
        </a:p>
        <a:p>
          <a:pPr algn="l"/>
          <a:r>
            <a:rPr kumimoji="1" lang="ja-JP" altLang="en-US" sz="1050"/>
            <a:t>　ずれるなどの影響が出ます。</a:t>
          </a:r>
          <a:endParaRPr kumimoji="1" lang="en-US" altLang="ja-JP" sz="105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/>
            <a:t>　もし、ずれたら各月　右の</a:t>
          </a:r>
          <a:endParaRPr kumimoji="1" lang="en-US" altLang="ja-JP" sz="1050"/>
        </a:p>
        <a:p>
          <a:pPr algn="l"/>
          <a:r>
            <a:rPr kumimoji="1" lang="ja-JP" altLang="en-US" sz="1050"/>
            <a:t>　下のようなボタンを押して</a:t>
          </a:r>
          <a:endParaRPr kumimoji="1" lang="en-US" altLang="ja-JP" sz="1050"/>
        </a:p>
        <a:p>
          <a:pPr algn="l"/>
          <a:r>
            <a:rPr kumimoji="1" lang="ja-JP" altLang="en-US" sz="1050"/>
            <a:t>　修正してください。</a:t>
          </a:r>
          <a:endParaRPr kumimoji="1" lang="en-US" altLang="ja-JP" sz="1050"/>
        </a:p>
        <a:p>
          <a:pPr algn="l"/>
          <a:r>
            <a:rPr kumimoji="1" lang="ja-JP" altLang="en-US" sz="1050"/>
            <a:t>　ただし、</a:t>
          </a:r>
          <a:r>
            <a:rPr kumimoji="1" lang="ja-JP" altLang="en-US" sz="1050" b="1">
              <a:solidFill>
                <a:srgbClr val="FF0000"/>
              </a:solidFill>
            </a:rPr>
            <a:t>罫線の種類、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</a:rPr>
            <a:t>　　　　　　セルの結合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</a:rPr>
            <a:t>　　　　　　リスト入力などは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/>
            <a:t>　</a:t>
          </a:r>
          <a:r>
            <a:rPr kumimoji="1" lang="ja-JP" altLang="en-US" sz="1050" b="1">
              <a:solidFill>
                <a:srgbClr val="FF0000"/>
              </a:solidFill>
            </a:rPr>
            <a:t>　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</a:rPr>
            <a:t> 手動で修正をしなければ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050" b="1">
              <a:solidFill>
                <a:srgbClr val="FF0000"/>
              </a:solidFill>
            </a:rPr>
            <a:t> なりません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　　　　　</a:t>
          </a:r>
          <a:endParaRPr kumimoji="1" lang="en-US" altLang="ja-JP" sz="1100"/>
        </a:p>
      </xdr:txBody>
    </xdr:sp>
    <xdr:clientData/>
  </xdr:twoCellAnchor>
  <xdr:twoCellAnchor>
    <xdr:from>
      <xdr:col>1</xdr:col>
      <xdr:colOff>260411</xdr:colOff>
      <xdr:row>21</xdr:row>
      <xdr:rowOff>56299</xdr:rowOff>
    </xdr:from>
    <xdr:to>
      <xdr:col>1</xdr:col>
      <xdr:colOff>622221</xdr:colOff>
      <xdr:row>31</xdr:row>
      <xdr:rowOff>6370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 rot="4046021">
          <a:off x="124448" y="6259776"/>
          <a:ext cx="2300165" cy="361810"/>
        </a:xfrm>
        <a:prstGeom prst="rightArrow">
          <a:avLst>
            <a:gd name="adj1" fmla="val 45454"/>
            <a:gd name="adj2" fmla="val 64892"/>
          </a:avLst>
        </a:prstGeom>
        <a:solidFill>
          <a:schemeClr val="accent6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353440</xdr:colOff>
      <xdr:row>45</xdr:row>
      <xdr:rowOff>68580</xdr:rowOff>
    </xdr:from>
    <xdr:to>
      <xdr:col>4</xdr:col>
      <xdr:colOff>861060</xdr:colOff>
      <xdr:row>59</xdr:row>
      <xdr:rowOff>106680</xdr:rowOff>
    </xdr:to>
    <xdr:sp macro="" textlink="">
      <xdr:nvSpPr>
        <xdr:cNvPr id="12" name="右矢印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2220340" y="10957560"/>
          <a:ext cx="2199260" cy="2385060"/>
        </a:xfrm>
        <a:prstGeom prst="rightArrowCallout">
          <a:avLst>
            <a:gd name="adj1" fmla="val 37278"/>
            <a:gd name="adj2" fmla="val 43788"/>
            <a:gd name="adj3" fmla="val 25000"/>
            <a:gd name="adj4" fmla="val 70173"/>
          </a:avLst>
        </a:prstGeom>
        <a:solidFill>
          <a:srgbClr val="FFCC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１コマの半分の時は </a:t>
          </a:r>
          <a:r>
            <a:rPr kumimoji="1" lang="en-US" altLang="ja-JP" sz="1100"/>
            <a:t>4/8 </a:t>
          </a:r>
          <a:r>
            <a:rPr kumimoji="1" lang="ja-JP" altLang="en-US" sz="1100"/>
            <a:t>の</a:t>
          </a:r>
          <a:r>
            <a:rPr kumimoji="1" lang="en-US" altLang="ja-JP" sz="1100"/>
            <a:t>2</a:t>
          </a:r>
          <a:r>
            <a:rPr kumimoji="1" lang="ja-JP" altLang="en-US" sz="1100"/>
            <a:t>時間目は学校行事半分特活半分です。</a:t>
          </a:r>
          <a:endParaRPr kumimoji="1" lang="en-US" altLang="ja-JP" sz="1100"/>
        </a:p>
        <a:p>
          <a:pPr algn="ctr"/>
          <a:r>
            <a:rPr kumimoji="1" lang="ja-JP" altLang="en-US" sz="1100"/>
            <a:t> </a:t>
          </a:r>
          <a:endParaRPr kumimoji="1" lang="en-US" altLang="ja-JP" sz="1100"/>
        </a:p>
        <a:p>
          <a:pPr algn="ctr"/>
          <a:r>
            <a:rPr kumimoji="1" lang="ja-JP" altLang="en-US" sz="1100"/>
            <a:t>右の追加も可能です。</a:t>
          </a:r>
          <a:endParaRPr kumimoji="1" lang="en-US" altLang="ja-JP" sz="1100"/>
        </a:p>
        <a:p>
          <a:pPr algn="ctr"/>
          <a:r>
            <a:rPr kumimoji="1" lang="ja-JP" altLang="en-US" sz="1100"/>
            <a:t>たとえば朝の時間がモジュールになっていて</a:t>
          </a:r>
          <a:endParaRPr kumimoji="1" lang="en-US" altLang="ja-JP" sz="1100"/>
        </a:p>
        <a:p>
          <a:pPr algn="ctr"/>
          <a:r>
            <a:rPr kumimoji="1" lang="ja-JP" altLang="en-US" sz="1100"/>
            <a:t>算数に</a:t>
          </a:r>
          <a:r>
            <a:rPr kumimoji="1" lang="en-US" altLang="ja-JP" sz="1100"/>
            <a:t>1.5</a:t>
          </a:r>
          <a:r>
            <a:rPr kumimoji="1" lang="ja-JP" altLang="en-US" sz="1100"/>
            <a:t>時間追加した</a:t>
          </a:r>
          <a:endParaRPr kumimoji="1" lang="en-US" altLang="ja-JP" sz="1100"/>
        </a:p>
        <a:p>
          <a:pPr algn="ctr"/>
          <a:r>
            <a:rPr kumimoji="1" lang="ja-JP" altLang="en-US" sz="1100"/>
            <a:t>（小数入力）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233543</xdr:colOff>
      <xdr:row>59</xdr:row>
      <xdr:rowOff>106680</xdr:rowOff>
    </xdr:from>
    <xdr:to>
      <xdr:col>11</xdr:col>
      <xdr:colOff>883493</xdr:colOff>
      <xdr:row>62</xdr:row>
      <xdr:rowOff>101596</xdr:rowOff>
    </xdr:to>
    <xdr:cxnSp macro="">
      <xdr:nvCxnSpPr>
        <xdr:cNvPr id="15" name="図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stCxn id="12" idx="2"/>
        </xdr:cNvCxnSpPr>
      </xdr:nvCxnSpPr>
      <xdr:spPr bwMode="auto">
        <a:xfrm rot="16200000" flipH="1">
          <a:off x="6519900" y="9814703"/>
          <a:ext cx="497836" cy="7553670"/>
        </a:xfrm>
        <a:prstGeom prst="bentConnector2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11</xdr:col>
      <xdr:colOff>891542</xdr:colOff>
      <xdr:row>45</xdr:row>
      <xdr:rowOff>114301</xdr:rowOff>
    </xdr:from>
    <xdr:to>
      <xdr:col>12</xdr:col>
      <xdr:colOff>655323</xdr:colOff>
      <xdr:row>62</xdr:row>
      <xdr:rowOff>114302</xdr:rowOff>
    </xdr:to>
    <xdr:cxnSp macro="">
      <xdr:nvCxnSpPr>
        <xdr:cNvPr id="24" name="カギ線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 bwMode="auto">
        <a:xfrm rot="5400000" flipH="1" flipV="1">
          <a:off x="9494522" y="12062461"/>
          <a:ext cx="2849881" cy="731521"/>
        </a:xfrm>
        <a:prstGeom prst="bentConnector3">
          <a:avLst>
            <a:gd name="adj1" fmla="val 121658"/>
          </a:avLst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14</xdr:col>
      <xdr:colOff>202046</xdr:colOff>
      <xdr:row>1</xdr:row>
      <xdr:rowOff>288637</xdr:rowOff>
    </xdr:from>
    <xdr:to>
      <xdr:col>15</xdr:col>
      <xdr:colOff>822613</xdr:colOff>
      <xdr:row>3</xdr:row>
      <xdr:rowOff>216478</xdr:rowOff>
    </xdr:to>
    <xdr:sp macro="[0]!年間_AB週" textlink="">
      <xdr:nvSpPr>
        <xdr:cNvPr id="2" name="額縁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3984432" y="663864"/>
          <a:ext cx="1313295" cy="562841"/>
        </a:xfrm>
        <a:prstGeom prst="bevel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en-US" altLang="ja-JP" sz="1800"/>
            <a:t>AB</a:t>
          </a:r>
          <a:r>
            <a:rPr kumimoji="1" lang="ja-JP" altLang="en-US" sz="1800"/>
            <a:t>週入力</a:t>
          </a:r>
        </a:p>
      </xdr:txBody>
    </xdr:sp>
    <xdr:clientData/>
  </xdr:twoCellAnchor>
  <xdr:twoCellAnchor>
    <xdr:from>
      <xdr:col>0</xdr:col>
      <xdr:colOff>128187</xdr:colOff>
      <xdr:row>60</xdr:row>
      <xdr:rowOff>28486</xdr:rowOff>
    </xdr:from>
    <xdr:to>
      <xdr:col>2</xdr:col>
      <xdr:colOff>99701</xdr:colOff>
      <xdr:row>63</xdr:row>
      <xdr:rowOff>28183</xdr:rowOff>
    </xdr:to>
    <xdr:sp macro="" textlink="">
      <xdr:nvSpPr>
        <xdr:cNvPr id="25" name="額縁 3">
          <a:extLst>
            <a:ext uri="{FF2B5EF4-FFF2-40B4-BE49-F238E27FC236}">
              <a16:creationId xmlns:a16="http://schemas.microsoft.com/office/drawing/2014/main" id="{57A4C726-E33C-4C99-9F68-33555417E0FC}"/>
            </a:ext>
          </a:extLst>
        </xdr:cNvPr>
        <xdr:cNvSpPr/>
      </xdr:nvSpPr>
      <xdr:spPr bwMode="auto">
        <a:xfrm>
          <a:off x="128187" y="13338561"/>
          <a:ext cx="1844467" cy="512444"/>
        </a:xfrm>
        <a:prstGeom prst="bevel">
          <a:avLst>
            <a:gd name="adj" fmla="val 10174"/>
          </a:avLst>
        </a:prstGeom>
        <a:solidFill>
          <a:srgbClr val="CCFF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000"/>
            <a:t>休業日処理</a:t>
          </a:r>
          <a:endParaRPr kumimoji="1" lang="en-US" altLang="ja-JP" sz="1000"/>
        </a:p>
        <a:p>
          <a:pPr algn="l"/>
          <a:r>
            <a:rPr kumimoji="1" lang="ja-JP" altLang="en-US" sz="1000"/>
            <a:t>　網掛け（色）がズレたら押す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335280</xdr:colOff>
      <xdr:row>5</xdr:row>
      <xdr:rowOff>127635</xdr:rowOff>
    </xdr:from>
    <xdr:to>
      <xdr:col>18</xdr:col>
      <xdr:colOff>236220</xdr:colOff>
      <xdr:row>8</xdr:row>
      <xdr:rowOff>9525</xdr:rowOff>
    </xdr:to>
    <xdr:sp macro="[0]!jikanwari" textlink="">
      <xdr:nvSpPr>
        <xdr:cNvPr id="8229" name="AutoShape 1">
          <a:extLst>
            <a:ext uri="{FF2B5EF4-FFF2-40B4-BE49-F238E27FC236}">
              <a16:creationId xmlns:a16="http://schemas.microsoft.com/office/drawing/2014/main" id="{00000000-0008-0000-0A00-000025200000}"/>
            </a:ext>
          </a:extLst>
        </xdr:cNvPr>
        <xdr:cNvSpPr>
          <a:spLocks noChangeArrowheads="1"/>
        </xdr:cNvSpPr>
      </xdr:nvSpPr>
      <xdr:spPr bwMode="auto">
        <a:xfrm>
          <a:off x="6659880" y="965835"/>
          <a:ext cx="944880" cy="392430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時間割記入</a:t>
          </a:r>
        </a:p>
      </xdr:txBody>
    </xdr:sp>
    <xdr:clientData/>
  </xdr:twoCellAnchor>
  <xdr:twoCellAnchor>
    <xdr:from>
      <xdr:col>0</xdr:col>
      <xdr:colOff>219075</xdr:colOff>
      <xdr:row>0</xdr:row>
      <xdr:rowOff>127000</xdr:rowOff>
    </xdr:from>
    <xdr:to>
      <xdr:col>0</xdr:col>
      <xdr:colOff>847725</xdr:colOff>
      <xdr:row>2</xdr:row>
      <xdr:rowOff>174625</xdr:rowOff>
    </xdr:to>
    <xdr:sp macro="[0]!tenki" textlink="">
      <xdr:nvSpPr>
        <xdr:cNvPr id="8194" name="AutoShape 2">
          <a:extLst>
            <a:ext uri="{FF2B5EF4-FFF2-40B4-BE49-F238E27FC236}">
              <a16:creationId xmlns:a16="http://schemas.microsoft.com/office/drawing/2014/main" id="{00000000-0008-0000-0A00-000002200000}"/>
            </a:ext>
          </a:extLst>
        </xdr:cNvPr>
        <xdr:cNvSpPr>
          <a:spLocks noChangeArrowheads="1"/>
        </xdr:cNvSpPr>
      </xdr:nvSpPr>
      <xdr:spPr bwMode="auto">
        <a:xfrm>
          <a:off x="219075" y="127000"/>
          <a:ext cx="628650" cy="39814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転記</a:t>
          </a:r>
        </a:p>
      </xdr:txBody>
    </xdr:sp>
    <xdr:clientData/>
  </xdr:twoCellAnchor>
  <xdr:twoCellAnchor>
    <xdr:from>
      <xdr:col>20</xdr:col>
      <xdr:colOff>209550</xdr:colOff>
      <xdr:row>4</xdr:row>
      <xdr:rowOff>7620</xdr:rowOff>
    </xdr:from>
    <xdr:to>
      <xdr:col>24</xdr:col>
      <xdr:colOff>434340</xdr:colOff>
      <xdr:row>7</xdr:row>
      <xdr:rowOff>17144</xdr:rowOff>
    </xdr:to>
    <xdr:sp macro="[0]!doniti_shori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 bwMode="auto">
        <a:xfrm>
          <a:off x="8271510" y="685800"/>
          <a:ext cx="1992630" cy="512444"/>
        </a:xfrm>
        <a:prstGeom prst="bevel">
          <a:avLst>
            <a:gd name="adj" fmla="val 10174"/>
          </a:avLst>
        </a:prstGeom>
        <a:solidFill>
          <a:srgbClr val="CCFF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休業日処理</a:t>
          </a:r>
          <a:endParaRPr kumimoji="1" lang="en-US" altLang="ja-JP" sz="1100"/>
        </a:p>
        <a:p>
          <a:pPr algn="l"/>
          <a:r>
            <a:rPr kumimoji="1" lang="ja-JP" altLang="en-US" sz="1100"/>
            <a:t>　網掛け（色）がズレたら押す</a:t>
          </a:r>
        </a:p>
      </xdr:txBody>
    </xdr:sp>
    <xdr:clientData/>
  </xdr:twoCellAnchor>
  <xdr:twoCellAnchor>
    <xdr:from>
      <xdr:col>15</xdr:col>
      <xdr:colOff>335280</xdr:colOff>
      <xdr:row>1</xdr:row>
      <xdr:rowOff>99060</xdr:rowOff>
    </xdr:from>
    <xdr:to>
      <xdr:col>18</xdr:col>
      <xdr:colOff>220980</xdr:colOff>
      <xdr:row>3</xdr:row>
      <xdr:rowOff>28575</xdr:rowOff>
    </xdr:to>
    <xdr:sp macro="この月にAB週を入れる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6583680" y="274320"/>
          <a:ext cx="922020" cy="264795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週記入</a:t>
          </a:r>
        </a:p>
      </xdr:txBody>
    </xdr:sp>
    <xdr:clientData/>
  </xdr:twoCellAnchor>
  <xdr:twoCellAnchor>
    <xdr:from>
      <xdr:col>15</xdr:col>
      <xdr:colOff>335280</xdr:colOff>
      <xdr:row>3</xdr:row>
      <xdr:rowOff>72390</xdr:rowOff>
    </xdr:from>
    <xdr:to>
      <xdr:col>18</xdr:col>
      <xdr:colOff>220980</xdr:colOff>
      <xdr:row>5</xdr:row>
      <xdr:rowOff>0</xdr:rowOff>
    </xdr:to>
    <xdr:sp macro="[0]!AB週を交換する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Arrowheads="1"/>
        </xdr:cNvSpPr>
      </xdr:nvSpPr>
      <xdr:spPr bwMode="auto">
        <a:xfrm>
          <a:off x="6583680" y="582930"/>
          <a:ext cx="922020" cy="262890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週交代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</xdr:colOff>
      <xdr:row>5</xdr:row>
      <xdr:rowOff>57150</xdr:rowOff>
    </xdr:from>
    <xdr:to>
      <xdr:col>18</xdr:col>
      <xdr:colOff>251460</xdr:colOff>
      <xdr:row>7</xdr:row>
      <xdr:rowOff>114300</xdr:rowOff>
    </xdr:to>
    <xdr:sp macro="[0]!jikanwari" textlink="">
      <xdr:nvSpPr>
        <xdr:cNvPr id="9254" name="AutoShape 1">
          <a:extLst>
            <a:ext uri="{FF2B5EF4-FFF2-40B4-BE49-F238E27FC236}">
              <a16:creationId xmlns:a16="http://schemas.microsoft.com/office/drawing/2014/main" id="{00000000-0008-0000-0B00-000026240000}"/>
            </a:ext>
          </a:extLst>
        </xdr:cNvPr>
        <xdr:cNvSpPr>
          <a:spLocks noChangeArrowheads="1"/>
        </xdr:cNvSpPr>
      </xdr:nvSpPr>
      <xdr:spPr bwMode="auto">
        <a:xfrm>
          <a:off x="6705600" y="895350"/>
          <a:ext cx="944880" cy="392430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時間割記入</a:t>
          </a:r>
        </a:p>
      </xdr:txBody>
    </xdr:sp>
    <xdr:clientData/>
  </xdr:twoCellAnchor>
  <xdr:twoCellAnchor>
    <xdr:from>
      <xdr:col>0</xdr:col>
      <xdr:colOff>219075</xdr:colOff>
      <xdr:row>0</xdr:row>
      <xdr:rowOff>127000</xdr:rowOff>
    </xdr:from>
    <xdr:to>
      <xdr:col>0</xdr:col>
      <xdr:colOff>847725</xdr:colOff>
      <xdr:row>2</xdr:row>
      <xdr:rowOff>174625</xdr:rowOff>
    </xdr:to>
    <xdr:sp macro="[0]!tenki" textlink="">
      <xdr:nvSpPr>
        <xdr:cNvPr id="9218" name="AutoShape 2">
          <a:extLst>
            <a:ext uri="{FF2B5EF4-FFF2-40B4-BE49-F238E27FC236}">
              <a16:creationId xmlns:a16="http://schemas.microsoft.com/office/drawing/2014/main" id="{00000000-0008-0000-0B00-000002240000}"/>
            </a:ext>
          </a:extLst>
        </xdr:cNvPr>
        <xdr:cNvSpPr>
          <a:spLocks noChangeArrowheads="1"/>
        </xdr:cNvSpPr>
      </xdr:nvSpPr>
      <xdr:spPr bwMode="auto">
        <a:xfrm>
          <a:off x="219075" y="127000"/>
          <a:ext cx="628650" cy="39814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転記</a:t>
          </a:r>
        </a:p>
      </xdr:txBody>
    </xdr:sp>
    <xdr:clientData/>
  </xdr:twoCellAnchor>
  <xdr:twoCellAnchor>
    <xdr:from>
      <xdr:col>20</xdr:col>
      <xdr:colOff>285750</xdr:colOff>
      <xdr:row>3</xdr:row>
      <xdr:rowOff>129540</xdr:rowOff>
    </xdr:from>
    <xdr:to>
      <xdr:col>25</xdr:col>
      <xdr:colOff>5715</xdr:colOff>
      <xdr:row>6</xdr:row>
      <xdr:rowOff>140969</xdr:rowOff>
    </xdr:to>
    <xdr:sp macro="[0]!doniti_shori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 bwMode="auto">
        <a:xfrm>
          <a:off x="8378190" y="640080"/>
          <a:ext cx="1929765" cy="514349"/>
        </a:xfrm>
        <a:prstGeom prst="bevel">
          <a:avLst>
            <a:gd name="adj" fmla="val 10174"/>
          </a:avLst>
        </a:prstGeom>
        <a:solidFill>
          <a:srgbClr val="CCFF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休業日処理</a:t>
          </a:r>
          <a:endParaRPr kumimoji="1" lang="en-US" altLang="ja-JP" sz="1100"/>
        </a:p>
        <a:p>
          <a:pPr algn="l"/>
          <a:r>
            <a:rPr kumimoji="1" lang="ja-JP" altLang="en-US" sz="1100"/>
            <a:t>　網掛け（色）がズレたら押す</a:t>
          </a:r>
        </a:p>
      </xdr:txBody>
    </xdr:sp>
    <xdr:clientData/>
  </xdr:twoCellAnchor>
  <xdr:twoCellAnchor>
    <xdr:from>
      <xdr:col>15</xdr:col>
      <xdr:colOff>342900</xdr:colOff>
      <xdr:row>1</xdr:row>
      <xdr:rowOff>38100</xdr:rowOff>
    </xdr:from>
    <xdr:to>
      <xdr:col>18</xdr:col>
      <xdr:colOff>274320</xdr:colOff>
      <xdr:row>2</xdr:row>
      <xdr:rowOff>135255</xdr:rowOff>
    </xdr:to>
    <xdr:sp macro="この月にAB週を入れる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6591300" y="213360"/>
          <a:ext cx="982980" cy="264795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週記入</a:t>
          </a:r>
        </a:p>
      </xdr:txBody>
    </xdr:sp>
    <xdr:clientData/>
  </xdr:twoCellAnchor>
  <xdr:twoCellAnchor>
    <xdr:from>
      <xdr:col>15</xdr:col>
      <xdr:colOff>342900</xdr:colOff>
      <xdr:row>3</xdr:row>
      <xdr:rowOff>11430</xdr:rowOff>
    </xdr:from>
    <xdr:to>
      <xdr:col>18</xdr:col>
      <xdr:colOff>274320</xdr:colOff>
      <xdr:row>4</xdr:row>
      <xdr:rowOff>106680</xdr:rowOff>
    </xdr:to>
    <xdr:sp macro="[0]!AB週を交換する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Arrowheads="1"/>
        </xdr:cNvSpPr>
      </xdr:nvSpPr>
      <xdr:spPr bwMode="auto">
        <a:xfrm>
          <a:off x="6591300" y="521970"/>
          <a:ext cx="982980" cy="262890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週交代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342900</xdr:colOff>
      <xdr:row>5</xdr:row>
      <xdr:rowOff>106680</xdr:rowOff>
    </xdr:from>
    <xdr:to>
      <xdr:col>18</xdr:col>
      <xdr:colOff>213360</xdr:colOff>
      <xdr:row>7</xdr:row>
      <xdr:rowOff>154305</xdr:rowOff>
    </xdr:to>
    <xdr:sp macro="[0]!jikanwari" textlink="">
      <xdr:nvSpPr>
        <xdr:cNvPr id="10277" name="AutoShape 1">
          <a:extLst>
            <a:ext uri="{FF2B5EF4-FFF2-40B4-BE49-F238E27FC236}">
              <a16:creationId xmlns:a16="http://schemas.microsoft.com/office/drawing/2014/main" id="{00000000-0008-0000-0C00-000025280000}"/>
            </a:ext>
          </a:extLst>
        </xdr:cNvPr>
        <xdr:cNvSpPr>
          <a:spLocks noChangeArrowheads="1"/>
        </xdr:cNvSpPr>
      </xdr:nvSpPr>
      <xdr:spPr bwMode="auto">
        <a:xfrm>
          <a:off x="6637020" y="952500"/>
          <a:ext cx="944880" cy="382905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時間割記入</a:t>
          </a:r>
        </a:p>
      </xdr:txBody>
    </xdr:sp>
    <xdr:clientData/>
  </xdr:twoCellAnchor>
  <xdr:twoCellAnchor>
    <xdr:from>
      <xdr:col>0</xdr:col>
      <xdr:colOff>219075</xdr:colOff>
      <xdr:row>0</xdr:row>
      <xdr:rowOff>127000</xdr:rowOff>
    </xdr:from>
    <xdr:to>
      <xdr:col>0</xdr:col>
      <xdr:colOff>847725</xdr:colOff>
      <xdr:row>2</xdr:row>
      <xdr:rowOff>174625</xdr:rowOff>
    </xdr:to>
    <xdr:sp macro="[0]!tenki" textlink="">
      <xdr:nvSpPr>
        <xdr:cNvPr id="10242" name="AutoShape 2">
          <a:extLst>
            <a:ext uri="{FF2B5EF4-FFF2-40B4-BE49-F238E27FC236}">
              <a16:creationId xmlns:a16="http://schemas.microsoft.com/office/drawing/2014/main" id="{00000000-0008-0000-0C00-000002280000}"/>
            </a:ext>
          </a:extLst>
        </xdr:cNvPr>
        <xdr:cNvSpPr>
          <a:spLocks noChangeArrowheads="1"/>
        </xdr:cNvSpPr>
      </xdr:nvSpPr>
      <xdr:spPr bwMode="auto">
        <a:xfrm>
          <a:off x="219075" y="127000"/>
          <a:ext cx="628650" cy="39814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転記</a:t>
          </a:r>
        </a:p>
      </xdr:txBody>
    </xdr:sp>
    <xdr:clientData/>
  </xdr:twoCellAnchor>
  <xdr:twoCellAnchor>
    <xdr:from>
      <xdr:col>20</xdr:col>
      <xdr:colOff>320040</xdr:colOff>
      <xdr:row>3</xdr:row>
      <xdr:rowOff>133350</xdr:rowOff>
    </xdr:from>
    <xdr:to>
      <xdr:col>25</xdr:col>
      <xdr:colOff>49530</xdr:colOff>
      <xdr:row>6</xdr:row>
      <xdr:rowOff>142874</xdr:rowOff>
    </xdr:to>
    <xdr:sp macro="[0]!doniti_shori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 bwMode="auto">
        <a:xfrm>
          <a:off x="8374380" y="643890"/>
          <a:ext cx="1939290" cy="512444"/>
        </a:xfrm>
        <a:prstGeom prst="bevel">
          <a:avLst>
            <a:gd name="adj" fmla="val 10174"/>
          </a:avLst>
        </a:prstGeom>
        <a:solidFill>
          <a:srgbClr val="CCFF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休業日処理</a:t>
          </a:r>
          <a:endParaRPr kumimoji="1" lang="en-US" altLang="ja-JP" sz="1100"/>
        </a:p>
        <a:p>
          <a:pPr algn="l"/>
          <a:r>
            <a:rPr kumimoji="1" lang="ja-JP" altLang="en-US" sz="1100"/>
            <a:t>　網掛け（色）がズレたら押す</a:t>
          </a:r>
        </a:p>
      </xdr:txBody>
    </xdr:sp>
    <xdr:clientData/>
  </xdr:twoCellAnchor>
  <xdr:twoCellAnchor>
    <xdr:from>
      <xdr:col>15</xdr:col>
      <xdr:colOff>304800</xdr:colOff>
      <xdr:row>1</xdr:row>
      <xdr:rowOff>45720</xdr:rowOff>
    </xdr:from>
    <xdr:to>
      <xdr:col>18</xdr:col>
      <xdr:colOff>243840</xdr:colOff>
      <xdr:row>2</xdr:row>
      <xdr:rowOff>142875</xdr:rowOff>
    </xdr:to>
    <xdr:sp macro="この月にAB週を入れる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Arrowheads="1"/>
        </xdr:cNvSpPr>
      </xdr:nvSpPr>
      <xdr:spPr bwMode="auto">
        <a:xfrm>
          <a:off x="6515100" y="220980"/>
          <a:ext cx="990600" cy="264795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週記入</a:t>
          </a:r>
        </a:p>
      </xdr:txBody>
    </xdr:sp>
    <xdr:clientData/>
  </xdr:twoCellAnchor>
  <xdr:twoCellAnchor>
    <xdr:from>
      <xdr:col>15</xdr:col>
      <xdr:colOff>304800</xdr:colOff>
      <xdr:row>3</xdr:row>
      <xdr:rowOff>19050</xdr:rowOff>
    </xdr:from>
    <xdr:to>
      <xdr:col>18</xdr:col>
      <xdr:colOff>243840</xdr:colOff>
      <xdr:row>4</xdr:row>
      <xdr:rowOff>114300</xdr:rowOff>
    </xdr:to>
    <xdr:sp macro="[0]!AB週を交換する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Arrowheads="1"/>
        </xdr:cNvSpPr>
      </xdr:nvSpPr>
      <xdr:spPr bwMode="auto">
        <a:xfrm>
          <a:off x="6515100" y="529590"/>
          <a:ext cx="990600" cy="262890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週交代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302895</xdr:colOff>
      <xdr:row>5</xdr:row>
      <xdr:rowOff>81915</xdr:rowOff>
    </xdr:from>
    <xdr:to>
      <xdr:col>18</xdr:col>
      <xdr:colOff>144780</xdr:colOff>
      <xdr:row>7</xdr:row>
      <xdr:rowOff>129540</xdr:rowOff>
    </xdr:to>
    <xdr:sp macro="[0]!jikanwari" textlink="">
      <xdr:nvSpPr>
        <xdr:cNvPr id="11303" name="AutoShape 1">
          <a:extLst>
            <a:ext uri="{FF2B5EF4-FFF2-40B4-BE49-F238E27FC236}">
              <a16:creationId xmlns:a16="http://schemas.microsoft.com/office/drawing/2014/main" id="{00000000-0008-0000-0D00-0000272C0000}"/>
            </a:ext>
          </a:extLst>
        </xdr:cNvPr>
        <xdr:cNvSpPr>
          <a:spLocks noChangeArrowheads="1"/>
        </xdr:cNvSpPr>
      </xdr:nvSpPr>
      <xdr:spPr bwMode="auto">
        <a:xfrm>
          <a:off x="6597015" y="920115"/>
          <a:ext cx="916305" cy="382905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時間割記入</a:t>
          </a:r>
        </a:p>
      </xdr:txBody>
    </xdr:sp>
    <xdr:clientData/>
  </xdr:twoCellAnchor>
  <xdr:twoCellAnchor>
    <xdr:from>
      <xdr:col>0</xdr:col>
      <xdr:colOff>219075</xdr:colOff>
      <xdr:row>0</xdr:row>
      <xdr:rowOff>127000</xdr:rowOff>
    </xdr:from>
    <xdr:to>
      <xdr:col>0</xdr:col>
      <xdr:colOff>847725</xdr:colOff>
      <xdr:row>2</xdr:row>
      <xdr:rowOff>174625</xdr:rowOff>
    </xdr:to>
    <xdr:sp macro="[0]!tenki" textlink="">
      <xdr:nvSpPr>
        <xdr:cNvPr id="11266" name="AutoShape 2">
          <a:extLst>
            <a:ext uri="{FF2B5EF4-FFF2-40B4-BE49-F238E27FC236}">
              <a16:creationId xmlns:a16="http://schemas.microsoft.com/office/drawing/2014/main" id="{00000000-0008-0000-0D00-0000022C0000}"/>
            </a:ext>
          </a:extLst>
        </xdr:cNvPr>
        <xdr:cNvSpPr>
          <a:spLocks noChangeArrowheads="1"/>
        </xdr:cNvSpPr>
      </xdr:nvSpPr>
      <xdr:spPr bwMode="auto">
        <a:xfrm>
          <a:off x="219075" y="127000"/>
          <a:ext cx="628650" cy="39814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転記</a:t>
          </a:r>
        </a:p>
      </xdr:txBody>
    </xdr:sp>
    <xdr:clientData/>
  </xdr:twoCellAnchor>
  <xdr:twoCellAnchor>
    <xdr:from>
      <xdr:col>19</xdr:col>
      <xdr:colOff>323850</xdr:colOff>
      <xdr:row>4</xdr:row>
      <xdr:rowOff>116205</xdr:rowOff>
    </xdr:from>
    <xdr:to>
      <xdr:col>24</xdr:col>
      <xdr:colOff>43815</xdr:colOff>
      <xdr:row>7</xdr:row>
      <xdr:rowOff>120014</xdr:rowOff>
    </xdr:to>
    <xdr:sp macro="[0]!doniti_shori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 bwMode="auto">
        <a:xfrm>
          <a:off x="7936230" y="802005"/>
          <a:ext cx="1929765" cy="506729"/>
        </a:xfrm>
        <a:prstGeom prst="bevel">
          <a:avLst>
            <a:gd name="adj" fmla="val 10174"/>
          </a:avLst>
        </a:prstGeom>
        <a:solidFill>
          <a:srgbClr val="CCFF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休業日処理</a:t>
          </a:r>
          <a:endParaRPr kumimoji="1" lang="en-US" altLang="ja-JP" sz="1100"/>
        </a:p>
        <a:p>
          <a:pPr algn="l"/>
          <a:r>
            <a:rPr kumimoji="1" lang="ja-JP" altLang="en-US" sz="1100"/>
            <a:t>　網掛け（色）がズレたら押す</a:t>
          </a:r>
        </a:p>
      </xdr:txBody>
    </xdr:sp>
    <xdr:clientData/>
  </xdr:twoCellAnchor>
  <xdr:twoCellAnchor>
    <xdr:from>
      <xdr:col>15</xdr:col>
      <xdr:colOff>220980</xdr:colOff>
      <xdr:row>1</xdr:row>
      <xdr:rowOff>30480</xdr:rowOff>
    </xdr:from>
    <xdr:to>
      <xdr:col>18</xdr:col>
      <xdr:colOff>205740</xdr:colOff>
      <xdr:row>2</xdr:row>
      <xdr:rowOff>135255</xdr:rowOff>
    </xdr:to>
    <xdr:sp macro="この月にAB週を入れる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Arrowheads="1"/>
        </xdr:cNvSpPr>
      </xdr:nvSpPr>
      <xdr:spPr bwMode="auto">
        <a:xfrm>
          <a:off x="6431280" y="198120"/>
          <a:ext cx="1036320" cy="280035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週記入</a:t>
          </a:r>
        </a:p>
      </xdr:txBody>
    </xdr:sp>
    <xdr:clientData/>
  </xdr:twoCellAnchor>
  <xdr:twoCellAnchor>
    <xdr:from>
      <xdr:col>15</xdr:col>
      <xdr:colOff>220980</xdr:colOff>
      <xdr:row>3</xdr:row>
      <xdr:rowOff>3810</xdr:rowOff>
    </xdr:from>
    <xdr:to>
      <xdr:col>18</xdr:col>
      <xdr:colOff>205740</xdr:colOff>
      <xdr:row>4</xdr:row>
      <xdr:rowOff>99060</xdr:rowOff>
    </xdr:to>
    <xdr:sp macro="[0]!AB週を交換する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Arrowheads="1"/>
        </xdr:cNvSpPr>
      </xdr:nvSpPr>
      <xdr:spPr bwMode="auto">
        <a:xfrm>
          <a:off x="6431280" y="521970"/>
          <a:ext cx="1036320" cy="262890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週交代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264795</xdr:colOff>
      <xdr:row>5</xdr:row>
      <xdr:rowOff>19050</xdr:rowOff>
    </xdr:from>
    <xdr:to>
      <xdr:col>18</xdr:col>
      <xdr:colOff>144780</xdr:colOff>
      <xdr:row>7</xdr:row>
      <xdr:rowOff>85725</xdr:rowOff>
    </xdr:to>
    <xdr:sp macro="[0]!jikanwari" textlink="">
      <xdr:nvSpPr>
        <xdr:cNvPr id="12326" name="AutoShape 1">
          <a:extLst>
            <a:ext uri="{FF2B5EF4-FFF2-40B4-BE49-F238E27FC236}">
              <a16:creationId xmlns:a16="http://schemas.microsoft.com/office/drawing/2014/main" id="{00000000-0008-0000-0E00-000026300000}"/>
            </a:ext>
          </a:extLst>
        </xdr:cNvPr>
        <xdr:cNvSpPr>
          <a:spLocks noChangeArrowheads="1"/>
        </xdr:cNvSpPr>
      </xdr:nvSpPr>
      <xdr:spPr bwMode="auto">
        <a:xfrm>
          <a:off x="6475095" y="872490"/>
          <a:ext cx="931545" cy="401955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時間割記入</a:t>
          </a:r>
        </a:p>
      </xdr:txBody>
    </xdr:sp>
    <xdr:clientData/>
  </xdr:twoCellAnchor>
  <xdr:twoCellAnchor>
    <xdr:from>
      <xdr:col>0</xdr:col>
      <xdr:colOff>219075</xdr:colOff>
      <xdr:row>0</xdr:row>
      <xdr:rowOff>127000</xdr:rowOff>
    </xdr:from>
    <xdr:to>
      <xdr:col>0</xdr:col>
      <xdr:colOff>847725</xdr:colOff>
      <xdr:row>2</xdr:row>
      <xdr:rowOff>174625</xdr:rowOff>
    </xdr:to>
    <xdr:sp macro="[0]!tenki" textlink="">
      <xdr:nvSpPr>
        <xdr:cNvPr id="12290" name="AutoShape 2">
          <a:extLst>
            <a:ext uri="{FF2B5EF4-FFF2-40B4-BE49-F238E27FC236}">
              <a16:creationId xmlns:a16="http://schemas.microsoft.com/office/drawing/2014/main" id="{00000000-0008-0000-0E00-000002300000}"/>
            </a:ext>
          </a:extLst>
        </xdr:cNvPr>
        <xdr:cNvSpPr>
          <a:spLocks noChangeArrowheads="1"/>
        </xdr:cNvSpPr>
      </xdr:nvSpPr>
      <xdr:spPr bwMode="auto">
        <a:xfrm>
          <a:off x="219075" y="127000"/>
          <a:ext cx="628650" cy="39814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転記</a:t>
          </a:r>
        </a:p>
      </xdr:txBody>
    </xdr:sp>
    <xdr:clientData/>
  </xdr:twoCellAnchor>
  <xdr:twoCellAnchor>
    <xdr:from>
      <xdr:col>20</xdr:col>
      <xdr:colOff>28575</xdr:colOff>
      <xdr:row>3</xdr:row>
      <xdr:rowOff>34290</xdr:rowOff>
    </xdr:from>
    <xdr:to>
      <xdr:col>24</xdr:col>
      <xdr:colOff>232410</xdr:colOff>
      <xdr:row>6</xdr:row>
      <xdr:rowOff>43814</xdr:rowOff>
    </xdr:to>
    <xdr:sp macro="[0]!doniti_shori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 bwMode="auto">
        <a:xfrm>
          <a:off x="8082915" y="544830"/>
          <a:ext cx="1971675" cy="512444"/>
        </a:xfrm>
        <a:prstGeom prst="bevel">
          <a:avLst>
            <a:gd name="adj" fmla="val 10174"/>
          </a:avLst>
        </a:prstGeom>
        <a:solidFill>
          <a:srgbClr val="CCFF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休業日処理</a:t>
          </a:r>
          <a:endParaRPr kumimoji="1" lang="en-US" altLang="ja-JP" sz="1100"/>
        </a:p>
        <a:p>
          <a:pPr algn="l"/>
          <a:r>
            <a:rPr kumimoji="1" lang="ja-JP" altLang="en-US" sz="1100"/>
            <a:t>　網掛け（色）がズレたら押す</a:t>
          </a:r>
        </a:p>
      </xdr:txBody>
    </xdr:sp>
    <xdr:clientData/>
  </xdr:twoCellAnchor>
  <xdr:twoCellAnchor>
    <xdr:from>
      <xdr:col>15</xdr:col>
      <xdr:colOff>213360</xdr:colOff>
      <xdr:row>1</xdr:row>
      <xdr:rowOff>22860</xdr:rowOff>
    </xdr:from>
    <xdr:to>
      <xdr:col>18</xdr:col>
      <xdr:colOff>152400</xdr:colOff>
      <xdr:row>2</xdr:row>
      <xdr:rowOff>127635</xdr:rowOff>
    </xdr:to>
    <xdr:sp macro="この月にAB週を入れる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Arrowheads="1"/>
        </xdr:cNvSpPr>
      </xdr:nvSpPr>
      <xdr:spPr bwMode="auto">
        <a:xfrm>
          <a:off x="6423660" y="198120"/>
          <a:ext cx="990600" cy="272415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週記入</a:t>
          </a:r>
        </a:p>
      </xdr:txBody>
    </xdr:sp>
    <xdr:clientData/>
  </xdr:twoCellAnchor>
  <xdr:twoCellAnchor>
    <xdr:from>
      <xdr:col>15</xdr:col>
      <xdr:colOff>213360</xdr:colOff>
      <xdr:row>3</xdr:row>
      <xdr:rowOff>3810</xdr:rowOff>
    </xdr:from>
    <xdr:to>
      <xdr:col>18</xdr:col>
      <xdr:colOff>152400</xdr:colOff>
      <xdr:row>4</xdr:row>
      <xdr:rowOff>91440</xdr:rowOff>
    </xdr:to>
    <xdr:sp macro="[0]!AB週を交換する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Arrowheads="1"/>
        </xdr:cNvSpPr>
      </xdr:nvSpPr>
      <xdr:spPr bwMode="auto">
        <a:xfrm>
          <a:off x="6423660" y="514350"/>
          <a:ext cx="990600" cy="255270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週交代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276225</xdr:colOff>
      <xdr:row>14</xdr:row>
      <xdr:rowOff>0</xdr:rowOff>
    </xdr:from>
    <xdr:to>
      <xdr:col>21</xdr:col>
      <xdr:colOff>314325</xdr:colOff>
      <xdr:row>17</xdr:row>
      <xdr:rowOff>228600</xdr:rowOff>
    </xdr:to>
    <xdr:sp macro="[0]!keisen_insatu" textlink="">
      <xdr:nvSpPr>
        <xdr:cNvPr id="5122" name="AutoShape 2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>
          <a:spLocks noChangeArrowheads="1"/>
        </xdr:cNvSpPr>
      </xdr:nvSpPr>
      <xdr:spPr bwMode="auto">
        <a:xfrm>
          <a:off x="8601075" y="2819400"/>
          <a:ext cx="457200" cy="914400"/>
        </a:xfrm>
        <a:prstGeom prst="bevel">
          <a:avLst>
            <a:gd name="adj" fmla="val 12500"/>
          </a:avLst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印刷</a:t>
          </a:r>
        </a:p>
      </xdr:txBody>
    </xdr:sp>
    <xdr:clientData/>
  </xdr:twoCellAnchor>
  <xdr:twoCellAnchor>
    <xdr:from>
      <xdr:col>20</xdr:col>
      <xdr:colOff>251460</xdr:colOff>
      <xdr:row>0</xdr:row>
      <xdr:rowOff>93345</xdr:rowOff>
    </xdr:from>
    <xdr:to>
      <xdr:col>21</xdr:col>
      <xdr:colOff>586739</xdr:colOff>
      <xdr:row>9</xdr:row>
      <xdr:rowOff>64770</xdr:rowOff>
    </xdr:to>
    <xdr:sp macro="" textlink="">
      <xdr:nvSpPr>
        <xdr:cNvPr id="5165" name="Text Box 3">
          <a:extLst>
            <a:ext uri="{FF2B5EF4-FFF2-40B4-BE49-F238E27FC236}">
              <a16:creationId xmlns:a16="http://schemas.microsoft.com/office/drawing/2014/main" id="{00000000-0008-0000-0200-00002D140000}"/>
            </a:ext>
          </a:extLst>
        </xdr:cNvPr>
        <xdr:cNvSpPr txBox="1">
          <a:spLocks noChangeArrowheads="1"/>
        </xdr:cNvSpPr>
      </xdr:nvSpPr>
      <xdr:spPr bwMode="auto">
        <a:xfrm>
          <a:off x="8549640" y="93345"/>
          <a:ext cx="708659" cy="1876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データはそれぞれの月で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「転記」ボタン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印刷ボタン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を押す</a:t>
          </a:r>
        </a:p>
      </xdr:txBody>
    </xdr:sp>
    <xdr:clientData/>
  </xdr:twoCellAnchor>
  <xdr:twoCellAnchor>
    <xdr:from>
      <xdr:col>20</xdr:col>
      <xdr:colOff>219074</xdr:colOff>
      <xdr:row>9</xdr:row>
      <xdr:rowOff>190501</xdr:rowOff>
    </xdr:from>
    <xdr:to>
      <xdr:col>24</xdr:col>
      <xdr:colOff>68579</xdr:colOff>
      <xdr:row>12</xdr:row>
      <xdr:rowOff>175261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8517254" y="2095501"/>
          <a:ext cx="2051685" cy="685800"/>
        </a:xfrm>
        <a:prstGeom prst="foldedCorner">
          <a:avLst>
            <a:gd name="adj" fmla="val 2231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</a:t>
          </a:r>
          <a:r>
            <a:rPr kumimoji="1" lang="ja-JP" altLang="en-US" sz="1050">
              <a:solidFill>
                <a:srgbClr val="FF0000"/>
              </a:solidFill>
            </a:rPr>
            <a:t>注意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「学校行事」「委員会クラブ」は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授業時数にカウントされません。</a:t>
          </a:r>
        </a:p>
      </xdr:txBody>
    </xdr:sp>
    <xdr:clientData/>
  </xdr:twoCellAnchor>
  <xdr:twoCellAnchor>
    <xdr:from>
      <xdr:col>1</xdr:col>
      <xdr:colOff>0</xdr:colOff>
      <xdr:row>24</xdr:row>
      <xdr:rowOff>28575</xdr:rowOff>
    </xdr:from>
    <xdr:to>
      <xdr:col>3</xdr:col>
      <xdr:colOff>228600</xdr:colOff>
      <xdr:row>24</xdr:row>
      <xdr:rowOff>257175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219075" y="5334000"/>
          <a:ext cx="1171575" cy="228600"/>
        </a:xfrm>
        <a:prstGeom prst="rect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時数計算目安</a:t>
          </a:r>
        </a:p>
      </xdr:txBody>
    </xdr:sp>
    <xdr:clientData/>
  </xdr:twoCellAnchor>
  <xdr:twoCellAnchor>
    <xdr:from>
      <xdr:col>17</xdr:col>
      <xdr:colOff>94504</xdr:colOff>
      <xdr:row>31</xdr:row>
      <xdr:rowOff>107508</xdr:rowOff>
    </xdr:from>
    <xdr:to>
      <xdr:col>23</xdr:col>
      <xdr:colOff>182880</xdr:colOff>
      <xdr:row>37</xdr:row>
      <xdr:rowOff>17144</xdr:rowOff>
    </xdr:to>
    <xdr:sp macro="" textlink="">
      <xdr:nvSpPr>
        <xdr:cNvPr id="7" name="左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790704" y="7146483"/>
          <a:ext cx="3441176" cy="1519361"/>
        </a:xfrm>
        <a:prstGeom prst="leftArrow">
          <a:avLst/>
        </a:prstGeom>
        <a:solidFill>
          <a:srgbClr val="FFCC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学年の標準時数（</a:t>
          </a:r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学期）にそれぞれの学期の標準時数を授業日数がら算出し達成率を計算。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全体達成率とは 教科の実績</a:t>
          </a:r>
          <a:r>
            <a:rPr kumimoji="1" lang="en-US" altLang="ja-JP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÷</a:t>
          </a:r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標準時数</a:t>
          </a:r>
        </a:p>
      </xdr:txBody>
    </xdr:sp>
    <xdr:clientData/>
  </xdr:twoCellAnchor>
  <xdr:twoCellAnchor>
    <xdr:from>
      <xdr:col>17</xdr:col>
      <xdr:colOff>0</xdr:colOff>
      <xdr:row>25</xdr:row>
      <xdr:rowOff>0</xdr:rowOff>
    </xdr:from>
    <xdr:to>
      <xdr:col>23</xdr:col>
      <xdr:colOff>19796</xdr:colOff>
      <xdr:row>31</xdr:row>
      <xdr:rowOff>58226</xdr:rowOff>
    </xdr:to>
    <xdr:sp macro="" textlink="">
      <xdr:nvSpPr>
        <xdr:cNvPr id="8" name="左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7696200" y="5619750"/>
          <a:ext cx="3372596" cy="1477451"/>
        </a:xfrm>
        <a:prstGeom prst="leftArrow">
          <a:avLst>
            <a:gd name="adj1" fmla="val 62523"/>
            <a:gd name="adj2" fmla="val 50000"/>
          </a:avLst>
        </a:prstGeom>
        <a:solidFill>
          <a:srgbClr val="66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学年が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7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年生など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だと 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35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行目の他は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###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・・・</a:t>
          </a:r>
          <a:endParaRPr kumimoji="1" lang="en-US" altLang="ja-JP" sz="11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列幅を広げると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#VALUE!</a:t>
          </a: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となる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6</xdr:row>
      <xdr:rowOff>19050</xdr:rowOff>
    </xdr:from>
    <xdr:to>
      <xdr:col>18</xdr:col>
      <xdr:colOff>175260</xdr:colOff>
      <xdr:row>7</xdr:row>
      <xdr:rowOff>118110</xdr:rowOff>
    </xdr:to>
    <xdr:sp macro="[0]!jikanwari" textlink="">
      <xdr:nvSpPr>
        <xdr:cNvPr id="13343" name="AutoShape 10">
          <a:extLst>
            <a:ext uri="{FF2B5EF4-FFF2-40B4-BE49-F238E27FC236}">
              <a16:creationId xmlns:a16="http://schemas.microsoft.com/office/drawing/2014/main" id="{00000000-0008-0000-0300-00001F340000}"/>
            </a:ext>
          </a:extLst>
        </xdr:cNvPr>
        <xdr:cNvSpPr>
          <a:spLocks noChangeArrowheads="1"/>
        </xdr:cNvSpPr>
      </xdr:nvSpPr>
      <xdr:spPr bwMode="auto">
        <a:xfrm>
          <a:off x="6427470" y="1040130"/>
          <a:ext cx="941070" cy="266700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時間割記入</a:t>
          </a:r>
        </a:p>
      </xdr:txBody>
    </xdr:sp>
    <xdr:clientData/>
  </xdr:twoCellAnchor>
  <xdr:twoCellAnchor>
    <xdr:from>
      <xdr:col>0</xdr:col>
      <xdr:colOff>222885</xdr:colOff>
      <xdr:row>1</xdr:row>
      <xdr:rowOff>100965</xdr:rowOff>
    </xdr:from>
    <xdr:to>
      <xdr:col>0</xdr:col>
      <xdr:colOff>851535</xdr:colOff>
      <xdr:row>3</xdr:row>
      <xdr:rowOff>148590</xdr:rowOff>
    </xdr:to>
    <xdr:sp macro="[0]!tenki" textlink="">
      <xdr:nvSpPr>
        <xdr:cNvPr id="3" name="AutoShape 1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22885" y="268605"/>
          <a:ext cx="628650" cy="39814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転記</a:t>
          </a:r>
        </a:p>
      </xdr:txBody>
    </xdr:sp>
    <xdr:clientData/>
  </xdr:twoCellAnchor>
  <xdr:twoCellAnchor>
    <xdr:from>
      <xdr:col>20</xdr:col>
      <xdr:colOff>205740</xdr:colOff>
      <xdr:row>3</xdr:row>
      <xdr:rowOff>19050</xdr:rowOff>
    </xdr:from>
    <xdr:to>
      <xdr:col>25</xdr:col>
      <xdr:colOff>201930</xdr:colOff>
      <xdr:row>6</xdr:row>
      <xdr:rowOff>28574</xdr:rowOff>
    </xdr:to>
    <xdr:sp macro="[0]!doniti_shori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8298180" y="529590"/>
          <a:ext cx="2205990" cy="512444"/>
        </a:xfrm>
        <a:prstGeom prst="bevel">
          <a:avLst>
            <a:gd name="adj" fmla="val 10174"/>
          </a:avLst>
        </a:prstGeom>
        <a:solidFill>
          <a:srgbClr val="CCFF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休業日処理</a:t>
          </a:r>
          <a:endParaRPr kumimoji="1" lang="en-US" altLang="ja-JP" sz="1100"/>
        </a:p>
        <a:p>
          <a:pPr algn="l"/>
          <a:r>
            <a:rPr kumimoji="1" lang="ja-JP" altLang="en-US" sz="1100"/>
            <a:t>　網掛け（色）がズレたら押す</a:t>
          </a:r>
        </a:p>
      </xdr:txBody>
    </xdr:sp>
    <xdr:clientData/>
  </xdr:twoCellAnchor>
  <xdr:twoCellAnchor>
    <xdr:from>
      <xdr:col>15</xdr:col>
      <xdr:colOff>266700</xdr:colOff>
      <xdr:row>1</xdr:row>
      <xdr:rowOff>85725</xdr:rowOff>
    </xdr:from>
    <xdr:to>
      <xdr:col>18</xdr:col>
      <xdr:colOff>144780</xdr:colOff>
      <xdr:row>3</xdr:row>
      <xdr:rowOff>0</xdr:rowOff>
    </xdr:to>
    <xdr:sp macro="[0]!この月にAB週を入れる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6408420" y="260985"/>
          <a:ext cx="929640" cy="249555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週記入</a:t>
          </a:r>
        </a:p>
      </xdr:txBody>
    </xdr:sp>
    <xdr:clientData/>
  </xdr:twoCellAnchor>
  <xdr:twoCellAnchor>
    <xdr:from>
      <xdr:col>15</xdr:col>
      <xdr:colOff>289560</xdr:colOff>
      <xdr:row>3</xdr:row>
      <xdr:rowOff>97155</xdr:rowOff>
    </xdr:from>
    <xdr:to>
      <xdr:col>18</xdr:col>
      <xdr:colOff>167640</xdr:colOff>
      <xdr:row>5</xdr:row>
      <xdr:rowOff>24765</xdr:rowOff>
    </xdr:to>
    <xdr:sp macro="[0]!AB週を交換する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6431280" y="607695"/>
          <a:ext cx="929640" cy="262890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週交代</a:t>
          </a:r>
        </a:p>
      </xdr:txBody>
    </xdr:sp>
    <xdr:clientData/>
  </xdr:twoCellAnchor>
  <xdr:twoCellAnchor>
    <xdr:from>
      <xdr:col>27</xdr:col>
      <xdr:colOff>289560</xdr:colOff>
      <xdr:row>9</xdr:row>
      <xdr:rowOff>22860</xdr:rowOff>
    </xdr:from>
    <xdr:to>
      <xdr:col>30</xdr:col>
      <xdr:colOff>30480</xdr:colOff>
      <xdr:row>16</xdr:row>
      <xdr:rowOff>160020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 bwMode="auto">
        <a:xfrm>
          <a:off x="11475720" y="1546860"/>
          <a:ext cx="1066800" cy="1379220"/>
        </a:xfrm>
        <a:prstGeom prst="wedgeRoundRectCallout">
          <a:avLst>
            <a:gd name="adj1" fmla="val -83690"/>
            <a:gd name="adj2" fmla="val 53044"/>
            <a:gd name="adj3" fmla="val 166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転記した後の分も置いておくと　あとで訂正したときに分かりやすい。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</xdr:colOff>
      <xdr:row>5</xdr:row>
      <xdr:rowOff>1905</xdr:rowOff>
    </xdr:from>
    <xdr:to>
      <xdr:col>18</xdr:col>
      <xdr:colOff>213360</xdr:colOff>
      <xdr:row>7</xdr:row>
      <xdr:rowOff>59055</xdr:rowOff>
    </xdr:to>
    <xdr:sp macro="[0]!jikanwari" textlink="">
      <xdr:nvSpPr>
        <xdr:cNvPr id="15392" name="AutoShape 10">
          <a:extLst>
            <a:ext uri="{FF2B5EF4-FFF2-40B4-BE49-F238E27FC236}">
              <a16:creationId xmlns:a16="http://schemas.microsoft.com/office/drawing/2014/main" id="{00000000-0008-0000-0400-0000203C0000}"/>
            </a:ext>
          </a:extLst>
        </xdr:cNvPr>
        <xdr:cNvSpPr>
          <a:spLocks noChangeArrowheads="1"/>
        </xdr:cNvSpPr>
      </xdr:nvSpPr>
      <xdr:spPr bwMode="auto">
        <a:xfrm>
          <a:off x="6699885" y="840105"/>
          <a:ext cx="897255" cy="400050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時間割記入</a:t>
          </a:r>
        </a:p>
      </xdr:txBody>
    </xdr:sp>
    <xdr:clientData/>
  </xdr:twoCellAnchor>
  <xdr:twoCellAnchor>
    <xdr:from>
      <xdr:col>0</xdr:col>
      <xdr:colOff>188595</xdr:colOff>
      <xdr:row>1</xdr:row>
      <xdr:rowOff>80010</xdr:rowOff>
    </xdr:from>
    <xdr:to>
      <xdr:col>0</xdr:col>
      <xdr:colOff>817245</xdr:colOff>
      <xdr:row>3</xdr:row>
      <xdr:rowOff>127635</xdr:rowOff>
    </xdr:to>
    <xdr:sp macro="[0]!tenki" textlink="">
      <xdr:nvSpPr>
        <xdr:cNvPr id="3" name="AutoShape 1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88595" y="255270"/>
          <a:ext cx="628650" cy="39814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転記</a:t>
          </a:r>
        </a:p>
      </xdr:txBody>
    </xdr:sp>
    <xdr:clientData/>
  </xdr:twoCellAnchor>
  <xdr:twoCellAnchor>
    <xdr:from>
      <xdr:col>20</xdr:col>
      <xdr:colOff>241935</xdr:colOff>
      <xdr:row>3</xdr:row>
      <xdr:rowOff>28576</xdr:rowOff>
    </xdr:from>
    <xdr:to>
      <xdr:col>24</xdr:col>
      <xdr:colOff>352425</xdr:colOff>
      <xdr:row>6</xdr:row>
      <xdr:rowOff>28575</xdr:rowOff>
    </xdr:to>
    <xdr:sp macro="[0]!doniti_shori" textlink="">
      <xdr:nvSpPr>
        <xdr:cNvPr id="2" name="額縁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8303895" y="539116"/>
          <a:ext cx="1878330" cy="510539"/>
        </a:xfrm>
        <a:prstGeom prst="bevel">
          <a:avLst>
            <a:gd name="adj" fmla="val 10174"/>
          </a:avLst>
        </a:prstGeom>
        <a:solidFill>
          <a:srgbClr val="CCFF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休業日処理</a:t>
          </a:r>
          <a:endParaRPr kumimoji="1" lang="en-US" altLang="ja-JP" sz="1100"/>
        </a:p>
        <a:p>
          <a:pPr algn="l"/>
          <a:r>
            <a:rPr kumimoji="1" lang="ja-JP" altLang="en-US" sz="1100"/>
            <a:t>　網掛け（色）がズレたら押す</a:t>
          </a:r>
        </a:p>
      </xdr:txBody>
    </xdr:sp>
    <xdr:clientData/>
  </xdr:twoCellAnchor>
  <xdr:twoCellAnchor>
    <xdr:from>
      <xdr:col>16</xdr:col>
      <xdr:colOff>38100</xdr:colOff>
      <xdr:row>1</xdr:row>
      <xdr:rowOff>15240</xdr:rowOff>
    </xdr:from>
    <xdr:to>
      <xdr:col>18</xdr:col>
      <xdr:colOff>205740</xdr:colOff>
      <xdr:row>2</xdr:row>
      <xdr:rowOff>112395</xdr:rowOff>
    </xdr:to>
    <xdr:sp macro="この月にAB週を入れる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6606540" y="190500"/>
          <a:ext cx="868680" cy="264795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週記入</a:t>
          </a:r>
        </a:p>
      </xdr:txBody>
    </xdr:sp>
    <xdr:clientData/>
  </xdr:twoCellAnchor>
  <xdr:twoCellAnchor>
    <xdr:from>
      <xdr:col>16</xdr:col>
      <xdr:colOff>38100</xdr:colOff>
      <xdr:row>2</xdr:row>
      <xdr:rowOff>156210</xdr:rowOff>
    </xdr:from>
    <xdr:to>
      <xdr:col>18</xdr:col>
      <xdr:colOff>205740</xdr:colOff>
      <xdr:row>4</xdr:row>
      <xdr:rowOff>83820</xdr:rowOff>
    </xdr:to>
    <xdr:sp macro="[0]!AB週を交換する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6606540" y="499110"/>
          <a:ext cx="868680" cy="262890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週交代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247650</xdr:colOff>
      <xdr:row>5</xdr:row>
      <xdr:rowOff>68580</xdr:rowOff>
    </xdr:from>
    <xdr:to>
      <xdr:col>18</xdr:col>
      <xdr:colOff>213360</xdr:colOff>
      <xdr:row>7</xdr:row>
      <xdr:rowOff>116205</xdr:rowOff>
    </xdr:to>
    <xdr:sp macro="[0]!jikanwari" textlink="">
      <xdr:nvSpPr>
        <xdr:cNvPr id="14367" name="AutoShape 10">
          <a:extLst>
            <a:ext uri="{FF2B5EF4-FFF2-40B4-BE49-F238E27FC236}">
              <a16:creationId xmlns:a16="http://schemas.microsoft.com/office/drawing/2014/main" id="{00000000-0008-0000-0500-00001F380000}"/>
            </a:ext>
          </a:extLst>
        </xdr:cNvPr>
        <xdr:cNvSpPr>
          <a:spLocks noChangeArrowheads="1"/>
        </xdr:cNvSpPr>
      </xdr:nvSpPr>
      <xdr:spPr bwMode="auto">
        <a:xfrm>
          <a:off x="6541770" y="906780"/>
          <a:ext cx="1040130" cy="390525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時間割記入</a:t>
          </a:r>
        </a:p>
      </xdr:txBody>
    </xdr:sp>
    <xdr:clientData/>
  </xdr:twoCellAnchor>
  <xdr:twoCellAnchor>
    <xdr:from>
      <xdr:col>0</xdr:col>
      <xdr:colOff>219075</xdr:colOff>
      <xdr:row>0</xdr:row>
      <xdr:rowOff>127000</xdr:rowOff>
    </xdr:from>
    <xdr:to>
      <xdr:col>0</xdr:col>
      <xdr:colOff>847725</xdr:colOff>
      <xdr:row>2</xdr:row>
      <xdr:rowOff>174625</xdr:rowOff>
    </xdr:to>
    <xdr:sp macro="[0]!tenki" textlink="">
      <xdr:nvSpPr>
        <xdr:cNvPr id="3" name="AutoShape 1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219075" y="127000"/>
          <a:ext cx="628650" cy="39814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転記</a:t>
          </a:r>
        </a:p>
      </xdr:txBody>
    </xdr:sp>
    <xdr:clientData/>
  </xdr:twoCellAnchor>
  <xdr:twoCellAnchor>
    <xdr:from>
      <xdr:col>20</xdr:col>
      <xdr:colOff>230505</xdr:colOff>
      <xdr:row>4</xdr:row>
      <xdr:rowOff>9525</xdr:rowOff>
    </xdr:from>
    <xdr:to>
      <xdr:col>25</xdr:col>
      <xdr:colOff>160020</xdr:colOff>
      <xdr:row>7</xdr:row>
      <xdr:rowOff>17144</xdr:rowOff>
    </xdr:to>
    <xdr:sp macro="[0]!doniti_shori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8284845" y="687705"/>
          <a:ext cx="2139315" cy="518159"/>
        </a:xfrm>
        <a:prstGeom prst="bevel">
          <a:avLst>
            <a:gd name="adj" fmla="val 10174"/>
          </a:avLst>
        </a:prstGeom>
        <a:solidFill>
          <a:srgbClr val="CCFF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休業日処理</a:t>
          </a:r>
          <a:endParaRPr kumimoji="1" lang="en-US" altLang="ja-JP" sz="1100"/>
        </a:p>
        <a:p>
          <a:pPr algn="l"/>
          <a:r>
            <a:rPr kumimoji="1" lang="ja-JP" altLang="en-US" sz="1100"/>
            <a:t>　網掛け（色）がズレたら押す</a:t>
          </a:r>
        </a:p>
      </xdr:txBody>
    </xdr:sp>
    <xdr:clientData/>
  </xdr:twoCellAnchor>
  <xdr:twoCellAnchor>
    <xdr:from>
      <xdr:col>16</xdr:col>
      <xdr:colOff>0</xdr:colOff>
      <xdr:row>1</xdr:row>
      <xdr:rowOff>76200</xdr:rowOff>
    </xdr:from>
    <xdr:to>
      <xdr:col>18</xdr:col>
      <xdr:colOff>198120</xdr:colOff>
      <xdr:row>3</xdr:row>
      <xdr:rowOff>5715</xdr:rowOff>
    </xdr:to>
    <xdr:sp macro="この月にAB週を入れる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6560820" y="251460"/>
          <a:ext cx="899160" cy="264795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週記入</a:t>
          </a:r>
        </a:p>
      </xdr:txBody>
    </xdr:sp>
    <xdr:clientData/>
  </xdr:twoCellAnchor>
  <xdr:twoCellAnchor>
    <xdr:from>
      <xdr:col>16</xdr:col>
      <xdr:colOff>0</xdr:colOff>
      <xdr:row>3</xdr:row>
      <xdr:rowOff>49530</xdr:rowOff>
    </xdr:from>
    <xdr:to>
      <xdr:col>18</xdr:col>
      <xdr:colOff>198120</xdr:colOff>
      <xdr:row>4</xdr:row>
      <xdr:rowOff>144780</xdr:rowOff>
    </xdr:to>
    <xdr:sp macro="[0]!AB週を交換する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6560820" y="560070"/>
          <a:ext cx="899160" cy="262890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週交代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241062</xdr:colOff>
      <xdr:row>5</xdr:row>
      <xdr:rowOff>80010</xdr:rowOff>
    </xdr:from>
    <xdr:to>
      <xdr:col>18</xdr:col>
      <xdr:colOff>51435</xdr:colOff>
      <xdr:row>7</xdr:row>
      <xdr:rowOff>134779</xdr:rowOff>
    </xdr:to>
    <xdr:sp macro="[0]!jikanwari" textlink="">
      <xdr:nvSpPr>
        <xdr:cNvPr id="2" name="AutoShape 1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6535182" y="918210"/>
          <a:ext cx="884793" cy="390049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時間割記入</a:t>
          </a:r>
        </a:p>
      </xdr:txBody>
    </xdr:sp>
    <xdr:clientData/>
  </xdr:twoCellAnchor>
  <xdr:twoCellAnchor>
    <xdr:from>
      <xdr:col>0</xdr:col>
      <xdr:colOff>219075</xdr:colOff>
      <xdr:row>0</xdr:row>
      <xdr:rowOff>127000</xdr:rowOff>
    </xdr:from>
    <xdr:to>
      <xdr:col>0</xdr:col>
      <xdr:colOff>847725</xdr:colOff>
      <xdr:row>2</xdr:row>
      <xdr:rowOff>174625</xdr:rowOff>
    </xdr:to>
    <xdr:sp macro="[0]!tenki" textlink="">
      <xdr:nvSpPr>
        <xdr:cNvPr id="3" name="AutoShape 1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219075" y="127000"/>
          <a:ext cx="628650" cy="39814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転記</a:t>
          </a:r>
        </a:p>
      </xdr:txBody>
    </xdr:sp>
    <xdr:clientData/>
  </xdr:twoCellAnchor>
  <xdr:twoCellAnchor>
    <xdr:from>
      <xdr:col>20</xdr:col>
      <xdr:colOff>292259</xdr:colOff>
      <xdr:row>4</xdr:row>
      <xdr:rowOff>157956</xdr:rowOff>
    </xdr:from>
    <xdr:to>
      <xdr:col>25</xdr:col>
      <xdr:colOff>35481</xdr:colOff>
      <xdr:row>8</xdr:row>
      <xdr:rowOff>6270</xdr:rowOff>
    </xdr:to>
    <xdr:sp macro="[0]!doniti_shori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 bwMode="auto">
        <a:xfrm>
          <a:off x="8346599" y="836136"/>
          <a:ext cx="1953022" cy="526494"/>
        </a:xfrm>
        <a:prstGeom prst="bevel">
          <a:avLst>
            <a:gd name="adj" fmla="val 10174"/>
          </a:avLst>
        </a:prstGeom>
        <a:solidFill>
          <a:srgbClr val="CCFF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休業日処理</a:t>
          </a:r>
          <a:endParaRPr kumimoji="1" lang="en-US" altLang="ja-JP" sz="1100"/>
        </a:p>
        <a:p>
          <a:pPr algn="l"/>
          <a:r>
            <a:rPr kumimoji="1" lang="ja-JP" altLang="en-US" sz="1100"/>
            <a:t>　網掛け（色）がズレたら押す</a:t>
          </a:r>
        </a:p>
      </xdr:txBody>
    </xdr:sp>
    <xdr:clientData/>
  </xdr:twoCellAnchor>
  <xdr:twoCellAnchor>
    <xdr:from>
      <xdr:col>15</xdr:col>
      <xdr:colOff>167640</xdr:colOff>
      <xdr:row>1</xdr:row>
      <xdr:rowOff>60960</xdr:rowOff>
    </xdr:from>
    <xdr:to>
      <xdr:col>18</xdr:col>
      <xdr:colOff>99060</xdr:colOff>
      <xdr:row>2</xdr:row>
      <xdr:rowOff>158115</xdr:rowOff>
    </xdr:to>
    <xdr:sp macro="この月にAB週を入れる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6377940" y="236220"/>
          <a:ext cx="982980" cy="264795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週記入</a:t>
          </a:r>
        </a:p>
      </xdr:txBody>
    </xdr:sp>
    <xdr:clientData/>
  </xdr:twoCellAnchor>
  <xdr:twoCellAnchor>
    <xdr:from>
      <xdr:col>15</xdr:col>
      <xdr:colOff>167640</xdr:colOff>
      <xdr:row>3</xdr:row>
      <xdr:rowOff>34290</xdr:rowOff>
    </xdr:from>
    <xdr:to>
      <xdr:col>18</xdr:col>
      <xdr:colOff>99060</xdr:colOff>
      <xdr:row>4</xdr:row>
      <xdr:rowOff>129540</xdr:rowOff>
    </xdr:to>
    <xdr:sp macro="[0]!AB週を交換する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6377940" y="544830"/>
          <a:ext cx="982980" cy="262890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週交代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6747</xdr:colOff>
      <xdr:row>5</xdr:row>
      <xdr:rowOff>81915</xdr:rowOff>
    </xdr:from>
    <xdr:to>
      <xdr:col>18</xdr:col>
      <xdr:colOff>175260</xdr:colOff>
      <xdr:row>7</xdr:row>
      <xdr:rowOff>136684</xdr:rowOff>
    </xdr:to>
    <xdr:sp macro="[0]!jikanwari" textlink="">
      <xdr:nvSpPr>
        <xdr:cNvPr id="2" name="AutoShape 1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6659007" y="920115"/>
          <a:ext cx="884793" cy="390049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時間割記入</a:t>
          </a:r>
        </a:p>
      </xdr:txBody>
    </xdr:sp>
    <xdr:clientData/>
  </xdr:twoCellAnchor>
  <xdr:twoCellAnchor>
    <xdr:from>
      <xdr:col>0</xdr:col>
      <xdr:colOff>219075</xdr:colOff>
      <xdr:row>0</xdr:row>
      <xdr:rowOff>127000</xdr:rowOff>
    </xdr:from>
    <xdr:to>
      <xdr:col>0</xdr:col>
      <xdr:colOff>847725</xdr:colOff>
      <xdr:row>2</xdr:row>
      <xdr:rowOff>174625</xdr:rowOff>
    </xdr:to>
    <xdr:sp macro="[0]!tenki" textlink="">
      <xdr:nvSpPr>
        <xdr:cNvPr id="3" name="AutoShape 1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219075" y="127000"/>
          <a:ext cx="628650" cy="39814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転記</a:t>
          </a:r>
        </a:p>
      </xdr:txBody>
    </xdr:sp>
    <xdr:clientData/>
  </xdr:twoCellAnchor>
  <xdr:twoCellAnchor>
    <xdr:from>
      <xdr:col>20</xdr:col>
      <xdr:colOff>255270</xdr:colOff>
      <xdr:row>4</xdr:row>
      <xdr:rowOff>85725</xdr:rowOff>
    </xdr:from>
    <xdr:to>
      <xdr:col>24</xdr:col>
      <xdr:colOff>398542</xdr:colOff>
      <xdr:row>7</xdr:row>
      <xdr:rowOff>101281</xdr:rowOff>
    </xdr:to>
    <xdr:sp macro="[0]!doniti_shori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 bwMode="auto">
        <a:xfrm>
          <a:off x="8309610" y="763905"/>
          <a:ext cx="1911112" cy="518476"/>
        </a:xfrm>
        <a:prstGeom prst="bevel">
          <a:avLst>
            <a:gd name="adj" fmla="val 10174"/>
          </a:avLst>
        </a:prstGeom>
        <a:solidFill>
          <a:srgbClr val="CCFF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休業日処理</a:t>
          </a:r>
          <a:endParaRPr kumimoji="1" lang="en-US" altLang="ja-JP" sz="1100"/>
        </a:p>
        <a:p>
          <a:pPr algn="l"/>
          <a:r>
            <a:rPr kumimoji="1" lang="ja-JP" altLang="en-US" sz="1100"/>
            <a:t>　網掛け（色）がズレたら押す</a:t>
          </a:r>
        </a:p>
      </xdr:txBody>
    </xdr:sp>
    <xdr:clientData/>
  </xdr:twoCellAnchor>
  <xdr:twoCellAnchor>
    <xdr:from>
      <xdr:col>15</xdr:col>
      <xdr:colOff>144780</xdr:colOff>
      <xdr:row>1</xdr:row>
      <xdr:rowOff>106680</xdr:rowOff>
    </xdr:from>
    <xdr:to>
      <xdr:col>18</xdr:col>
      <xdr:colOff>198120</xdr:colOff>
      <xdr:row>4</xdr:row>
      <xdr:rowOff>144780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6438900" y="281940"/>
          <a:ext cx="1127760" cy="5562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AB</a:t>
          </a:r>
          <a:r>
            <a:rPr kumimoji="1" lang="ja-JP" altLang="en-US" sz="1100"/>
            <a:t>は手で</a:t>
          </a:r>
          <a:r>
            <a:rPr kumimoji="1" lang="en-US" altLang="ja-JP" sz="1100"/>
            <a:t>B</a:t>
          </a:r>
          <a:r>
            <a:rPr kumimoji="1" lang="ja-JP" altLang="en-US" sz="1100"/>
            <a:t>列に入力してください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148590</xdr:colOff>
      <xdr:row>5</xdr:row>
      <xdr:rowOff>74295</xdr:rowOff>
    </xdr:from>
    <xdr:to>
      <xdr:col>18</xdr:col>
      <xdr:colOff>76200</xdr:colOff>
      <xdr:row>7</xdr:row>
      <xdr:rowOff>131445</xdr:rowOff>
    </xdr:to>
    <xdr:sp macro="[0]!jikanwari" textlink="">
      <xdr:nvSpPr>
        <xdr:cNvPr id="6197" name="AutoShape 10">
          <a:extLst>
            <a:ext uri="{FF2B5EF4-FFF2-40B4-BE49-F238E27FC236}">
              <a16:creationId xmlns:a16="http://schemas.microsoft.com/office/drawing/2014/main" id="{00000000-0008-0000-0800-000035180000}"/>
            </a:ext>
          </a:extLst>
        </xdr:cNvPr>
        <xdr:cNvSpPr>
          <a:spLocks noChangeArrowheads="1"/>
        </xdr:cNvSpPr>
      </xdr:nvSpPr>
      <xdr:spPr bwMode="auto">
        <a:xfrm>
          <a:off x="6442710" y="920115"/>
          <a:ext cx="1002030" cy="392430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時間割記入</a:t>
          </a:r>
        </a:p>
      </xdr:txBody>
    </xdr:sp>
    <xdr:clientData/>
  </xdr:twoCellAnchor>
  <xdr:twoCellAnchor>
    <xdr:from>
      <xdr:col>0</xdr:col>
      <xdr:colOff>219075</xdr:colOff>
      <xdr:row>0</xdr:row>
      <xdr:rowOff>127000</xdr:rowOff>
    </xdr:from>
    <xdr:to>
      <xdr:col>0</xdr:col>
      <xdr:colOff>847725</xdr:colOff>
      <xdr:row>2</xdr:row>
      <xdr:rowOff>174625</xdr:rowOff>
    </xdr:to>
    <xdr:sp macro="[0]!tenki" textlink="">
      <xdr:nvSpPr>
        <xdr:cNvPr id="6159" name="AutoShape 15">
          <a:extLst>
            <a:ext uri="{FF2B5EF4-FFF2-40B4-BE49-F238E27FC236}">
              <a16:creationId xmlns:a16="http://schemas.microsoft.com/office/drawing/2014/main" id="{00000000-0008-0000-0800-00000F180000}"/>
            </a:ext>
          </a:extLst>
        </xdr:cNvPr>
        <xdr:cNvSpPr>
          <a:spLocks noChangeArrowheads="1"/>
        </xdr:cNvSpPr>
      </xdr:nvSpPr>
      <xdr:spPr bwMode="auto">
        <a:xfrm>
          <a:off x="219075" y="127000"/>
          <a:ext cx="628650" cy="39814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転記</a:t>
          </a:r>
        </a:p>
      </xdr:txBody>
    </xdr:sp>
    <xdr:clientData/>
  </xdr:twoCellAnchor>
  <xdr:twoCellAnchor>
    <xdr:from>
      <xdr:col>20</xdr:col>
      <xdr:colOff>163830</xdr:colOff>
      <xdr:row>4</xdr:row>
      <xdr:rowOff>47625</xdr:rowOff>
    </xdr:from>
    <xdr:to>
      <xdr:col>24</xdr:col>
      <xdr:colOff>330407</xdr:colOff>
      <xdr:row>7</xdr:row>
      <xdr:rowOff>67738</xdr:rowOff>
    </xdr:to>
    <xdr:sp macro="[0]!doniti_shori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 bwMode="auto">
        <a:xfrm>
          <a:off x="8218170" y="725805"/>
          <a:ext cx="1934417" cy="523033"/>
        </a:xfrm>
        <a:prstGeom prst="bevel">
          <a:avLst>
            <a:gd name="adj" fmla="val 10174"/>
          </a:avLst>
        </a:prstGeom>
        <a:solidFill>
          <a:srgbClr val="CCFF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休業日処理</a:t>
          </a:r>
          <a:endParaRPr kumimoji="1" lang="en-US" altLang="ja-JP" sz="1100"/>
        </a:p>
        <a:p>
          <a:pPr algn="l"/>
          <a:r>
            <a:rPr kumimoji="1" lang="ja-JP" altLang="en-US" sz="1100"/>
            <a:t>　網掛け（色）がズレたら押す</a:t>
          </a:r>
        </a:p>
      </xdr:txBody>
    </xdr:sp>
    <xdr:clientData/>
  </xdr:twoCellAnchor>
  <xdr:twoCellAnchor>
    <xdr:from>
      <xdr:col>15</xdr:col>
      <xdr:colOff>182880</xdr:colOff>
      <xdr:row>1</xdr:row>
      <xdr:rowOff>83820</xdr:rowOff>
    </xdr:from>
    <xdr:to>
      <xdr:col>18</xdr:col>
      <xdr:colOff>114300</xdr:colOff>
      <xdr:row>3</xdr:row>
      <xdr:rowOff>13335</xdr:rowOff>
    </xdr:to>
    <xdr:sp macro="この月にAB週を入れる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6393180" y="259080"/>
          <a:ext cx="982980" cy="264795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週記入</a:t>
          </a:r>
        </a:p>
      </xdr:txBody>
    </xdr:sp>
    <xdr:clientData/>
  </xdr:twoCellAnchor>
  <xdr:twoCellAnchor>
    <xdr:from>
      <xdr:col>15</xdr:col>
      <xdr:colOff>182880</xdr:colOff>
      <xdr:row>3</xdr:row>
      <xdr:rowOff>57150</xdr:rowOff>
    </xdr:from>
    <xdr:to>
      <xdr:col>18</xdr:col>
      <xdr:colOff>114300</xdr:colOff>
      <xdr:row>4</xdr:row>
      <xdr:rowOff>152400</xdr:rowOff>
    </xdr:to>
    <xdr:sp macro="[0]!AB週を交換する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6393180" y="567690"/>
          <a:ext cx="982980" cy="262890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週交代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</xdr:colOff>
      <xdr:row>5</xdr:row>
      <xdr:rowOff>110490</xdr:rowOff>
    </xdr:from>
    <xdr:to>
      <xdr:col>18</xdr:col>
      <xdr:colOff>259080</xdr:colOff>
      <xdr:row>7</xdr:row>
      <xdr:rowOff>161925</xdr:rowOff>
    </xdr:to>
    <xdr:sp macro="[0]!jikanwari" textlink="">
      <xdr:nvSpPr>
        <xdr:cNvPr id="7210" name="AutoShape 1">
          <a:extLst>
            <a:ext uri="{FF2B5EF4-FFF2-40B4-BE49-F238E27FC236}">
              <a16:creationId xmlns:a16="http://schemas.microsoft.com/office/drawing/2014/main" id="{00000000-0008-0000-0900-00002A1C0000}"/>
            </a:ext>
          </a:extLst>
        </xdr:cNvPr>
        <xdr:cNvSpPr>
          <a:spLocks noChangeArrowheads="1"/>
        </xdr:cNvSpPr>
      </xdr:nvSpPr>
      <xdr:spPr bwMode="auto">
        <a:xfrm>
          <a:off x="6694170" y="948690"/>
          <a:ext cx="963930" cy="386715"/>
        </a:xfrm>
        <a:prstGeom prst="bevel">
          <a:avLst>
            <a:gd name="adj" fmla="val 12500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時間割記入</a:t>
          </a:r>
        </a:p>
      </xdr:txBody>
    </xdr:sp>
    <xdr:clientData/>
  </xdr:twoCellAnchor>
  <xdr:twoCellAnchor>
    <xdr:from>
      <xdr:col>0</xdr:col>
      <xdr:colOff>219075</xdr:colOff>
      <xdr:row>0</xdr:row>
      <xdr:rowOff>127000</xdr:rowOff>
    </xdr:from>
    <xdr:to>
      <xdr:col>0</xdr:col>
      <xdr:colOff>847725</xdr:colOff>
      <xdr:row>2</xdr:row>
      <xdr:rowOff>174625</xdr:rowOff>
    </xdr:to>
    <xdr:sp macro="[0]!tenki" textlink="">
      <xdr:nvSpPr>
        <xdr:cNvPr id="7170" name="AutoShape 2">
          <a:extLst>
            <a:ext uri="{FF2B5EF4-FFF2-40B4-BE49-F238E27FC236}">
              <a16:creationId xmlns:a16="http://schemas.microsoft.com/office/drawing/2014/main" id="{00000000-0008-0000-0900-0000021C0000}"/>
            </a:ext>
          </a:extLst>
        </xdr:cNvPr>
        <xdr:cNvSpPr>
          <a:spLocks noChangeArrowheads="1"/>
        </xdr:cNvSpPr>
      </xdr:nvSpPr>
      <xdr:spPr bwMode="auto">
        <a:xfrm>
          <a:off x="219075" y="127000"/>
          <a:ext cx="628650" cy="398145"/>
        </a:xfrm>
        <a:prstGeom prst="bevel">
          <a:avLst>
            <a:gd name="adj" fmla="val 12500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転記</a:t>
          </a:r>
        </a:p>
      </xdr:txBody>
    </xdr:sp>
    <xdr:clientData/>
  </xdr:twoCellAnchor>
  <xdr:twoCellAnchor>
    <xdr:from>
      <xdr:col>20</xdr:col>
      <xdr:colOff>373380</xdr:colOff>
      <xdr:row>4</xdr:row>
      <xdr:rowOff>129540</xdr:rowOff>
    </xdr:from>
    <xdr:to>
      <xdr:col>25</xdr:col>
      <xdr:colOff>83820</xdr:colOff>
      <xdr:row>7</xdr:row>
      <xdr:rowOff>139064</xdr:rowOff>
    </xdr:to>
    <xdr:sp macro="[0]!doniti_shori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 bwMode="auto">
        <a:xfrm>
          <a:off x="8465820" y="807720"/>
          <a:ext cx="1920240" cy="512444"/>
        </a:xfrm>
        <a:prstGeom prst="bevel">
          <a:avLst>
            <a:gd name="adj" fmla="val 10174"/>
          </a:avLst>
        </a:prstGeom>
        <a:solidFill>
          <a:srgbClr val="CCFF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　休業日処理</a:t>
          </a:r>
          <a:endParaRPr kumimoji="1" lang="en-US" altLang="ja-JP" sz="1100"/>
        </a:p>
        <a:p>
          <a:pPr algn="l"/>
          <a:r>
            <a:rPr kumimoji="1" lang="ja-JP" altLang="en-US" sz="1100"/>
            <a:t>　網掛け（色）がズレたら押す</a:t>
          </a:r>
        </a:p>
      </xdr:txBody>
    </xdr:sp>
    <xdr:clientData/>
  </xdr:twoCellAnchor>
  <xdr:twoCellAnchor>
    <xdr:from>
      <xdr:col>15</xdr:col>
      <xdr:colOff>289560</xdr:colOff>
      <xdr:row>1</xdr:row>
      <xdr:rowOff>30480</xdr:rowOff>
    </xdr:from>
    <xdr:to>
      <xdr:col>18</xdr:col>
      <xdr:colOff>266700</xdr:colOff>
      <xdr:row>2</xdr:row>
      <xdr:rowOff>127635</xdr:rowOff>
    </xdr:to>
    <xdr:sp macro="この月にAB週を入れる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6537960" y="205740"/>
          <a:ext cx="1028700" cy="264795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週記入</a:t>
          </a:r>
        </a:p>
      </xdr:txBody>
    </xdr:sp>
    <xdr:clientData/>
  </xdr:twoCellAnchor>
  <xdr:twoCellAnchor>
    <xdr:from>
      <xdr:col>15</xdr:col>
      <xdr:colOff>289560</xdr:colOff>
      <xdr:row>3</xdr:row>
      <xdr:rowOff>3810</xdr:rowOff>
    </xdr:from>
    <xdr:to>
      <xdr:col>18</xdr:col>
      <xdr:colOff>266700</xdr:colOff>
      <xdr:row>4</xdr:row>
      <xdr:rowOff>99060</xdr:rowOff>
    </xdr:to>
    <xdr:sp macro="[0]!AB週を交換する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6537960" y="514350"/>
          <a:ext cx="1028700" cy="262890"/>
        </a:xfrm>
        <a:prstGeom prst="bevel">
          <a:avLst>
            <a:gd name="adj" fmla="val 12500"/>
          </a:avLst>
        </a:prstGeom>
        <a:solidFill>
          <a:srgbClr val="66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AB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週交代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78"/>
  <sheetViews>
    <sheetView zoomScale="90" zoomScaleNormal="90" workbookViewId="0">
      <selection activeCell="A3" sqref="A3"/>
    </sheetView>
  </sheetViews>
  <sheetFormatPr defaultColWidth="9" defaultRowHeight="13.2" x14ac:dyDescent="0.2"/>
  <cols>
    <col min="1" max="1" width="12.109375" style="53" customWidth="1"/>
    <col min="2" max="2" width="15.109375" style="53" customWidth="1"/>
    <col min="3" max="3" width="13" style="53" bestFit="1" customWidth="1"/>
    <col min="4" max="4" width="11.6640625" style="53" customWidth="1"/>
    <col min="5" max="5" width="13" style="53" bestFit="1" customWidth="1"/>
    <col min="6" max="6" width="11.6640625" style="53" customWidth="1"/>
    <col min="7" max="7" width="13" style="53" bestFit="1" customWidth="1"/>
    <col min="8" max="8" width="11.6640625" style="53" customWidth="1"/>
    <col min="9" max="9" width="13" style="53" bestFit="1" customWidth="1"/>
    <col min="10" max="11" width="13.33203125" style="53" customWidth="1"/>
    <col min="12" max="12" width="14.109375" style="171" customWidth="1"/>
    <col min="13" max="13" width="13" style="53" bestFit="1" customWidth="1"/>
    <col min="14" max="14" width="12.44140625" style="53" customWidth="1"/>
    <col min="15" max="15" width="9" style="53"/>
    <col min="16" max="16" width="14.6640625" style="53" customWidth="1"/>
    <col min="17" max="17" width="14.44140625" style="171" customWidth="1"/>
    <col min="18" max="19" width="9" style="171"/>
    <col min="20" max="16384" width="9" style="53"/>
  </cols>
  <sheetData>
    <row r="1" spans="1:19" ht="36.6" customHeight="1" thickBot="1" x14ac:dyDescent="0.25">
      <c r="F1" s="330" t="s">
        <v>129</v>
      </c>
      <c r="G1" s="330"/>
      <c r="H1" s="330"/>
      <c r="I1" s="330"/>
      <c r="J1" s="330"/>
      <c r="K1" s="330"/>
    </row>
    <row r="2" spans="1:19" ht="32.25" customHeight="1" thickBot="1" x14ac:dyDescent="0.25">
      <c r="A2" s="331">
        <v>2021</v>
      </c>
      <c r="B2" s="89" t="s">
        <v>82</v>
      </c>
      <c r="C2" s="363" t="s">
        <v>122</v>
      </c>
      <c r="D2" s="356"/>
      <c r="E2" s="363" t="s">
        <v>123</v>
      </c>
      <c r="F2" s="356"/>
      <c r="G2" s="363" t="s">
        <v>157</v>
      </c>
      <c r="H2" s="356"/>
      <c r="I2" s="363" t="s">
        <v>158</v>
      </c>
      <c r="J2" s="356"/>
      <c r="K2" s="363" t="s">
        <v>159</v>
      </c>
      <c r="L2" s="356"/>
      <c r="M2" s="355" t="s">
        <v>134</v>
      </c>
      <c r="N2" s="356"/>
      <c r="P2"/>
      <c r="Q2" s="278" t="s">
        <v>163</v>
      </c>
      <c r="R2" s="279"/>
      <c r="S2" s="282"/>
    </row>
    <row r="3" spans="1:19" ht="18.600000000000001" customHeight="1" x14ac:dyDescent="0.2">
      <c r="C3" s="306" t="s">
        <v>131</v>
      </c>
      <c r="D3" s="307" t="s">
        <v>66</v>
      </c>
      <c r="E3" s="306">
        <v>44197</v>
      </c>
      <c r="F3" s="307" t="s">
        <v>66</v>
      </c>
      <c r="G3" s="306">
        <v>44562</v>
      </c>
      <c r="H3" s="307" t="s">
        <v>66</v>
      </c>
      <c r="I3" s="306">
        <v>44927</v>
      </c>
      <c r="J3" s="307" t="s">
        <v>135</v>
      </c>
      <c r="K3" s="306">
        <v>45292</v>
      </c>
      <c r="L3" s="307" t="s">
        <v>66</v>
      </c>
      <c r="M3" s="308">
        <v>45658</v>
      </c>
      <c r="N3" s="309" t="s">
        <v>66</v>
      </c>
      <c r="P3"/>
      <c r="Q3" s="280" t="str">
        <f>年度 &amp; "/ 4/1"</f>
        <v>2021/ 4/1</v>
      </c>
      <c r="R3" s="281" t="str">
        <f>TEXT(Q3,"aaa")</f>
        <v>木</v>
      </c>
      <c r="S3" s="281"/>
    </row>
    <row r="4" spans="1:19" ht="18.600000000000001" customHeight="1" x14ac:dyDescent="0.2">
      <c r="C4" s="295">
        <v>43843</v>
      </c>
      <c r="D4" s="296" t="s">
        <v>67</v>
      </c>
      <c r="E4" s="295">
        <v>44207</v>
      </c>
      <c r="F4" s="296" t="s">
        <v>67</v>
      </c>
      <c r="G4" s="295">
        <v>44571</v>
      </c>
      <c r="H4" s="296" t="s">
        <v>67</v>
      </c>
      <c r="I4" s="295">
        <v>44928</v>
      </c>
      <c r="J4" s="296" t="s">
        <v>68</v>
      </c>
      <c r="K4" s="295">
        <v>45299</v>
      </c>
      <c r="L4" s="296" t="s">
        <v>67</v>
      </c>
      <c r="M4" s="283">
        <v>45670</v>
      </c>
      <c r="N4" s="284" t="s">
        <v>67</v>
      </c>
      <c r="Q4" s="280">
        <f>Q3+1</f>
        <v>44288</v>
      </c>
      <c r="R4" s="281" t="str">
        <f t="shared" ref="R4:R67" si="0">TEXT(Q4,"aaa")</f>
        <v>金</v>
      </c>
      <c r="S4" s="281"/>
    </row>
    <row r="5" spans="1:19" ht="18.600000000000001" customHeight="1" thickBot="1" x14ac:dyDescent="0.25">
      <c r="A5" s="54"/>
      <c r="C5" s="295">
        <v>43872</v>
      </c>
      <c r="D5" s="296" t="s">
        <v>69</v>
      </c>
      <c r="E5" s="295">
        <v>44238</v>
      </c>
      <c r="F5" s="296" t="s">
        <v>69</v>
      </c>
      <c r="G5" s="295">
        <v>44603</v>
      </c>
      <c r="H5" s="296" t="s">
        <v>69</v>
      </c>
      <c r="I5" s="295">
        <v>44935</v>
      </c>
      <c r="J5" s="296" t="s">
        <v>67</v>
      </c>
      <c r="K5" s="295">
        <v>45333</v>
      </c>
      <c r="L5" s="296" t="s">
        <v>69</v>
      </c>
      <c r="M5" s="283">
        <v>45699</v>
      </c>
      <c r="N5" s="284" t="s">
        <v>69</v>
      </c>
      <c r="P5"/>
      <c r="Q5" s="280">
        <f t="shared" ref="Q5:Q68" si="1">Q4+1</f>
        <v>44289</v>
      </c>
      <c r="R5" s="281" t="str">
        <f t="shared" si="0"/>
        <v>土</v>
      </c>
      <c r="S5" s="281"/>
    </row>
    <row r="6" spans="1:19" ht="18.600000000000001" customHeight="1" x14ac:dyDescent="0.2">
      <c r="A6" s="360">
        <v>6</v>
      </c>
      <c r="B6" s="362" t="s">
        <v>83</v>
      </c>
      <c r="C6" s="295">
        <v>43884</v>
      </c>
      <c r="D6" s="296" t="s">
        <v>80</v>
      </c>
      <c r="E6" s="295">
        <v>44250</v>
      </c>
      <c r="F6" s="296" t="s">
        <v>80</v>
      </c>
      <c r="G6" s="295">
        <v>44615</v>
      </c>
      <c r="H6" s="296" t="s">
        <v>80</v>
      </c>
      <c r="I6" s="295">
        <v>44968</v>
      </c>
      <c r="J6" s="296" t="s">
        <v>69</v>
      </c>
      <c r="K6" s="295">
        <v>45334</v>
      </c>
      <c r="L6" s="296" t="s">
        <v>68</v>
      </c>
      <c r="M6" s="283">
        <v>45711</v>
      </c>
      <c r="N6" s="284" t="s">
        <v>80</v>
      </c>
      <c r="P6"/>
      <c r="Q6" s="280">
        <f t="shared" si="1"/>
        <v>44290</v>
      </c>
      <c r="R6" s="281" t="str">
        <f t="shared" si="0"/>
        <v>日</v>
      </c>
      <c r="S6" s="281"/>
    </row>
    <row r="7" spans="1:19" ht="18.600000000000001" customHeight="1" thickBot="1" x14ac:dyDescent="0.25">
      <c r="A7" s="361"/>
      <c r="B7" s="362"/>
      <c r="C7" s="295">
        <v>43885</v>
      </c>
      <c r="D7" s="296" t="s">
        <v>68</v>
      </c>
      <c r="E7" s="295">
        <v>44275</v>
      </c>
      <c r="F7" s="296" t="s">
        <v>70</v>
      </c>
      <c r="G7" s="295">
        <v>44641</v>
      </c>
      <c r="H7" s="296" t="s">
        <v>70</v>
      </c>
      <c r="I7" s="295">
        <v>44980</v>
      </c>
      <c r="J7" s="296" t="s">
        <v>80</v>
      </c>
      <c r="K7" s="295">
        <v>45345</v>
      </c>
      <c r="L7" s="296" t="s">
        <v>80</v>
      </c>
      <c r="M7" s="283">
        <v>45712</v>
      </c>
      <c r="N7" s="284" t="s">
        <v>68</v>
      </c>
      <c r="P7"/>
      <c r="Q7" s="280">
        <f t="shared" si="1"/>
        <v>44291</v>
      </c>
      <c r="R7" s="281" t="str">
        <f t="shared" si="0"/>
        <v>月</v>
      </c>
      <c r="S7" s="281"/>
    </row>
    <row r="8" spans="1:19" ht="18.600000000000001" customHeight="1" x14ac:dyDescent="0.2">
      <c r="A8" s="360">
        <v>1</v>
      </c>
      <c r="B8" s="362" t="s">
        <v>96</v>
      </c>
      <c r="C8" s="295">
        <v>43910</v>
      </c>
      <c r="D8" s="296" t="s">
        <v>70</v>
      </c>
      <c r="E8" s="295">
        <v>44315</v>
      </c>
      <c r="F8" s="296" t="s">
        <v>71</v>
      </c>
      <c r="G8" s="295">
        <v>44680</v>
      </c>
      <c r="H8" s="296" t="s">
        <v>71</v>
      </c>
      <c r="I8" s="295">
        <v>45006</v>
      </c>
      <c r="J8" s="296" t="s">
        <v>70</v>
      </c>
      <c r="K8" s="295">
        <v>45371</v>
      </c>
      <c r="L8" s="296" t="s">
        <v>70</v>
      </c>
      <c r="M8" s="283">
        <v>45736</v>
      </c>
      <c r="N8" s="284" t="s">
        <v>70</v>
      </c>
      <c r="P8"/>
      <c r="Q8" s="280">
        <f t="shared" si="1"/>
        <v>44292</v>
      </c>
      <c r="R8" s="281" t="str">
        <f t="shared" si="0"/>
        <v>火</v>
      </c>
      <c r="S8" s="198" t="s">
        <v>156</v>
      </c>
    </row>
    <row r="9" spans="1:19" ht="18.600000000000001" customHeight="1" thickBot="1" x14ac:dyDescent="0.25">
      <c r="A9" s="361"/>
      <c r="B9" s="362"/>
      <c r="C9" s="295">
        <v>43950</v>
      </c>
      <c r="D9" s="296" t="s">
        <v>71</v>
      </c>
      <c r="E9" s="295">
        <v>44319</v>
      </c>
      <c r="F9" s="296" t="s">
        <v>72</v>
      </c>
      <c r="G9" s="295">
        <v>44684</v>
      </c>
      <c r="H9" s="296" t="s">
        <v>72</v>
      </c>
      <c r="I9" s="295">
        <v>45045</v>
      </c>
      <c r="J9" s="296" t="s">
        <v>71</v>
      </c>
      <c r="K9" s="295">
        <v>45411</v>
      </c>
      <c r="L9" s="296" t="s">
        <v>71</v>
      </c>
      <c r="M9" s="283">
        <v>45776</v>
      </c>
      <c r="N9" s="284" t="s">
        <v>71</v>
      </c>
      <c r="P9"/>
      <c r="Q9" s="280">
        <f t="shared" si="1"/>
        <v>44293</v>
      </c>
      <c r="R9" s="281" t="str">
        <f t="shared" si="0"/>
        <v>水</v>
      </c>
      <c r="S9" s="198" t="s">
        <v>156</v>
      </c>
    </row>
    <row r="10" spans="1:19" ht="18.600000000000001" customHeight="1" x14ac:dyDescent="0.2">
      <c r="C10" s="295">
        <v>43954</v>
      </c>
      <c r="D10" s="296" t="s">
        <v>72</v>
      </c>
      <c r="E10" s="295">
        <v>44320</v>
      </c>
      <c r="F10" s="296" t="s">
        <v>73</v>
      </c>
      <c r="G10" s="295">
        <v>44685</v>
      </c>
      <c r="H10" s="296" t="s">
        <v>73</v>
      </c>
      <c r="I10" s="295">
        <v>45049</v>
      </c>
      <c r="J10" s="296" t="s">
        <v>72</v>
      </c>
      <c r="K10" s="295">
        <v>45415</v>
      </c>
      <c r="L10" s="296" t="s">
        <v>72</v>
      </c>
      <c r="M10" s="283">
        <v>45780</v>
      </c>
      <c r="N10" s="284" t="s">
        <v>72</v>
      </c>
      <c r="P10"/>
      <c r="Q10" s="280">
        <f t="shared" si="1"/>
        <v>44294</v>
      </c>
      <c r="R10" s="281" t="str">
        <f t="shared" si="0"/>
        <v>木</v>
      </c>
      <c r="S10" s="198" t="s">
        <v>156</v>
      </c>
    </row>
    <row r="11" spans="1:19" ht="18.600000000000001" customHeight="1" x14ac:dyDescent="0.2">
      <c r="C11" s="295">
        <v>43955</v>
      </c>
      <c r="D11" s="296" t="s">
        <v>73</v>
      </c>
      <c r="E11" s="295">
        <v>44321</v>
      </c>
      <c r="F11" s="296" t="s">
        <v>74</v>
      </c>
      <c r="G11" s="295">
        <v>44686</v>
      </c>
      <c r="H11" s="296" t="s">
        <v>74</v>
      </c>
      <c r="I11" s="295">
        <v>45050</v>
      </c>
      <c r="J11" s="296" t="s">
        <v>73</v>
      </c>
      <c r="K11" s="295">
        <v>45416</v>
      </c>
      <c r="L11" s="296" t="s">
        <v>73</v>
      </c>
      <c r="M11" s="283">
        <v>45781</v>
      </c>
      <c r="N11" s="284" t="s">
        <v>73</v>
      </c>
      <c r="P11"/>
      <c r="Q11" s="280">
        <f t="shared" si="1"/>
        <v>44295</v>
      </c>
      <c r="R11" s="281" t="str">
        <f t="shared" si="0"/>
        <v>金</v>
      </c>
      <c r="S11" s="198" t="s">
        <v>156</v>
      </c>
    </row>
    <row r="12" spans="1:19" ht="18.600000000000001" customHeight="1" thickBot="1" x14ac:dyDescent="0.25">
      <c r="C12" s="295">
        <v>43956</v>
      </c>
      <c r="D12" s="296" t="s">
        <v>74</v>
      </c>
      <c r="E12" s="295">
        <v>44396</v>
      </c>
      <c r="F12" s="296" t="s">
        <v>75</v>
      </c>
      <c r="G12" s="295">
        <v>44760</v>
      </c>
      <c r="H12" s="296" t="s">
        <v>75</v>
      </c>
      <c r="I12" s="295">
        <v>45051</v>
      </c>
      <c r="J12" s="296" t="s">
        <v>74</v>
      </c>
      <c r="K12" s="295">
        <v>45417</v>
      </c>
      <c r="L12" s="296" t="s">
        <v>74</v>
      </c>
      <c r="M12" s="283">
        <v>45782</v>
      </c>
      <c r="N12" s="285" t="s">
        <v>74</v>
      </c>
      <c r="P12"/>
      <c r="Q12" s="280">
        <f t="shared" si="1"/>
        <v>44296</v>
      </c>
      <c r="R12" s="281" t="str">
        <f t="shared" si="0"/>
        <v>土</v>
      </c>
      <c r="S12" s="198" t="s">
        <v>156</v>
      </c>
    </row>
    <row r="13" spans="1:19" ht="18.600000000000001" customHeight="1" x14ac:dyDescent="0.2">
      <c r="A13" s="357" t="s">
        <v>164</v>
      </c>
      <c r="B13" s="359" t="s">
        <v>121</v>
      </c>
      <c r="C13" s="295">
        <v>43957</v>
      </c>
      <c r="D13" s="297" t="s">
        <v>68</v>
      </c>
      <c r="E13" s="295">
        <v>44419</v>
      </c>
      <c r="F13" s="297" t="s">
        <v>133</v>
      </c>
      <c r="G13" s="295">
        <v>44784</v>
      </c>
      <c r="H13" s="297" t="s">
        <v>133</v>
      </c>
      <c r="I13" s="295">
        <v>45124</v>
      </c>
      <c r="J13" s="297" t="s">
        <v>75</v>
      </c>
      <c r="K13" s="295">
        <v>45418</v>
      </c>
      <c r="L13" s="297" t="s">
        <v>68</v>
      </c>
      <c r="M13" s="283">
        <v>45783</v>
      </c>
      <c r="N13" s="287" t="s">
        <v>68</v>
      </c>
      <c r="P13"/>
      <c r="Q13" s="280">
        <f t="shared" si="1"/>
        <v>44297</v>
      </c>
      <c r="R13" s="281" t="str">
        <f t="shared" si="0"/>
        <v>日</v>
      </c>
      <c r="S13" s="198" t="s">
        <v>156</v>
      </c>
    </row>
    <row r="14" spans="1:19" ht="18.600000000000001" customHeight="1" thickBot="1" x14ac:dyDescent="0.25">
      <c r="A14" s="358"/>
      <c r="B14" s="359"/>
      <c r="C14" s="295">
        <v>44035</v>
      </c>
      <c r="D14" s="296" t="s">
        <v>75</v>
      </c>
      <c r="E14" s="295">
        <v>44459</v>
      </c>
      <c r="F14" s="296" t="s">
        <v>76</v>
      </c>
      <c r="G14" s="295">
        <v>44823</v>
      </c>
      <c r="H14" s="296" t="s">
        <v>76</v>
      </c>
      <c r="I14" s="295">
        <v>45149</v>
      </c>
      <c r="J14" s="296" t="s">
        <v>133</v>
      </c>
      <c r="K14" s="295">
        <v>45488</v>
      </c>
      <c r="L14" s="296" t="s">
        <v>75</v>
      </c>
      <c r="M14" s="283">
        <v>45859</v>
      </c>
      <c r="N14" s="284" t="s">
        <v>75</v>
      </c>
      <c r="P14"/>
      <c r="Q14" s="280">
        <f t="shared" si="1"/>
        <v>44298</v>
      </c>
      <c r="R14" s="281" t="str">
        <f t="shared" si="0"/>
        <v>月</v>
      </c>
      <c r="S14" s="198" t="s">
        <v>156</v>
      </c>
    </row>
    <row r="15" spans="1:19" ht="18.600000000000001" customHeight="1" x14ac:dyDescent="0.2">
      <c r="C15" s="295">
        <v>44036</v>
      </c>
      <c r="D15" s="296" t="s">
        <v>132</v>
      </c>
      <c r="E15" s="295">
        <v>44462</v>
      </c>
      <c r="F15" s="296" t="s">
        <v>77</v>
      </c>
      <c r="G15" s="295">
        <v>44827</v>
      </c>
      <c r="H15" s="296" t="s">
        <v>77</v>
      </c>
      <c r="I15" s="295">
        <v>45187</v>
      </c>
      <c r="J15" s="296" t="s">
        <v>76</v>
      </c>
      <c r="K15" s="295">
        <v>45515</v>
      </c>
      <c r="L15" s="296" t="s">
        <v>130</v>
      </c>
      <c r="M15" s="283">
        <v>45880</v>
      </c>
      <c r="N15" s="284" t="s">
        <v>133</v>
      </c>
      <c r="P15"/>
      <c r="Q15" s="280">
        <f t="shared" si="1"/>
        <v>44299</v>
      </c>
      <c r="R15" s="281" t="str">
        <f t="shared" si="0"/>
        <v>火</v>
      </c>
      <c r="S15" s="198" t="s">
        <v>155</v>
      </c>
    </row>
    <row r="16" spans="1:19" ht="18.600000000000001" customHeight="1" x14ac:dyDescent="0.2">
      <c r="A16" s="151"/>
      <c r="C16" s="295">
        <v>44053</v>
      </c>
      <c r="D16" s="296" t="s">
        <v>133</v>
      </c>
      <c r="E16" s="295">
        <v>44480</v>
      </c>
      <c r="F16" s="296" t="s">
        <v>132</v>
      </c>
      <c r="G16" s="295">
        <v>44844</v>
      </c>
      <c r="H16" s="296" t="s">
        <v>132</v>
      </c>
      <c r="I16" s="295">
        <v>45192</v>
      </c>
      <c r="J16" s="296" t="s">
        <v>77</v>
      </c>
      <c r="K16" s="295">
        <v>45516</v>
      </c>
      <c r="L16" s="296" t="s">
        <v>68</v>
      </c>
      <c r="M16" s="283">
        <v>45915</v>
      </c>
      <c r="N16" s="284" t="s">
        <v>76</v>
      </c>
      <c r="P16"/>
      <c r="Q16" s="280">
        <f t="shared" si="1"/>
        <v>44300</v>
      </c>
      <c r="R16" s="281" t="str">
        <f t="shared" si="0"/>
        <v>水</v>
      </c>
      <c r="S16" s="198" t="s">
        <v>155</v>
      </c>
    </row>
    <row r="17" spans="1:19" ht="18.600000000000001" customHeight="1" x14ac:dyDescent="0.2">
      <c r="C17" s="295">
        <v>44095</v>
      </c>
      <c r="D17" s="296" t="s">
        <v>76</v>
      </c>
      <c r="E17" s="295">
        <v>44503</v>
      </c>
      <c r="F17" s="296" t="s">
        <v>78</v>
      </c>
      <c r="G17" s="295">
        <v>44868</v>
      </c>
      <c r="H17" s="296" t="s">
        <v>78</v>
      </c>
      <c r="I17" s="295">
        <v>45208</v>
      </c>
      <c r="J17" s="296" t="s">
        <v>132</v>
      </c>
      <c r="K17" s="295">
        <v>45551</v>
      </c>
      <c r="L17" s="296" t="s">
        <v>76</v>
      </c>
      <c r="M17" s="283">
        <v>45923</v>
      </c>
      <c r="N17" s="284" t="s">
        <v>77</v>
      </c>
      <c r="P17"/>
      <c r="Q17" s="280">
        <f t="shared" si="1"/>
        <v>44301</v>
      </c>
      <c r="R17" s="281" t="str">
        <f t="shared" si="0"/>
        <v>木</v>
      </c>
      <c r="S17" s="198" t="s">
        <v>155</v>
      </c>
    </row>
    <row r="18" spans="1:19" ht="18.600000000000001" customHeight="1" x14ac:dyDescent="0.2">
      <c r="C18" s="295">
        <v>44096</v>
      </c>
      <c r="D18" s="296" t="s">
        <v>77</v>
      </c>
      <c r="E18" s="295">
        <v>44523</v>
      </c>
      <c r="F18" s="296" t="s">
        <v>79</v>
      </c>
      <c r="G18" s="295">
        <v>44888</v>
      </c>
      <c r="H18" s="296" t="s">
        <v>79</v>
      </c>
      <c r="I18" s="295">
        <v>45233</v>
      </c>
      <c r="J18" s="296" t="s">
        <v>78</v>
      </c>
      <c r="K18" s="295">
        <v>45557</v>
      </c>
      <c r="L18" s="296" t="s">
        <v>77</v>
      </c>
      <c r="M18" s="283">
        <v>45943</v>
      </c>
      <c r="N18" s="284" t="s">
        <v>132</v>
      </c>
      <c r="P18"/>
      <c r="Q18" s="280">
        <f t="shared" si="1"/>
        <v>44302</v>
      </c>
      <c r="R18" s="281" t="str">
        <f t="shared" si="0"/>
        <v>金</v>
      </c>
      <c r="S18" s="198" t="s">
        <v>155</v>
      </c>
    </row>
    <row r="19" spans="1:19" ht="18.600000000000001" customHeight="1" x14ac:dyDescent="0.2">
      <c r="C19" s="295">
        <v>44138</v>
      </c>
      <c r="D19" s="296" t="s">
        <v>78</v>
      </c>
      <c r="E19" s="295"/>
      <c r="F19" s="296"/>
      <c r="G19" s="295"/>
      <c r="H19" s="296"/>
      <c r="I19" s="295">
        <v>45253</v>
      </c>
      <c r="J19" s="296" t="s">
        <v>79</v>
      </c>
      <c r="K19" s="295">
        <v>45558</v>
      </c>
      <c r="L19" s="296" t="s">
        <v>68</v>
      </c>
      <c r="M19" s="283">
        <v>45964</v>
      </c>
      <c r="N19" s="284" t="s">
        <v>78</v>
      </c>
      <c r="P19"/>
      <c r="Q19" s="280">
        <f t="shared" si="1"/>
        <v>44303</v>
      </c>
      <c r="R19" s="281" t="str">
        <f t="shared" si="0"/>
        <v>土</v>
      </c>
      <c r="S19" s="198" t="s">
        <v>155</v>
      </c>
    </row>
    <row r="20" spans="1:19" ht="18.600000000000001" customHeight="1" x14ac:dyDescent="0.2">
      <c r="C20" s="295">
        <v>44158</v>
      </c>
      <c r="D20" s="296" t="s">
        <v>79</v>
      </c>
      <c r="E20" s="295"/>
      <c r="F20" s="296"/>
      <c r="G20" s="295"/>
      <c r="H20" s="296"/>
      <c r="I20" s="295"/>
      <c r="J20" s="296"/>
      <c r="K20" s="295">
        <v>45579</v>
      </c>
      <c r="L20" s="296" t="s">
        <v>132</v>
      </c>
      <c r="M20" s="283">
        <v>45984</v>
      </c>
      <c r="N20" s="284" t="s">
        <v>79</v>
      </c>
      <c r="P20"/>
      <c r="Q20" s="280">
        <f t="shared" si="1"/>
        <v>44304</v>
      </c>
      <c r="R20" s="281" t="str">
        <f t="shared" si="0"/>
        <v>日</v>
      </c>
      <c r="S20" s="198" t="s">
        <v>155</v>
      </c>
    </row>
    <row r="21" spans="1:19" ht="18.600000000000001" customHeight="1" x14ac:dyDescent="0.2">
      <c r="C21" s="295"/>
      <c r="D21" s="296"/>
      <c r="E21" s="295"/>
      <c r="F21" s="296"/>
      <c r="G21" s="295"/>
      <c r="H21" s="296"/>
      <c r="I21" s="295"/>
      <c r="J21" s="296"/>
      <c r="K21" s="295">
        <v>45599</v>
      </c>
      <c r="L21" s="296" t="s">
        <v>78</v>
      </c>
      <c r="M21" s="283">
        <v>45985</v>
      </c>
      <c r="N21" s="290" t="s">
        <v>68</v>
      </c>
      <c r="P21"/>
      <c r="Q21" s="280">
        <f t="shared" si="1"/>
        <v>44305</v>
      </c>
      <c r="R21" s="281" t="str">
        <f t="shared" si="0"/>
        <v>月</v>
      </c>
      <c r="S21" s="198" t="s">
        <v>155</v>
      </c>
    </row>
    <row r="22" spans="1:19" ht="18.600000000000001" customHeight="1" x14ac:dyDescent="0.2">
      <c r="C22" s="295"/>
      <c r="D22" s="296"/>
      <c r="E22" s="295"/>
      <c r="F22" s="296"/>
      <c r="G22" s="295"/>
      <c r="H22" s="296"/>
      <c r="I22" s="295"/>
      <c r="J22" s="296"/>
      <c r="K22" s="295">
        <v>45600</v>
      </c>
      <c r="L22" s="296" t="s">
        <v>68</v>
      </c>
      <c r="M22" s="283"/>
      <c r="N22" s="284"/>
      <c r="P22"/>
      <c r="Q22" s="280">
        <f t="shared" si="1"/>
        <v>44306</v>
      </c>
      <c r="R22" s="281" t="str">
        <f t="shared" si="0"/>
        <v>火</v>
      </c>
      <c r="S22" s="281" t="s">
        <v>156</v>
      </c>
    </row>
    <row r="23" spans="1:19" ht="18.600000000000001" customHeight="1" x14ac:dyDescent="0.2">
      <c r="C23" s="295"/>
      <c r="D23" s="296"/>
      <c r="E23" s="295"/>
      <c r="F23" s="296"/>
      <c r="G23" s="295"/>
      <c r="H23" s="296"/>
      <c r="I23" s="295"/>
      <c r="J23" s="296"/>
      <c r="K23" s="295">
        <v>45619</v>
      </c>
      <c r="L23" s="296" t="s">
        <v>79</v>
      </c>
      <c r="M23" s="283"/>
      <c r="N23" s="284"/>
      <c r="P23"/>
      <c r="Q23" s="280">
        <f t="shared" si="1"/>
        <v>44307</v>
      </c>
      <c r="R23" s="281" t="str">
        <f t="shared" si="0"/>
        <v>水</v>
      </c>
      <c r="S23" s="281" t="s">
        <v>156</v>
      </c>
    </row>
    <row r="24" spans="1:19" ht="18.600000000000001" customHeight="1" x14ac:dyDescent="0.2">
      <c r="A24" s="58"/>
      <c r="C24" s="295"/>
      <c r="D24" s="298"/>
      <c r="E24" s="295"/>
      <c r="F24" s="298"/>
      <c r="G24" s="295"/>
      <c r="H24" s="298"/>
      <c r="I24" s="295"/>
      <c r="J24" s="298"/>
      <c r="K24" s="295"/>
      <c r="L24" s="298"/>
      <c r="M24" s="283"/>
      <c r="N24" s="291"/>
      <c r="P24"/>
      <c r="Q24" s="280">
        <f t="shared" si="1"/>
        <v>44308</v>
      </c>
      <c r="R24" s="281" t="str">
        <f t="shared" si="0"/>
        <v>木</v>
      </c>
      <c r="S24" s="281" t="s">
        <v>156</v>
      </c>
    </row>
    <row r="25" spans="1:19" ht="18.600000000000001" customHeight="1" x14ac:dyDescent="0.2">
      <c r="C25" s="299"/>
      <c r="D25" s="297" t="s">
        <v>124</v>
      </c>
      <c r="E25" s="299"/>
      <c r="F25" s="297" t="s">
        <v>124</v>
      </c>
      <c r="G25" s="299"/>
      <c r="H25" s="297" t="s">
        <v>124</v>
      </c>
      <c r="I25" s="299"/>
      <c r="J25" s="297" t="s">
        <v>124</v>
      </c>
      <c r="K25" s="299"/>
      <c r="L25" s="297" t="s">
        <v>124</v>
      </c>
      <c r="M25" s="286"/>
      <c r="N25" s="285" t="s">
        <v>124</v>
      </c>
      <c r="P25"/>
      <c r="Q25" s="280">
        <f t="shared" si="1"/>
        <v>44309</v>
      </c>
      <c r="R25" s="281" t="str">
        <f t="shared" si="0"/>
        <v>金</v>
      </c>
      <c r="S25" s="281" t="s">
        <v>156</v>
      </c>
    </row>
    <row r="26" spans="1:19" ht="18.600000000000001" customHeight="1" x14ac:dyDescent="0.2">
      <c r="C26" s="295"/>
      <c r="D26" s="300" t="s">
        <v>81</v>
      </c>
      <c r="E26" s="295"/>
      <c r="F26" s="300" t="s">
        <v>81</v>
      </c>
      <c r="G26" s="295"/>
      <c r="H26" s="300" t="s">
        <v>81</v>
      </c>
      <c r="I26" s="295"/>
      <c r="J26" s="300" t="s">
        <v>81</v>
      </c>
      <c r="K26" s="295"/>
      <c r="L26" s="300" t="s">
        <v>81</v>
      </c>
      <c r="M26" s="283"/>
      <c r="N26" s="292" t="s">
        <v>81</v>
      </c>
      <c r="P26"/>
      <c r="Q26" s="280">
        <f t="shared" si="1"/>
        <v>44310</v>
      </c>
      <c r="R26" s="281" t="str">
        <f t="shared" si="0"/>
        <v>土</v>
      </c>
      <c r="S26" s="281" t="s">
        <v>156</v>
      </c>
    </row>
    <row r="27" spans="1:19" ht="18.600000000000001" customHeight="1" x14ac:dyDescent="0.2">
      <c r="C27" s="295"/>
      <c r="D27" s="300"/>
      <c r="E27" s="295"/>
      <c r="F27" s="300"/>
      <c r="G27" s="295"/>
      <c r="H27" s="300"/>
      <c r="I27" s="295"/>
      <c r="J27" s="300"/>
      <c r="K27" s="295"/>
      <c r="L27" s="300"/>
      <c r="M27" s="283"/>
      <c r="N27" s="292"/>
      <c r="P27"/>
      <c r="Q27" s="280">
        <f t="shared" si="1"/>
        <v>44311</v>
      </c>
      <c r="R27" s="281" t="str">
        <f t="shared" si="0"/>
        <v>日</v>
      </c>
      <c r="S27" s="281" t="s">
        <v>156</v>
      </c>
    </row>
    <row r="28" spans="1:19" ht="18.600000000000001" customHeight="1" x14ac:dyDescent="0.2">
      <c r="C28" s="301">
        <v>43832</v>
      </c>
      <c r="D28" s="297" t="s">
        <v>153</v>
      </c>
      <c r="E28" s="301">
        <v>44198</v>
      </c>
      <c r="F28" s="297" t="s">
        <v>153</v>
      </c>
      <c r="G28" s="301">
        <v>44563</v>
      </c>
      <c r="H28" s="297" t="s">
        <v>153</v>
      </c>
      <c r="I28" s="301">
        <v>44928</v>
      </c>
      <c r="J28" s="297" t="s">
        <v>153</v>
      </c>
      <c r="K28" s="301">
        <v>45293</v>
      </c>
      <c r="L28" s="297" t="s">
        <v>153</v>
      </c>
      <c r="M28" s="289">
        <v>45659</v>
      </c>
      <c r="N28" s="285" t="s">
        <v>153</v>
      </c>
      <c r="P28"/>
      <c r="Q28" s="280">
        <f t="shared" si="1"/>
        <v>44312</v>
      </c>
      <c r="R28" s="281" t="str">
        <f t="shared" si="0"/>
        <v>月</v>
      </c>
      <c r="S28" s="281" t="s">
        <v>156</v>
      </c>
    </row>
    <row r="29" spans="1:19" ht="18.600000000000001" customHeight="1" x14ac:dyDescent="0.2">
      <c r="C29" s="301">
        <v>43833</v>
      </c>
      <c r="D29" s="297" t="s">
        <v>153</v>
      </c>
      <c r="E29" s="301">
        <v>44199</v>
      </c>
      <c r="F29" s="297" t="s">
        <v>153</v>
      </c>
      <c r="G29" s="301">
        <v>44564</v>
      </c>
      <c r="H29" s="297" t="s">
        <v>153</v>
      </c>
      <c r="I29" s="301">
        <v>44929</v>
      </c>
      <c r="J29" s="297" t="s">
        <v>153</v>
      </c>
      <c r="K29" s="301">
        <v>45294</v>
      </c>
      <c r="L29" s="297" t="s">
        <v>153</v>
      </c>
      <c r="M29" s="289">
        <v>45660</v>
      </c>
      <c r="N29" s="285" t="s">
        <v>153</v>
      </c>
      <c r="P29"/>
      <c r="Q29" s="280">
        <f t="shared" si="1"/>
        <v>44313</v>
      </c>
      <c r="R29" s="281" t="str">
        <f t="shared" si="0"/>
        <v>火</v>
      </c>
      <c r="S29" s="281" t="s">
        <v>155</v>
      </c>
    </row>
    <row r="30" spans="1:19" ht="18.600000000000001" customHeight="1" x14ac:dyDescent="0.2">
      <c r="C30" s="295"/>
      <c r="D30" s="297"/>
      <c r="E30" s="295"/>
      <c r="F30" s="297"/>
      <c r="G30" s="295"/>
      <c r="H30" s="297"/>
      <c r="I30" s="295"/>
      <c r="J30" s="297"/>
      <c r="K30" s="295"/>
      <c r="L30" s="297"/>
      <c r="M30" s="283"/>
      <c r="N30" s="285"/>
      <c r="P30"/>
      <c r="Q30" s="280">
        <f t="shared" si="1"/>
        <v>44314</v>
      </c>
      <c r="R30" s="281" t="str">
        <f t="shared" si="0"/>
        <v>水</v>
      </c>
      <c r="S30" s="281" t="s">
        <v>155</v>
      </c>
    </row>
    <row r="31" spans="1:19" ht="18.600000000000001" customHeight="1" x14ac:dyDescent="0.2">
      <c r="C31" s="295"/>
      <c r="D31" s="297" t="s">
        <v>137</v>
      </c>
      <c r="E31" s="295"/>
      <c r="F31" s="297"/>
      <c r="G31" s="295"/>
      <c r="H31" s="297"/>
      <c r="I31" s="295"/>
      <c r="J31" s="297"/>
      <c r="K31" s="295"/>
      <c r="L31" s="297"/>
      <c r="M31" s="283"/>
      <c r="N31" s="285"/>
      <c r="P31"/>
      <c r="Q31" s="280">
        <f t="shared" si="1"/>
        <v>44315</v>
      </c>
      <c r="R31" s="281" t="str">
        <f t="shared" si="0"/>
        <v>木</v>
      </c>
      <c r="S31" s="281" t="s">
        <v>155</v>
      </c>
    </row>
    <row r="32" spans="1:19" ht="18.600000000000001" customHeight="1" x14ac:dyDescent="0.2">
      <c r="C32" s="295"/>
      <c r="D32" s="297" t="s">
        <v>137</v>
      </c>
      <c r="E32" s="295"/>
      <c r="F32" s="297"/>
      <c r="G32" s="295"/>
      <c r="H32" s="297"/>
      <c r="I32" s="295"/>
      <c r="J32" s="297"/>
      <c r="K32" s="295"/>
      <c r="L32" s="297"/>
      <c r="M32" s="283"/>
      <c r="N32" s="285"/>
      <c r="P32"/>
      <c r="Q32" s="280">
        <f t="shared" si="1"/>
        <v>44316</v>
      </c>
      <c r="R32" s="281" t="str">
        <f t="shared" si="0"/>
        <v>金</v>
      </c>
      <c r="S32" s="281" t="s">
        <v>155</v>
      </c>
    </row>
    <row r="33" spans="3:19" ht="18.600000000000001" customHeight="1" x14ac:dyDescent="0.2">
      <c r="C33" s="295"/>
      <c r="D33" s="297"/>
      <c r="E33" s="295"/>
      <c r="F33" s="297"/>
      <c r="G33" s="295"/>
      <c r="H33" s="297"/>
      <c r="I33" s="295"/>
      <c r="J33" s="297"/>
      <c r="K33" s="295"/>
      <c r="L33" s="297"/>
      <c r="M33" s="283"/>
      <c r="N33" s="285"/>
      <c r="P33"/>
      <c r="Q33" s="280">
        <f t="shared" si="1"/>
        <v>44317</v>
      </c>
      <c r="R33" s="281" t="str">
        <f t="shared" si="0"/>
        <v>土</v>
      </c>
      <c r="S33" s="281" t="s">
        <v>155</v>
      </c>
    </row>
    <row r="34" spans="3:19" ht="18.600000000000001" customHeight="1" x14ac:dyDescent="0.2">
      <c r="C34" s="295">
        <v>44194</v>
      </c>
      <c r="D34" s="297" t="s">
        <v>154</v>
      </c>
      <c r="E34" s="295">
        <v>44559</v>
      </c>
      <c r="F34" s="297" t="s">
        <v>154</v>
      </c>
      <c r="G34" s="295">
        <v>44924</v>
      </c>
      <c r="H34" s="297" t="s">
        <v>154</v>
      </c>
      <c r="I34" s="295">
        <v>45289</v>
      </c>
      <c r="J34" s="297" t="s">
        <v>154</v>
      </c>
      <c r="K34" s="295">
        <v>45655</v>
      </c>
      <c r="L34" s="297" t="s">
        <v>154</v>
      </c>
      <c r="M34" s="283">
        <v>46020</v>
      </c>
      <c r="N34" s="285" t="s">
        <v>154</v>
      </c>
      <c r="P34"/>
      <c r="Q34" s="280">
        <f t="shared" si="1"/>
        <v>44318</v>
      </c>
      <c r="R34" s="281" t="str">
        <f t="shared" si="0"/>
        <v>日</v>
      </c>
      <c r="S34" s="281" t="s">
        <v>155</v>
      </c>
    </row>
    <row r="35" spans="3:19" ht="18.600000000000001" customHeight="1" x14ac:dyDescent="0.2">
      <c r="C35" s="302">
        <v>44195</v>
      </c>
      <c r="D35" s="297" t="s">
        <v>154</v>
      </c>
      <c r="E35" s="302">
        <v>44560</v>
      </c>
      <c r="F35" s="297" t="s">
        <v>154</v>
      </c>
      <c r="G35" s="302">
        <v>44925</v>
      </c>
      <c r="H35" s="297" t="s">
        <v>154</v>
      </c>
      <c r="I35" s="302">
        <v>45290</v>
      </c>
      <c r="J35" s="297" t="s">
        <v>154</v>
      </c>
      <c r="K35" s="302">
        <v>45656</v>
      </c>
      <c r="L35" s="297" t="s">
        <v>154</v>
      </c>
      <c r="M35" s="288">
        <v>46021</v>
      </c>
      <c r="N35" s="285" t="s">
        <v>154</v>
      </c>
      <c r="P35"/>
      <c r="Q35" s="280">
        <f t="shared" si="1"/>
        <v>44319</v>
      </c>
      <c r="R35" s="281" t="str">
        <f t="shared" si="0"/>
        <v>月</v>
      </c>
      <c r="S35" s="281" t="s">
        <v>155</v>
      </c>
    </row>
    <row r="36" spans="3:19" ht="18.600000000000001" customHeight="1" x14ac:dyDescent="0.2">
      <c r="C36" s="303">
        <v>44196</v>
      </c>
      <c r="D36" s="297" t="s">
        <v>154</v>
      </c>
      <c r="E36" s="303">
        <v>44561</v>
      </c>
      <c r="F36" s="297" t="s">
        <v>154</v>
      </c>
      <c r="G36" s="303">
        <v>44926</v>
      </c>
      <c r="H36" s="297" t="s">
        <v>154</v>
      </c>
      <c r="I36" s="303" t="s">
        <v>136</v>
      </c>
      <c r="J36" s="297" t="s">
        <v>154</v>
      </c>
      <c r="K36" s="303" t="s">
        <v>152</v>
      </c>
      <c r="L36" s="297" t="s">
        <v>154</v>
      </c>
      <c r="M36" s="289">
        <v>46022</v>
      </c>
      <c r="N36" s="285" t="s">
        <v>154</v>
      </c>
      <c r="P36"/>
      <c r="Q36" s="280">
        <f t="shared" si="1"/>
        <v>44320</v>
      </c>
      <c r="R36" s="281" t="str">
        <f t="shared" si="0"/>
        <v>火</v>
      </c>
      <c r="S36" s="281" t="s">
        <v>156</v>
      </c>
    </row>
    <row r="37" spans="3:19" ht="18.600000000000001" customHeight="1" thickBot="1" x14ac:dyDescent="0.25">
      <c r="C37" s="304"/>
      <c r="D37" s="305"/>
      <c r="E37" s="304"/>
      <c r="F37" s="305"/>
      <c r="G37" s="304"/>
      <c r="H37" s="305"/>
      <c r="I37" s="304"/>
      <c r="J37" s="305"/>
      <c r="K37" s="304"/>
      <c r="L37" s="305"/>
      <c r="M37" s="293"/>
      <c r="N37" s="294"/>
      <c r="P37"/>
      <c r="Q37" s="280">
        <f t="shared" si="1"/>
        <v>44321</v>
      </c>
      <c r="R37" s="281" t="str">
        <f t="shared" si="0"/>
        <v>水</v>
      </c>
      <c r="S37" s="281" t="s">
        <v>156</v>
      </c>
    </row>
    <row r="38" spans="3:19" ht="18.600000000000001" customHeight="1" x14ac:dyDescent="0.2">
      <c r="P38"/>
      <c r="Q38" s="280">
        <f t="shared" si="1"/>
        <v>44322</v>
      </c>
      <c r="R38" s="281" t="str">
        <f t="shared" si="0"/>
        <v>木</v>
      </c>
      <c r="S38" s="281" t="s">
        <v>156</v>
      </c>
    </row>
    <row r="39" spans="3:19" ht="18.600000000000001" customHeight="1" thickBot="1" x14ac:dyDescent="0.25">
      <c r="C39" s="151" t="s">
        <v>125</v>
      </c>
      <c r="E39" s="151"/>
      <c r="G39" s="151"/>
      <c r="I39" s="151"/>
      <c r="M39" s="151"/>
      <c r="P39"/>
      <c r="Q39" s="280">
        <f t="shared" si="1"/>
        <v>44323</v>
      </c>
      <c r="R39" s="281" t="str">
        <f t="shared" si="0"/>
        <v>金</v>
      </c>
      <c r="S39" s="281" t="s">
        <v>156</v>
      </c>
    </row>
    <row r="40" spans="3:19" ht="18.600000000000001" customHeight="1" x14ac:dyDescent="0.2">
      <c r="C40" s="332"/>
      <c r="D40" s="333" t="s">
        <v>126</v>
      </c>
      <c r="E40" s="332"/>
      <c r="F40" s="333" t="s">
        <v>127</v>
      </c>
      <c r="G40" s="332"/>
      <c r="H40" s="333" t="s">
        <v>127</v>
      </c>
      <c r="I40" s="332"/>
      <c r="J40" s="333" t="s">
        <v>127</v>
      </c>
      <c r="K40" s="332"/>
      <c r="L40" s="333" t="s">
        <v>127</v>
      </c>
      <c r="M40" s="332"/>
      <c r="N40" s="333" t="s">
        <v>127</v>
      </c>
      <c r="P40"/>
      <c r="Q40" s="280">
        <f t="shared" si="1"/>
        <v>44324</v>
      </c>
      <c r="R40" s="281" t="str">
        <f t="shared" si="0"/>
        <v>土</v>
      </c>
      <c r="S40" s="281" t="s">
        <v>156</v>
      </c>
    </row>
    <row r="41" spans="3:19" ht="18.600000000000001" customHeight="1" x14ac:dyDescent="0.2">
      <c r="C41" s="334"/>
      <c r="D41" s="335" t="s">
        <v>128</v>
      </c>
      <c r="E41" s="334"/>
      <c r="F41" s="335" t="s">
        <v>128</v>
      </c>
      <c r="G41" s="334"/>
      <c r="H41" s="335" t="s">
        <v>128</v>
      </c>
      <c r="I41" s="334"/>
      <c r="J41" s="335" t="s">
        <v>128</v>
      </c>
      <c r="K41" s="334"/>
      <c r="L41" s="335" t="s">
        <v>128</v>
      </c>
      <c r="M41" s="334"/>
      <c r="N41" s="335" t="s">
        <v>128</v>
      </c>
      <c r="P41"/>
      <c r="Q41" s="280">
        <f t="shared" si="1"/>
        <v>44325</v>
      </c>
      <c r="R41" s="281" t="str">
        <f t="shared" si="0"/>
        <v>日</v>
      </c>
      <c r="S41" s="281" t="s">
        <v>156</v>
      </c>
    </row>
    <row r="42" spans="3:19" ht="18.600000000000001" customHeight="1" thickBot="1" x14ac:dyDescent="0.25">
      <c r="C42" s="336"/>
      <c r="D42" s="337"/>
      <c r="E42" s="336"/>
      <c r="F42" s="337"/>
      <c r="G42" s="336"/>
      <c r="H42" s="337"/>
      <c r="I42" s="336"/>
      <c r="J42" s="337"/>
      <c r="K42" s="336"/>
      <c r="L42" s="337"/>
      <c r="M42" s="336"/>
      <c r="N42" s="337"/>
      <c r="P42"/>
      <c r="Q42" s="280">
        <f t="shared" si="1"/>
        <v>44326</v>
      </c>
      <c r="R42" s="281" t="str">
        <f t="shared" si="0"/>
        <v>月</v>
      </c>
      <c r="S42" s="281" t="s">
        <v>156</v>
      </c>
    </row>
    <row r="43" spans="3:19" ht="18.600000000000001" customHeight="1" x14ac:dyDescent="0.2">
      <c r="P43"/>
      <c r="Q43" s="280">
        <f t="shared" si="1"/>
        <v>44327</v>
      </c>
      <c r="R43" s="281" t="str">
        <f t="shared" si="0"/>
        <v>火</v>
      </c>
      <c r="S43" s="281" t="s">
        <v>155</v>
      </c>
    </row>
    <row r="44" spans="3:19" x14ac:dyDescent="0.2">
      <c r="P44"/>
      <c r="Q44" s="280">
        <f t="shared" si="1"/>
        <v>44328</v>
      </c>
      <c r="R44" s="281" t="str">
        <f t="shared" si="0"/>
        <v>水</v>
      </c>
      <c r="S44" s="281" t="s">
        <v>155</v>
      </c>
    </row>
    <row r="45" spans="3:19" x14ac:dyDescent="0.2">
      <c r="K45" s="170"/>
      <c r="P45"/>
      <c r="Q45" s="280">
        <f t="shared" si="1"/>
        <v>44329</v>
      </c>
      <c r="R45" s="281" t="str">
        <f t="shared" si="0"/>
        <v>木</v>
      </c>
      <c r="S45" s="281" t="s">
        <v>155</v>
      </c>
    </row>
    <row r="46" spans="3:19" x14ac:dyDescent="0.2">
      <c r="P46"/>
      <c r="Q46" s="280">
        <f t="shared" si="1"/>
        <v>44330</v>
      </c>
      <c r="R46" s="281" t="str">
        <f t="shared" si="0"/>
        <v>金</v>
      </c>
      <c r="S46" s="281" t="s">
        <v>155</v>
      </c>
    </row>
    <row r="47" spans="3:19" x14ac:dyDescent="0.2">
      <c r="K47" s="170"/>
      <c r="P47"/>
      <c r="Q47" s="280">
        <f t="shared" si="1"/>
        <v>44331</v>
      </c>
      <c r="R47" s="281" t="str">
        <f t="shared" si="0"/>
        <v>土</v>
      </c>
      <c r="S47" s="281" t="s">
        <v>155</v>
      </c>
    </row>
    <row r="48" spans="3:19" x14ac:dyDescent="0.2">
      <c r="P48"/>
      <c r="Q48" s="280">
        <f t="shared" si="1"/>
        <v>44332</v>
      </c>
      <c r="R48" s="281" t="str">
        <f t="shared" si="0"/>
        <v>日</v>
      </c>
      <c r="S48" s="281" t="s">
        <v>155</v>
      </c>
    </row>
    <row r="49" spans="11:19" x14ac:dyDescent="0.2">
      <c r="K49" s="170"/>
      <c r="P49"/>
      <c r="Q49" s="280">
        <f t="shared" si="1"/>
        <v>44333</v>
      </c>
      <c r="R49" s="281" t="str">
        <f t="shared" si="0"/>
        <v>月</v>
      </c>
      <c r="S49" s="281" t="s">
        <v>155</v>
      </c>
    </row>
    <row r="50" spans="11:19" x14ac:dyDescent="0.2">
      <c r="P50"/>
      <c r="Q50" s="280">
        <f t="shared" si="1"/>
        <v>44334</v>
      </c>
      <c r="R50" s="281" t="str">
        <f t="shared" si="0"/>
        <v>火</v>
      </c>
      <c r="S50" s="281" t="s">
        <v>156</v>
      </c>
    </row>
    <row r="51" spans="11:19" x14ac:dyDescent="0.2">
      <c r="P51"/>
      <c r="Q51" s="280">
        <f t="shared" si="1"/>
        <v>44335</v>
      </c>
      <c r="R51" s="281" t="str">
        <f t="shared" si="0"/>
        <v>水</v>
      </c>
      <c r="S51" s="281" t="s">
        <v>156</v>
      </c>
    </row>
    <row r="52" spans="11:19" x14ac:dyDescent="0.2">
      <c r="P52"/>
      <c r="Q52" s="280">
        <f t="shared" si="1"/>
        <v>44336</v>
      </c>
      <c r="R52" s="281" t="str">
        <f t="shared" si="0"/>
        <v>木</v>
      </c>
      <c r="S52" s="281" t="s">
        <v>156</v>
      </c>
    </row>
    <row r="53" spans="11:19" x14ac:dyDescent="0.2">
      <c r="P53"/>
      <c r="Q53" s="280">
        <f t="shared" si="1"/>
        <v>44337</v>
      </c>
      <c r="R53" s="281" t="str">
        <f t="shared" si="0"/>
        <v>金</v>
      </c>
      <c r="S53" s="281" t="s">
        <v>156</v>
      </c>
    </row>
    <row r="54" spans="11:19" x14ac:dyDescent="0.2">
      <c r="P54"/>
      <c r="Q54" s="280">
        <f t="shared" si="1"/>
        <v>44338</v>
      </c>
      <c r="R54" s="281" t="str">
        <f t="shared" si="0"/>
        <v>土</v>
      </c>
      <c r="S54" s="281" t="s">
        <v>156</v>
      </c>
    </row>
    <row r="55" spans="11:19" x14ac:dyDescent="0.2">
      <c r="P55"/>
      <c r="Q55" s="280">
        <f t="shared" si="1"/>
        <v>44339</v>
      </c>
      <c r="R55" s="281" t="str">
        <f t="shared" si="0"/>
        <v>日</v>
      </c>
      <c r="S55" s="281" t="s">
        <v>156</v>
      </c>
    </row>
    <row r="56" spans="11:19" x14ac:dyDescent="0.2">
      <c r="P56"/>
      <c r="Q56" s="280">
        <f t="shared" si="1"/>
        <v>44340</v>
      </c>
      <c r="R56" s="281" t="str">
        <f t="shared" si="0"/>
        <v>月</v>
      </c>
      <c r="S56" s="281" t="s">
        <v>156</v>
      </c>
    </row>
    <row r="57" spans="11:19" x14ac:dyDescent="0.2">
      <c r="P57"/>
      <c r="Q57" s="280">
        <f t="shared" si="1"/>
        <v>44341</v>
      </c>
      <c r="R57" s="281" t="str">
        <f t="shared" si="0"/>
        <v>火</v>
      </c>
      <c r="S57" s="281" t="s">
        <v>155</v>
      </c>
    </row>
    <row r="58" spans="11:19" x14ac:dyDescent="0.2">
      <c r="Q58" s="280">
        <f t="shared" si="1"/>
        <v>44342</v>
      </c>
      <c r="R58" s="281" t="str">
        <f t="shared" si="0"/>
        <v>水</v>
      </c>
      <c r="S58" s="281" t="s">
        <v>155</v>
      </c>
    </row>
    <row r="59" spans="11:19" x14ac:dyDescent="0.2">
      <c r="Q59" s="280">
        <f t="shared" si="1"/>
        <v>44343</v>
      </c>
      <c r="R59" s="281" t="str">
        <f t="shared" si="0"/>
        <v>木</v>
      </c>
      <c r="S59" s="281" t="s">
        <v>155</v>
      </c>
    </row>
    <row r="60" spans="11:19" x14ac:dyDescent="0.2">
      <c r="Q60" s="280">
        <f t="shared" si="1"/>
        <v>44344</v>
      </c>
      <c r="R60" s="281" t="str">
        <f t="shared" si="0"/>
        <v>金</v>
      </c>
      <c r="S60" s="281" t="s">
        <v>155</v>
      </c>
    </row>
    <row r="61" spans="11:19" x14ac:dyDescent="0.2">
      <c r="Q61" s="280">
        <f t="shared" si="1"/>
        <v>44345</v>
      </c>
      <c r="R61" s="281" t="str">
        <f t="shared" si="0"/>
        <v>土</v>
      </c>
      <c r="S61" s="281" t="s">
        <v>155</v>
      </c>
    </row>
    <row r="62" spans="11:19" x14ac:dyDescent="0.2">
      <c r="Q62" s="280">
        <f t="shared" si="1"/>
        <v>44346</v>
      </c>
      <c r="R62" s="281" t="str">
        <f t="shared" si="0"/>
        <v>日</v>
      </c>
      <c r="S62" s="281" t="s">
        <v>155</v>
      </c>
    </row>
    <row r="63" spans="11:19" x14ac:dyDescent="0.2">
      <c r="Q63" s="280">
        <f t="shared" si="1"/>
        <v>44347</v>
      </c>
      <c r="R63" s="281" t="str">
        <f t="shared" si="0"/>
        <v>月</v>
      </c>
      <c r="S63" s="281" t="s">
        <v>155</v>
      </c>
    </row>
    <row r="64" spans="11:19" x14ac:dyDescent="0.2">
      <c r="Q64" s="280">
        <f t="shared" si="1"/>
        <v>44348</v>
      </c>
      <c r="R64" s="281" t="str">
        <f t="shared" si="0"/>
        <v>火</v>
      </c>
      <c r="S64" s="281" t="s">
        <v>156</v>
      </c>
    </row>
    <row r="65" spans="17:19" x14ac:dyDescent="0.2">
      <c r="Q65" s="280">
        <f t="shared" si="1"/>
        <v>44349</v>
      </c>
      <c r="R65" s="281" t="str">
        <f t="shared" si="0"/>
        <v>水</v>
      </c>
      <c r="S65" s="281" t="s">
        <v>156</v>
      </c>
    </row>
    <row r="66" spans="17:19" x14ac:dyDescent="0.2">
      <c r="Q66" s="280">
        <f t="shared" si="1"/>
        <v>44350</v>
      </c>
      <c r="R66" s="281" t="str">
        <f t="shared" si="0"/>
        <v>木</v>
      </c>
      <c r="S66" s="281" t="s">
        <v>156</v>
      </c>
    </row>
    <row r="67" spans="17:19" x14ac:dyDescent="0.2">
      <c r="Q67" s="280">
        <f t="shared" si="1"/>
        <v>44351</v>
      </c>
      <c r="R67" s="281" t="str">
        <f t="shared" si="0"/>
        <v>金</v>
      </c>
      <c r="S67" s="281" t="s">
        <v>156</v>
      </c>
    </row>
    <row r="68" spans="17:19" x14ac:dyDescent="0.2">
      <c r="Q68" s="280">
        <f t="shared" si="1"/>
        <v>44352</v>
      </c>
      <c r="R68" s="281" t="str">
        <f t="shared" ref="R68:R131" si="2">TEXT(Q68,"aaa")</f>
        <v>土</v>
      </c>
      <c r="S68" s="281" t="s">
        <v>156</v>
      </c>
    </row>
    <row r="69" spans="17:19" x14ac:dyDescent="0.2">
      <c r="Q69" s="280">
        <f t="shared" ref="Q69:Q132" si="3">Q68+1</f>
        <v>44353</v>
      </c>
      <c r="R69" s="281" t="str">
        <f t="shared" si="2"/>
        <v>日</v>
      </c>
      <c r="S69" s="281" t="s">
        <v>156</v>
      </c>
    </row>
    <row r="70" spans="17:19" x14ac:dyDescent="0.2">
      <c r="Q70" s="280">
        <f t="shared" si="3"/>
        <v>44354</v>
      </c>
      <c r="R70" s="281" t="str">
        <f t="shared" si="2"/>
        <v>月</v>
      </c>
      <c r="S70" s="281" t="s">
        <v>156</v>
      </c>
    </row>
    <row r="71" spans="17:19" x14ac:dyDescent="0.2">
      <c r="Q71" s="280">
        <f t="shared" si="3"/>
        <v>44355</v>
      </c>
      <c r="R71" s="281" t="str">
        <f t="shared" si="2"/>
        <v>火</v>
      </c>
      <c r="S71" s="281" t="s">
        <v>155</v>
      </c>
    </row>
    <row r="72" spans="17:19" x14ac:dyDescent="0.2">
      <c r="Q72" s="280">
        <f t="shared" si="3"/>
        <v>44356</v>
      </c>
      <c r="R72" s="281" t="str">
        <f t="shared" si="2"/>
        <v>水</v>
      </c>
      <c r="S72" s="281" t="s">
        <v>155</v>
      </c>
    </row>
    <row r="73" spans="17:19" x14ac:dyDescent="0.2">
      <c r="Q73" s="280">
        <f t="shared" si="3"/>
        <v>44357</v>
      </c>
      <c r="R73" s="281" t="str">
        <f t="shared" si="2"/>
        <v>木</v>
      </c>
      <c r="S73" s="281" t="s">
        <v>155</v>
      </c>
    </row>
    <row r="74" spans="17:19" x14ac:dyDescent="0.2">
      <c r="Q74" s="280">
        <f t="shared" si="3"/>
        <v>44358</v>
      </c>
      <c r="R74" s="281" t="str">
        <f t="shared" si="2"/>
        <v>金</v>
      </c>
      <c r="S74" s="281" t="s">
        <v>155</v>
      </c>
    </row>
    <row r="75" spans="17:19" x14ac:dyDescent="0.2">
      <c r="Q75" s="280">
        <f t="shared" si="3"/>
        <v>44359</v>
      </c>
      <c r="R75" s="281" t="str">
        <f t="shared" si="2"/>
        <v>土</v>
      </c>
      <c r="S75" s="281" t="s">
        <v>155</v>
      </c>
    </row>
    <row r="76" spans="17:19" x14ac:dyDescent="0.2">
      <c r="Q76" s="280">
        <f t="shared" si="3"/>
        <v>44360</v>
      </c>
      <c r="R76" s="281" t="str">
        <f t="shared" si="2"/>
        <v>日</v>
      </c>
      <c r="S76" s="281" t="s">
        <v>155</v>
      </c>
    </row>
    <row r="77" spans="17:19" x14ac:dyDescent="0.2">
      <c r="Q77" s="280">
        <f t="shared" si="3"/>
        <v>44361</v>
      </c>
      <c r="R77" s="281" t="str">
        <f t="shared" si="2"/>
        <v>月</v>
      </c>
      <c r="S77" s="281" t="s">
        <v>155</v>
      </c>
    </row>
    <row r="78" spans="17:19" x14ac:dyDescent="0.2">
      <c r="Q78" s="280">
        <f t="shared" si="3"/>
        <v>44362</v>
      </c>
      <c r="R78" s="281" t="str">
        <f t="shared" si="2"/>
        <v>火</v>
      </c>
      <c r="S78" s="281" t="s">
        <v>156</v>
      </c>
    </row>
    <row r="79" spans="17:19" x14ac:dyDescent="0.2">
      <c r="Q79" s="280">
        <f t="shared" si="3"/>
        <v>44363</v>
      </c>
      <c r="R79" s="281" t="str">
        <f t="shared" si="2"/>
        <v>水</v>
      </c>
      <c r="S79" s="281" t="s">
        <v>156</v>
      </c>
    </row>
    <row r="80" spans="17:19" x14ac:dyDescent="0.2">
      <c r="Q80" s="280">
        <f t="shared" si="3"/>
        <v>44364</v>
      </c>
      <c r="R80" s="281" t="str">
        <f t="shared" si="2"/>
        <v>木</v>
      </c>
      <c r="S80" s="281" t="s">
        <v>156</v>
      </c>
    </row>
    <row r="81" spans="17:19" x14ac:dyDescent="0.2">
      <c r="Q81" s="280">
        <f t="shared" si="3"/>
        <v>44365</v>
      </c>
      <c r="R81" s="281" t="str">
        <f t="shared" si="2"/>
        <v>金</v>
      </c>
      <c r="S81" s="281" t="s">
        <v>156</v>
      </c>
    </row>
    <row r="82" spans="17:19" x14ac:dyDescent="0.2">
      <c r="Q82" s="280">
        <f t="shared" si="3"/>
        <v>44366</v>
      </c>
      <c r="R82" s="281" t="str">
        <f t="shared" si="2"/>
        <v>土</v>
      </c>
      <c r="S82" s="281" t="s">
        <v>156</v>
      </c>
    </row>
    <row r="83" spans="17:19" x14ac:dyDescent="0.2">
      <c r="Q83" s="280">
        <f t="shared" si="3"/>
        <v>44367</v>
      </c>
      <c r="R83" s="281" t="str">
        <f t="shared" si="2"/>
        <v>日</v>
      </c>
      <c r="S83" s="281" t="s">
        <v>156</v>
      </c>
    </row>
    <row r="84" spans="17:19" x14ac:dyDescent="0.2">
      <c r="Q84" s="280">
        <f t="shared" si="3"/>
        <v>44368</v>
      </c>
      <c r="R84" s="281" t="str">
        <f t="shared" si="2"/>
        <v>月</v>
      </c>
      <c r="S84" s="281" t="s">
        <v>156</v>
      </c>
    </row>
    <row r="85" spans="17:19" x14ac:dyDescent="0.2">
      <c r="Q85" s="280">
        <f t="shared" si="3"/>
        <v>44369</v>
      </c>
      <c r="R85" s="281" t="str">
        <f t="shared" si="2"/>
        <v>火</v>
      </c>
      <c r="S85" s="281" t="s">
        <v>155</v>
      </c>
    </row>
    <row r="86" spans="17:19" x14ac:dyDescent="0.2">
      <c r="Q86" s="280">
        <f t="shared" si="3"/>
        <v>44370</v>
      </c>
      <c r="R86" s="281" t="str">
        <f t="shared" si="2"/>
        <v>水</v>
      </c>
      <c r="S86" s="281" t="s">
        <v>155</v>
      </c>
    </row>
    <row r="87" spans="17:19" x14ac:dyDescent="0.2">
      <c r="Q87" s="280">
        <f t="shared" si="3"/>
        <v>44371</v>
      </c>
      <c r="R87" s="281" t="str">
        <f t="shared" si="2"/>
        <v>木</v>
      </c>
      <c r="S87" s="281" t="s">
        <v>155</v>
      </c>
    </row>
    <row r="88" spans="17:19" x14ac:dyDescent="0.2">
      <c r="Q88" s="280">
        <f t="shared" si="3"/>
        <v>44372</v>
      </c>
      <c r="R88" s="281" t="str">
        <f t="shared" si="2"/>
        <v>金</v>
      </c>
      <c r="S88" s="281" t="s">
        <v>155</v>
      </c>
    </row>
    <row r="89" spans="17:19" x14ac:dyDescent="0.2">
      <c r="Q89" s="280">
        <f t="shared" si="3"/>
        <v>44373</v>
      </c>
      <c r="R89" s="281" t="str">
        <f t="shared" si="2"/>
        <v>土</v>
      </c>
      <c r="S89" s="281" t="s">
        <v>155</v>
      </c>
    </row>
    <row r="90" spans="17:19" x14ac:dyDescent="0.2">
      <c r="Q90" s="280">
        <f t="shared" si="3"/>
        <v>44374</v>
      </c>
      <c r="R90" s="281" t="str">
        <f t="shared" si="2"/>
        <v>日</v>
      </c>
      <c r="S90" s="281" t="s">
        <v>155</v>
      </c>
    </row>
    <row r="91" spans="17:19" x14ac:dyDescent="0.2">
      <c r="Q91" s="280">
        <f t="shared" si="3"/>
        <v>44375</v>
      </c>
      <c r="R91" s="281" t="str">
        <f t="shared" si="2"/>
        <v>月</v>
      </c>
      <c r="S91" s="281" t="s">
        <v>155</v>
      </c>
    </row>
    <row r="92" spans="17:19" x14ac:dyDescent="0.2">
      <c r="Q92" s="280">
        <f t="shared" si="3"/>
        <v>44376</v>
      </c>
      <c r="R92" s="281" t="str">
        <f t="shared" si="2"/>
        <v>火</v>
      </c>
      <c r="S92" s="281" t="s">
        <v>156</v>
      </c>
    </row>
    <row r="93" spans="17:19" x14ac:dyDescent="0.2">
      <c r="Q93" s="280">
        <f t="shared" si="3"/>
        <v>44377</v>
      </c>
      <c r="R93" s="281" t="str">
        <f t="shared" si="2"/>
        <v>水</v>
      </c>
      <c r="S93" s="281" t="s">
        <v>156</v>
      </c>
    </row>
    <row r="94" spans="17:19" x14ac:dyDescent="0.2">
      <c r="Q94" s="280">
        <f t="shared" si="3"/>
        <v>44378</v>
      </c>
      <c r="R94" s="281" t="str">
        <f t="shared" si="2"/>
        <v>木</v>
      </c>
      <c r="S94" s="281" t="s">
        <v>156</v>
      </c>
    </row>
    <row r="95" spans="17:19" x14ac:dyDescent="0.2">
      <c r="Q95" s="280">
        <f t="shared" si="3"/>
        <v>44379</v>
      </c>
      <c r="R95" s="281" t="str">
        <f t="shared" si="2"/>
        <v>金</v>
      </c>
      <c r="S95" s="281" t="s">
        <v>156</v>
      </c>
    </row>
    <row r="96" spans="17:19" x14ac:dyDescent="0.2">
      <c r="Q96" s="280">
        <f t="shared" si="3"/>
        <v>44380</v>
      </c>
      <c r="R96" s="281" t="str">
        <f t="shared" si="2"/>
        <v>土</v>
      </c>
      <c r="S96" s="281" t="s">
        <v>156</v>
      </c>
    </row>
    <row r="97" spans="17:19" x14ac:dyDescent="0.2">
      <c r="Q97" s="280">
        <f t="shared" si="3"/>
        <v>44381</v>
      </c>
      <c r="R97" s="281" t="str">
        <f t="shared" si="2"/>
        <v>日</v>
      </c>
      <c r="S97" s="281" t="s">
        <v>156</v>
      </c>
    </row>
    <row r="98" spans="17:19" x14ac:dyDescent="0.2">
      <c r="Q98" s="280">
        <f t="shared" si="3"/>
        <v>44382</v>
      </c>
      <c r="R98" s="281" t="str">
        <f t="shared" si="2"/>
        <v>月</v>
      </c>
      <c r="S98" s="281" t="s">
        <v>156</v>
      </c>
    </row>
    <row r="99" spans="17:19" x14ac:dyDescent="0.2">
      <c r="Q99" s="280">
        <f t="shared" si="3"/>
        <v>44383</v>
      </c>
      <c r="R99" s="281" t="str">
        <f t="shared" si="2"/>
        <v>火</v>
      </c>
      <c r="S99" s="281" t="s">
        <v>155</v>
      </c>
    </row>
    <row r="100" spans="17:19" x14ac:dyDescent="0.2">
      <c r="Q100" s="280">
        <f t="shared" si="3"/>
        <v>44384</v>
      </c>
      <c r="R100" s="281" t="str">
        <f t="shared" si="2"/>
        <v>水</v>
      </c>
      <c r="S100" s="281" t="s">
        <v>155</v>
      </c>
    </row>
    <row r="101" spans="17:19" x14ac:dyDescent="0.2">
      <c r="Q101" s="280">
        <f t="shared" si="3"/>
        <v>44385</v>
      </c>
      <c r="R101" s="281" t="str">
        <f t="shared" si="2"/>
        <v>木</v>
      </c>
      <c r="S101" s="281" t="s">
        <v>155</v>
      </c>
    </row>
    <row r="102" spans="17:19" x14ac:dyDescent="0.2">
      <c r="Q102" s="280">
        <f t="shared" si="3"/>
        <v>44386</v>
      </c>
      <c r="R102" s="281" t="str">
        <f t="shared" si="2"/>
        <v>金</v>
      </c>
      <c r="S102" s="281" t="s">
        <v>155</v>
      </c>
    </row>
    <row r="103" spans="17:19" x14ac:dyDescent="0.2">
      <c r="Q103" s="280">
        <f t="shared" si="3"/>
        <v>44387</v>
      </c>
      <c r="R103" s="281" t="str">
        <f t="shared" si="2"/>
        <v>土</v>
      </c>
      <c r="S103" s="281" t="s">
        <v>155</v>
      </c>
    </row>
    <row r="104" spans="17:19" x14ac:dyDescent="0.2">
      <c r="Q104" s="280">
        <f t="shared" si="3"/>
        <v>44388</v>
      </c>
      <c r="R104" s="281" t="str">
        <f t="shared" si="2"/>
        <v>日</v>
      </c>
      <c r="S104" s="281" t="s">
        <v>155</v>
      </c>
    </row>
    <row r="105" spans="17:19" x14ac:dyDescent="0.2">
      <c r="Q105" s="280">
        <f t="shared" si="3"/>
        <v>44389</v>
      </c>
      <c r="R105" s="281" t="str">
        <f t="shared" si="2"/>
        <v>月</v>
      </c>
      <c r="S105" s="281" t="s">
        <v>155</v>
      </c>
    </row>
    <row r="106" spans="17:19" x14ac:dyDescent="0.2">
      <c r="Q106" s="280">
        <f t="shared" si="3"/>
        <v>44390</v>
      </c>
      <c r="R106" s="281" t="str">
        <f t="shared" si="2"/>
        <v>火</v>
      </c>
      <c r="S106" s="281" t="s">
        <v>156</v>
      </c>
    </row>
    <row r="107" spans="17:19" x14ac:dyDescent="0.2">
      <c r="Q107" s="280">
        <f t="shared" si="3"/>
        <v>44391</v>
      </c>
      <c r="R107" s="281" t="str">
        <f t="shared" si="2"/>
        <v>水</v>
      </c>
      <c r="S107" s="281" t="s">
        <v>156</v>
      </c>
    </row>
    <row r="108" spans="17:19" x14ac:dyDescent="0.2">
      <c r="Q108" s="280">
        <f t="shared" si="3"/>
        <v>44392</v>
      </c>
      <c r="R108" s="281" t="str">
        <f t="shared" si="2"/>
        <v>木</v>
      </c>
      <c r="S108" s="281" t="s">
        <v>156</v>
      </c>
    </row>
    <row r="109" spans="17:19" x14ac:dyDescent="0.2">
      <c r="Q109" s="280">
        <f t="shared" si="3"/>
        <v>44393</v>
      </c>
      <c r="R109" s="281" t="str">
        <f t="shared" si="2"/>
        <v>金</v>
      </c>
      <c r="S109" s="281" t="s">
        <v>156</v>
      </c>
    </row>
    <row r="110" spans="17:19" x14ac:dyDescent="0.2">
      <c r="Q110" s="280">
        <f t="shared" si="3"/>
        <v>44394</v>
      </c>
      <c r="R110" s="281" t="str">
        <f t="shared" si="2"/>
        <v>土</v>
      </c>
      <c r="S110" s="281" t="s">
        <v>156</v>
      </c>
    </row>
    <row r="111" spans="17:19" x14ac:dyDescent="0.2">
      <c r="Q111" s="280">
        <f t="shared" si="3"/>
        <v>44395</v>
      </c>
      <c r="R111" s="281" t="str">
        <f t="shared" si="2"/>
        <v>日</v>
      </c>
      <c r="S111" s="281" t="s">
        <v>156</v>
      </c>
    </row>
    <row r="112" spans="17:19" x14ac:dyDescent="0.2">
      <c r="Q112" s="280">
        <f t="shared" si="3"/>
        <v>44396</v>
      </c>
      <c r="R112" s="281" t="str">
        <f t="shared" si="2"/>
        <v>月</v>
      </c>
      <c r="S112" s="281" t="s">
        <v>156</v>
      </c>
    </row>
    <row r="113" spans="17:19" x14ac:dyDescent="0.2">
      <c r="Q113" s="280">
        <f t="shared" si="3"/>
        <v>44397</v>
      </c>
      <c r="R113" s="281" t="str">
        <f t="shared" si="2"/>
        <v>火</v>
      </c>
      <c r="S113" s="281" t="s">
        <v>155</v>
      </c>
    </row>
    <row r="114" spans="17:19" x14ac:dyDescent="0.2">
      <c r="Q114" s="280">
        <f t="shared" si="3"/>
        <v>44398</v>
      </c>
      <c r="R114" s="281" t="str">
        <f t="shared" si="2"/>
        <v>水</v>
      </c>
      <c r="S114" s="281" t="s">
        <v>155</v>
      </c>
    </row>
    <row r="115" spans="17:19" x14ac:dyDescent="0.2">
      <c r="Q115" s="280">
        <f t="shared" si="3"/>
        <v>44399</v>
      </c>
      <c r="R115" s="281" t="str">
        <f t="shared" si="2"/>
        <v>木</v>
      </c>
      <c r="S115" s="281" t="s">
        <v>155</v>
      </c>
    </row>
    <row r="116" spans="17:19" x14ac:dyDescent="0.2">
      <c r="Q116" s="280">
        <f t="shared" si="3"/>
        <v>44400</v>
      </c>
      <c r="R116" s="281" t="str">
        <f t="shared" si="2"/>
        <v>金</v>
      </c>
      <c r="S116" s="281" t="s">
        <v>155</v>
      </c>
    </row>
    <row r="117" spans="17:19" x14ac:dyDescent="0.2">
      <c r="Q117" s="280">
        <f t="shared" si="3"/>
        <v>44401</v>
      </c>
      <c r="R117" s="281" t="str">
        <f t="shared" si="2"/>
        <v>土</v>
      </c>
      <c r="S117" s="281" t="s">
        <v>155</v>
      </c>
    </row>
    <row r="118" spans="17:19" x14ac:dyDescent="0.2">
      <c r="Q118" s="280">
        <f t="shared" si="3"/>
        <v>44402</v>
      </c>
      <c r="R118" s="281" t="str">
        <f t="shared" si="2"/>
        <v>日</v>
      </c>
      <c r="S118" s="281" t="s">
        <v>155</v>
      </c>
    </row>
    <row r="119" spans="17:19" x14ac:dyDescent="0.2">
      <c r="Q119" s="280">
        <f t="shared" si="3"/>
        <v>44403</v>
      </c>
      <c r="R119" s="281" t="str">
        <f t="shared" si="2"/>
        <v>月</v>
      </c>
      <c r="S119" s="281" t="s">
        <v>155</v>
      </c>
    </row>
    <row r="120" spans="17:19" x14ac:dyDescent="0.2">
      <c r="Q120" s="280">
        <f t="shared" si="3"/>
        <v>44404</v>
      </c>
      <c r="R120" s="281" t="str">
        <f t="shared" si="2"/>
        <v>火</v>
      </c>
      <c r="S120" s="281" t="s">
        <v>156</v>
      </c>
    </row>
    <row r="121" spans="17:19" x14ac:dyDescent="0.2">
      <c r="Q121" s="280">
        <f t="shared" si="3"/>
        <v>44405</v>
      </c>
      <c r="R121" s="281" t="str">
        <f t="shared" si="2"/>
        <v>水</v>
      </c>
      <c r="S121" s="281" t="s">
        <v>156</v>
      </c>
    </row>
    <row r="122" spans="17:19" x14ac:dyDescent="0.2">
      <c r="Q122" s="280">
        <f t="shared" si="3"/>
        <v>44406</v>
      </c>
      <c r="R122" s="281" t="str">
        <f t="shared" si="2"/>
        <v>木</v>
      </c>
      <c r="S122" s="281" t="s">
        <v>156</v>
      </c>
    </row>
    <row r="123" spans="17:19" x14ac:dyDescent="0.2">
      <c r="Q123" s="280">
        <f t="shared" si="3"/>
        <v>44407</v>
      </c>
      <c r="R123" s="281" t="str">
        <f t="shared" si="2"/>
        <v>金</v>
      </c>
      <c r="S123" s="281" t="s">
        <v>156</v>
      </c>
    </row>
    <row r="124" spans="17:19" x14ac:dyDescent="0.2">
      <c r="Q124" s="280">
        <f t="shared" si="3"/>
        <v>44408</v>
      </c>
      <c r="R124" s="281" t="str">
        <f t="shared" si="2"/>
        <v>土</v>
      </c>
      <c r="S124" s="281" t="s">
        <v>156</v>
      </c>
    </row>
    <row r="125" spans="17:19" x14ac:dyDescent="0.2">
      <c r="Q125" s="280">
        <f t="shared" si="3"/>
        <v>44409</v>
      </c>
      <c r="R125" s="281" t="str">
        <f t="shared" si="2"/>
        <v>日</v>
      </c>
      <c r="S125" s="281" t="s">
        <v>156</v>
      </c>
    </row>
    <row r="126" spans="17:19" x14ac:dyDescent="0.2">
      <c r="Q126" s="280">
        <f t="shared" si="3"/>
        <v>44410</v>
      </c>
      <c r="R126" s="281" t="str">
        <f t="shared" si="2"/>
        <v>月</v>
      </c>
      <c r="S126" s="281" t="s">
        <v>156</v>
      </c>
    </row>
    <row r="127" spans="17:19" x14ac:dyDescent="0.2">
      <c r="Q127" s="280">
        <f t="shared" si="3"/>
        <v>44411</v>
      </c>
      <c r="R127" s="281" t="str">
        <f t="shared" si="2"/>
        <v>火</v>
      </c>
      <c r="S127" s="281" t="s">
        <v>155</v>
      </c>
    </row>
    <row r="128" spans="17:19" x14ac:dyDescent="0.2">
      <c r="Q128" s="280">
        <f t="shared" si="3"/>
        <v>44412</v>
      </c>
      <c r="R128" s="281" t="str">
        <f t="shared" si="2"/>
        <v>水</v>
      </c>
      <c r="S128" s="281" t="s">
        <v>155</v>
      </c>
    </row>
    <row r="129" spans="17:19" x14ac:dyDescent="0.2">
      <c r="Q129" s="280">
        <f t="shared" si="3"/>
        <v>44413</v>
      </c>
      <c r="R129" s="281" t="str">
        <f t="shared" si="2"/>
        <v>木</v>
      </c>
      <c r="S129" s="281" t="s">
        <v>155</v>
      </c>
    </row>
    <row r="130" spans="17:19" x14ac:dyDescent="0.2">
      <c r="Q130" s="280">
        <f t="shared" si="3"/>
        <v>44414</v>
      </c>
      <c r="R130" s="281" t="str">
        <f t="shared" si="2"/>
        <v>金</v>
      </c>
      <c r="S130" s="281" t="s">
        <v>155</v>
      </c>
    </row>
    <row r="131" spans="17:19" x14ac:dyDescent="0.2">
      <c r="Q131" s="280">
        <f t="shared" si="3"/>
        <v>44415</v>
      </c>
      <c r="R131" s="281" t="str">
        <f t="shared" si="2"/>
        <v>土</v>
      </c>
      <c r="S131" s="281" t="s">
        <v>155</v>
      </c>
    </row>
    <row r="132" spans="17:19" x14ac:dyDescent="0.2">
      <c r="Q132" s="280">
        <f t="shared" si="3"/>
        <v>44416</v>
      </c>
      <c r="R132" s="281" t="str">
        <f t="shared" ref="R132:R195" si="4">TEXT(Q132,"aaa")</f>
        <v>日</v>
      </c>
      <c r="S132" s="281" t="s">
        <v>155</v>
      </c>
    </row>
    <row r="133" spans="17:19" x14ac:dyDescent="0.2">
      <c r="Q133" s="280">
        <f t="shared" ref="Q133:Q196" si="5">Q132+1</f>
        <v>44417</v>
      </c>
      <c r="R133" s="281" t="str">
        <f t="shared" si="4"/>
        <v>月</v>
      </c>
      <c r="S133" s="281" t="s">
        <v>155</v>
      </c>
    </row>
    <row r="134" spans="17:19" x14ac:dyDescent="0.2">
      <c r="Q134" s="280">
        <f t="shared" si="5"/>
        <v>44418</v>
      </c>
      <c r="R134" s="281" t="str">
        <f t="shared" si="4"/>
        <v>火</v>
      </c>
      <c r="S134" s="281" t="s">
        <v>156</v>
      </c>
    </row>
    <row r="135" spans="17:19" x14ac:dyDescent="0.2">
      <c r="Q135" s="280">
        <f t="shared" si="5"/>
        <v>44419</v>
      </c>
      <c r="R135" s="281" t="str">
        <f t="shared" si="4"/>
        <v>水</v>
      </c>
      <c r="S135" s="281" t="s">
        <v>156</v>
      </c>
    </row>
    <row r="136" spans="17:19" x14ac:dyDescent="0.2">
      <c r="Q136" s="280">
        <f t="shared" si="5"/>
        <v>44420</v>
      </c>
      <c r="R136" s="281" t="str">
        <f t="shared" si="4"/>
        <v>木</v>
      </c>
      <c r="S136" s="281" t="s">
        <v>156</v>
      </c>
    </row>
    <row r="137" spans="17:19" x14ac:dyDescent="0.2">
      <c r="Q137" s="280">
        <f t="shared" si="5"/>
        <v>44421</v>
      </c>
      <c r="R137" s="281" t="str">
        <f t="shared" si="4"/>
        <v>金</v>
      </c>
      <c r="S137" s="281" t="s">
        <v>156</v>
      </c>
    </row>
    <row r="138" spans="17:19" x14ac:dyDescent="0.2">
      <c r="Q138" s="280">
        <f t="shared" si="5"/>
        <v>44422</v>
      </c>
      <c r="R138" s="281" t="str">
        <f t="shared" si="4"/>
        <v>土</v>
      </c>
      <c r="S138" s="281" t="s">
        <v>156</v>
      </c>
    </row>
    <row r="139" spans="17:19" x14ac:dyDescent="0.2">
      <c r="Q139" s="280">
        <f t="shared" si="5"/>
        <v>44423</v>
      </c>
      <c r="R139" s="281" t="str">
        <f t="shared" si="4"/>
        <v>日</v>
      </c>
      <c r="S139" s="281" t="s">
        <v>156</v>
      </c>
    </row>
    <row r="140" spans="17:19" x14ac:dyDescent="0.2">
      <c r="Q140" s="280">
        <f t="shared" si="5"/>
        <v>44424</v>
      </c>
      <c r="R140" s="281" t="str">
        <f t="shared" si="4"/>
        <v>月</v>
      </c>
      <c r="S140" s="281" t="s">
        <v>156</v>
      </c>
    </row>
    <row r="141" spans="17:19" x14ac:dyDescent="0.2">
      <c r="Q141" s="280">
        <f t="shared" si="5"/>
        <v>44425</v>
      </c>
      <c r="R141" s="281" t="str">
        <f t="shared" si="4"/>
        <v>火</v>
      </c>
      <c r="S141" s="281" t="s">
        <v>155</v>
      </c>
    </row>
    <row r="142" spans="17:19" x14ac:dyDescent="0.2">
      <c r="Q142" s="280">
        <f t="shared" si="5"/>
        <v>44426</v>
      </c>
      <c r="R142" s="281" t="str">
        <f t="shared" si="4"/>
        <v>水</v>
      </c>
      <c r="S142" s="281" t="s">
        <v>155</v>
      </c>
    </row>
    <row r="143" spans="17:19" x14ac:dyDescent="0.2">
      <c r="Q143" s="280">
        <f t="shared" si="5"/>
        <v>44427</v>
      </c>
      <c r="R143" s="281" t="str">
        <f t="shared" si="4"/>
        <v>木</v>
      </c>
      <c r="S143" s="281" t="s">
        <v>155</v>
      </c>
    </row>
    <row r="144" spans="17:19" x14ac:dyDescent="0.2">
      <c r="Q144" s="280">
        <f t="shared" si="5"/>
        <v>44428</v>
      </c>
      <c r="R144" s="281" t="str">
        <f t="shared" si="4"/>
        <v>金</v>
      </c>
      <c r="S144" s="281" t="s">
        <v>155</v>
      </c>
    </row>
    <row r="145" spans="17:19" x14ac:dyDescent="0.2">
      <c r="Q145" s="280">
        <f t="shared" si="5"/>
        <v>44429</v>
      </c>
      <c r="R145" s="281" t="str">
        <f t="shared" si="4"/>
        <v>土</v>
      </c>
      <c r="S145" s="281" t="s">
        <v>155</v>
      </c>
    </row>
    <row r="146" spans="17:19" x14ac:dyDescent="0.2">
      <c r="Q146" s="280">
        <f t="shared" si="5"/>
        <v>44430</v>
      </c>
      <c r="R146" s="281" t="str">
        <f t="shared" si="4"/>
        <v>日</v>
      </c>
      <c r="S146" s="281" t="s">
        <v>155</v>
      </c>
    </row>
    <row r="147" spans="17:19" x14ac:dyDescent="0.2">
      <c r="Q147" s="280">
        <f t="shared" si="5"/>
        <v>44431</v>
      </c>
      <c r="R147" s="281" t="str">
        <f t="shared" si="4"/>
        <v>月</v>
      </c>
      <c r="S147" s="281" t="s">
        <v>155</v>
      </c>
    </row>
    <row r="148" spans="17:19" x14ac:dyDescent="0.2">
      <c r="Q148" s="280">
        <f t="shared" si="5"/>
        <v>44432</v>
      </c>
      <c r="R148" s="281" t="str">
        <f t="shared" si="4"/>
        <v>火</v>
      </c>
      <c r="S148" s="281" t="s">
        <v>156</v>
      </c>
    </row>
    <row r="149" spans="17:19" x14ac:dyDescent="0.2">
      <c r="Q149" s="280">
        <f t="shared" si="5"/>
        <v>44433</v>
      </c>
      <c r="R149" s="281" t="str">
        <f t="shared" si="4"/>
        <v>水</v>
      </c>
      <c r="S149" s="281" t="s">
        <v>156</v>
      </c>
    </row>
    <row r="150" spans="17:19" x14ac:dyDescent="0.2">
      <c r="Q150" s="280">
        <f t="shared" si="5"/>
        <v>44434</v>
      </c>
      <c r="R150" s="281" t="str">
        <f t="shared" si="4"/>
        <v>木</v>
      </c>
      <c r="S150" s="281" t="s">
        <v>156</v>
      </c>
    </row>
    <row r="151" spans="17:19" x14ac:dyDescent="0.2">
      <c r="Q151" s="280">
        <f t="shared" si="5"/>
        <v>44435</v>
      </c>
      <c r="R151" s="281" t="str">
        <f t="shared" si="4"/>
        <v>金</v>
      </c>
      <c r="S151" s="281" t="s">
        <v>156</v>
      </c>
    </row>
    <row r="152" spans="17:19" x14ac:dyDescent="0.2">
      <c r="Q152" s="280">
        <f t="shared" si="5"/>
        <v>44436</v>
      </c>
      <c r="R152" s="281" t="str">
        <f t="shared" si="4"/>
        <v>土</v>
      </c>
      <c r="S152" s="281" t="s">
        <v>156</v>
      </c>
    </row>
    <row r="153" spans="17:19" x14ac:dyDescent="0.2">
      <c r="Q153" s="280">
        <f t="shared" si="5"/>
        <v>44437</v>
      </c>
      <c r="R153" s="281" t="str">
        <f t="shared" si="4"/>
        <v>日</v>
      </c>
      <c r="S153" s="281" t="s">
        <v>156</v>
      </c>
    </row>
    <row r="154" spans="17:19" x14ac:dyDescent="0.2">
      <c r="Q154" s="280">
        <f t="shared" si="5"/>
        <v>44438</v>
      </c>
      <c r="R154" s="281" t="str">
        <f t="shared" si="4"/>
        <v>月</v>
      </c>
      <c r="S154" s="281" t="s">
        <v>156</v>
      </c>
    </row>
    <row r="155" spans="17:19" x14ac:dyDescent="0.2">
      <c r="Q155" s="280">
        <f t="shared" si="5"/>
        <v>44439</v>
      </c>
      <c r="R155" s="281" t="str">
        <f t="shared" si="4"/>
        <v>火</v>
      </c>
      <c r="S155" s="281" t="s">
        <v>155</v>
      </c>
    </row>
    <row r="156" spans="17:19" x14ac:dyDescent="0.2">
      <c r="Q156" s="280">
        <f t="shared" si="5"/>
        <v>44440</v>
      </c>
      <c r="R156" s="281" t="str">
        <f t="shared" si="4"/>
        <v>水</v>
      </c>
      <c r="S156" s="281" t="s">
        <v>155</v>
      </c>
    </row>
    <row r="157" spans="17:19" x14ac:dyDescent="0.2">
      <c r="Q157" s="280">
        <f t="shared" si="5"/>
        <v>44441</v>
      </c>
      <c r="R157" s="281" t="str">
        <f t="shared" si="4"/>
        <v>木</v>
      </c>
      <c r="S157" s="281" t="s">
        <v>155</v>
      </c>
    </row>
    <row r="158" spans="17:19" x14ac:dyDescent="0.2">
      <c r="Q158" s="280">
        <f t="shared" si="5"/>
        <v>44442</v>
      </c>
      <c r="R158" s="281" t="str">
        <f t="shared" si="4"/>
        <v>金</v>
      </c>
      <c r="S158" s="281" t="s">
        <v>155</v>
      </c>
    </row>
    <row r="159" spans="17:19" x14ac:dyDescent="0.2">
      <c r="Q159" s="280">
        <f t="shared" si="5"/>
        <v>44443</v>
      </c>
      <c r="R159" s="281" t="str">
        <f t="shared" si="4"/>
        <v>土</v>
      </c>
      <c r="S159" s="281" t="s">
        <v>155</v>
      </c>
    </row>
    <row r="160" spans="17:19" x14ac:dyDescent="0.2">
      <c r="Q160" s="280">
        <f t="shared" si="5"/>
        <v>44444</v>
      </c>
      <c r="R160" s="281" t="str">
        <f t="shared" si="4"/>
        <v>日</v>
      </c>
      <c r="S160" s="281" t="s">
        <v>155</v>
      </c>
    </row>
    <row r="161" spans="17:19" x14ac:dyDescent="0.2">
      <c r="Q161" s="280">
        <f t="shared" si="5"/>
        <v>44445</v>
      </c>
      <c r="R161" s="281" t="str">
        <f t="shared" si="4"/>
        <v>月</v>
      </c>
      <c r="S161" s="281" t="s">
        <v>155</v>
      </c>
    </row>
    <row r="162" spans="17:19" x14ac:dyDescent="0.2">
      <c r="Q162" s="280">
        <f t="shared" si="5"/>
        <v>44446</v>
      </c>
      <c r="R162" s="281" t="str">
        <f t="shared" si="4"/>
        <v>火</v>
      </c>
      <c r="S162" s="281" t="s">
        <v>156</v>
      </c>
    </row>
    <row r="163" spans="17:19" x14ac:dyDescent="0.2">
      <c r="Q163" s="280">
        <f t="shared" si="5"/>
        <v>44447</v>
      </c>
      <c r="R163" s="281" t="str">
        <f t="shared" si="4"/>
        <v>水</v>
      </c>
      <c r="S163" s="281" t="s">
        <v>156</v>
      </c>
    </row>
    <row r="164" spans="17:19" x14ac:dyDescent="0.2">
      <c r="Q164" s="280">
        <f t="shared" si="5"/>
        <v>44448</v>
      </c>
      <c r="R164" s="281" t="str">
        <f t="shared" si="4"/>
        <v>木</v>
      </c>
      <c r="S164" s="281" t="s">
        <v>156</v>
      </c>
    </row>
    <row r="165" spans="17:19" x14ac:dyDescent="0.2">
      <c r="Q165" s="280">
        <f t="shared" si="5"/>
        <v>44449</v>
      </c>
      <c r="R165" s="281" t="str">
        <f t="shared" si="4"/>
        <v>金</v>
      </c>
      <c r="S165" s="281" t="s">
        <v>156</v>
      </c>
    </row>
    <row r="166" spans="17:19" x14ac:dyDescent="0.2">
      <c r="Q166" s="280">
        <f t="shared" si="5"/>
        <v>44450</v>
      </c>
      <c r="R166" s="281" t="str">
        <f t="shared" si="4"/>
        <v>土</v>
      </c>
      <c r="S166" s="281" t="s">
        <v>156</v>
      </c>
    </row>
    <row r="167" spans="17:19" x14ac:dyDescent="0.2">
      <c r="Q167" s="280">
        <f t="shared" si="5"/>
        <v>44451</v>
      </c>
      <c r="R167" s="281" t="str">
        <f t="shared" si="4"/>
        <v>日</v>
      </c>
      <c r="S167" s="281" t="s">
        <v>156</v>
      </c>
    </row>
    <row r="168" spans="17:19" x14ac:dyDescent="0.2">
      <c r="Q168" s="280">
        <f t="shared" si="5"/>
        <v>44452</v>
      </c>
      <c r="R168" s="281" t="str">
        <f t="shared" si="4"/>
        <v>月</v>
      </c>
      <c r="S168" s="281" t="s">
        <v>156</v>
      </c>
    </row>
    <row r="169" spans="17:19" x14ac:dyDescent="0.2">
      <c r="Q169" s="280">
        <f t="shared" si="5"/>
        <v>44453</v>
      </c>
      <c r="R169" s="281" t="str">
        <f t="shared" si="4"/>
        <v>火</v>
      </c>
      <c r="S169" s="281" t="s">
        <v>155</v>
      </c>
    </row>
    <row r="170" spans="17:19" x14ac:dyDescent="0.2">
      <c r="Q170" s="280">
        <f t="shared" si="5"/>
        <v>44454</v>
      </c>
      <c r="R170" s="281" t="str">
        <f t="shared" si="4"/>
        <v>水</v>
      </c>
      <c r="S170" s="281" t="s">
        <v>155</v>
      </c>
    </row>
    <row r="171" spans="17:19" x14ac:dyDescent="0.2">
      <c r="Q171" s="280">
        <f t="shared" si="5"/>
        <v>44455</v>
      </c>
      <c r="R171" s="281" t="str">
        <f t="shared" si="4"/>
        <v>木</v>
      </c>
      <c r="S171" s="281" t="s">
        <v>155</v>
      </c>
    </row>
    <row r="172" spans="17:19" x14ac:dyDescent="0.2">
      <c r="Q172" s="280">
        <f t="shared" si="5"/>
        <v>44456</v>
      </c>
      <c r="R172" s="281" t="str">
        <f t="shared" si="4"/>
        <v>金</v>
      </c>
      <c r="S172" s="281" t="s">
        <v>155</v>
      </c>
    </row>
    <row r="173" spans="17:19" x14ac:dyDescent="0.2">
      <c r="Q173" s="280">
        <f t="shared" si="5"/>
        <v>44457</v>
      </c>
      <c r="R173" s="281" t="str">
        <f t="shared" si="4"/>
        <v>土</v>
      </c>
      <c r="S173" s="281" t="s">
        <v>155</v>
      </c>
    </row>
    <row r="174" spans="17:19" x14ac:dyDescent="0.2">
      <c r="Q174" s="280">
        <f t="shared" si="5"/>
        <v>44458</v>
      </c>
      <c r="R174" s="281" t="str">
        <f t="shared" si="4"/>
        <v>日</v>
      </c>
      <c r="S174" s="281" t="s">
        <v>155</v>
      </c>
    </row>
    <row r="175" spans="17:19" x14ac:dyDescent="0.2">
      <c r="Q175" s="280">
        <f t="shared" si="5"/>
        <v>44459</v>
      </c>
      <c r="R175" s="281" t="str">
        <f t="shared" si="4"/>
        <v>月</v>
      </c>
      <c r="S175" s="281" t="s">
        <v>155</v>
      </c>
    </row>
    <row r="176" spans="17:19" x14ac:dyDescent="0.2">
      <c r="Q176" s="280">
        <f t="shared" si="5"/>
        <v>44460</v>
      </c>
      <c r="R176" s="281" t="str">
        <f t="shared" si="4"/>
        <v>火</v>
      </c>
      <c r="S176" s="281" t="s">
        <v>156</v>
      </c>
    </row>
    <row r="177" spans="17:19" x14ac:dyDescent="0.2">
      <c r="Q177" s="280">
        <f t="shared" si="5"/>
        <v>44461</v>
      </c>
      <c r="R177" s="281" t="str">
        <f t="shared" si="4"/>
        <v>水</v>
      </c>
      <c r="S177" s="281" t="s">
        <v>156</v>
      </c>
    </row>
    <row r="178" spans="17:19" x14ac:dyDescent="0.2">
      <c r="Q178" s="280">
        <f t="shared" si="5"/>
        <v>44462</v>
      </c>
      <c r="R178" s="281" t="str">
        <f t="shared" si="4"/>
        <v>木</v>
      </c>
      <c r="S178" s="281" t="s">
        <v>156</v>
      </c>
    </row>
    <row r="179" spans="17:19" x14ac:dyDescent="0.2">
      <c r="Q179" s="280">
        <f t="shared" si="5"/>
        <v>44463</v>
      </c>
      <c r="R179" s="281" t="str">
        <f t="shared" si="4"/>
        <v>金</v>
      </c>
      <c r="S179" s="281" t="s">
        <v>156</v>
      </c>
    </row>
    <row r="180" spans="17:19" x14ac:dyDescent="0.2">
      <c r="Q180" s="280">
        <f t="shared" si="5"/>
        <v>44464</v>
      </c>
      <c r="R180" s="281" t="str">
        <f t="shared" si="4"/>
        <v>土</v>
      </c>
      <c r="S180" s="281" t="s">
        <v>156</v>
      </c>
    </row>
    <row r="181" spans="17:19" x14ac:dyDescent="0.2">
      <c r="Q181" s="280">
        <f t="shared" si="5"/>
        <v>44465</v>
      </c>
      <c r="R181" s="281" t="str">
        <f t="shared" si="4"/>
        <v>日</v>
      </c>
      <c r="S181" s="281" t="s">
        <v>156</v>
      </c>
    </row>
    <row r="182" spans="17:19" x14ac:dyDescent="0.2">
      <c r="Q182" s="280">
        <f t="shared" si="5"/>
        <v>44466</v>
      </c>
      <c r="R182" s="281" t="str">
        <f t="shared" si="4"/>
        <v>月</v>
      </c>
      <c r="S182" s="281" t="s">
        <v>156</v>
      </c>
    </row>
    <row r="183" spans="17:19" x14ac:dyDescent="0.2">
      <c r="Q183" s="280">
        <f t="shared" si="5"/>
        <v>44467</v>
      </c>
      <c r="R183" s="281" t="str">
        <f t="shared" si="4"/>
        <v>火</v>
      </c>
      <c r="S183" s="281" t="s">
        <v>155</v>
      </c>
    </row>
    <row r="184" spans="17:19" x14ac:dyDescent="0.2">
      <c r="Q184" s="280">
        <f t="shared" si="5"/>
        <v>44468</v>
      </c>
      <c r="R184" s="281" t="str">
        <f t="shared" si="4"/>
        <v>水</v>
      </c>
      <c r="S184" s="281" t="s">
        <v>155</v>
      </c>
    </row>
    <row r="185" spans="17:19" x14ac:dyDescent="0.2">
      <c r="Q185" s="280">
        <f t="shared" si="5"/>
        <v>44469</v>
      </c>
      <c r="R185" s="281" t="str">
        <f t="shared" si="4"/>
        <v>木</v>
      </c>
      <c r="S185" s="281" t="s">
        <v>155</v>
      </c>
    </row>
    <row r="186" spans="17:19" x14ac:dyDescent="0.2">
      <c r="Q186" s="280">
        <f t="shared" si="5"/>
        <v>44470</v>
      </c>
      <c r="R186" s="281" t="str">
        <f t="shared" si="4"/>
        <v>金</v>
      </c>
      <c r="S186" s="281" t="s">
        <v>155</v>
      </c>
    </row>
    <row r="187" spans="17:19" x14ac:dyDescent="0.2">
      <c r="Q187" s="280">
        <f t="shared" si="5"/>
        <v>44471</v>
      </c>
      <c r="R187" s="281" t="str">
        <f t="shared" si="4"/>
        <v>土</v>
      </c>
      <c r="S187" s="281" t="s">
        <v>155</v>
      </c>
    </row>
    <row r="188" spans="17:19" x14ac:dyDescent="0.2">
      <c r="Q188" s="280">
        <f t="shared" si="5"/>
        <v>44472</v>
      </c>
      <c r="R188" s="281" t="str">
        <f t="shared" si="4"/>
        <v>日</v>
      </c>
      <c r="S188" s="281" t="s">
        <v>155</v>
      </c>
    </row>
    <row r="189" spans="17:19" x14ac:dyDescent="0.2">
      <c r="Q189" s="280">
        <f t="shared" si="5"/>
        <v>44473</v>
      </c>
      <c r="R189" s="281" t="str">
        <f t="shared" si="4"/>
        <v>月</v>
      </c>
      <c r="S189" s="281" t="s">
        <v>155</v>
      </c>
    </row>
    <row r="190" spans="17:19" x14ac:dyDescent="0.2">
      <c r="Q190" s="280">
        <f t="shared" si="5"/>
        <v>44474</v>
      </c>
      <c r="R190" s="281" t="str">
        <f t="shared" si="4"/>
        <v>火</v>
      </c>
      <c r="S190" s="281" t="s">
        <v>156</v>
      </c>
    </row>
    <row r="191" spans="17:19" x14ac:dyDescent="0.2">
      <c r="Q191" s="280">
        <f t="shared" si="5"/>
        <v>44475</v>
      </c>
      <c r="R191" s="281" t="str">
        <f t="shared" si="4"/>
        <v>水</v>
      </c>
      <c r="S191" s="281" t="s">
        <v>156</v>
      </c>
    </row>
    <row r="192" spans="17:19" x14ac:dyDescent="0.2">
      <c r="Q192" s="280">
        <f t="shared" si="5"/>
        <v>44476</v>
      </c>
      <c r="R192" s="281" t="str">
        <f t="shared" si="4"/>
        <v>木</v>
      </c>
      <c r="S192" s="281" t="s">
        <v>156</v>
      </c>
    </row>
    <row r="193" spans="17:19" x14ac:dyDescent="0.2">
      <c r="Q193" s="280">
        <f t="shared" si="5"/>
        <v>44477</v>
      </c>
      <c r="R193" s="281" t="str">
        <f t="shared" si="4"/>
        <v>金</v>
      </c>
      <c r="S193" s="281" t="s">
        <v>156</v>
      </c>
    </row>
    <row r="194" spans="17:19" x14ac:dyDescent="0.2">
      <c r="Q194" s="280">
        <f t="shared" si="5"/>
        <v>44478</v>
      </c>
      <c r="R194" s="281" t="str">
        <f t="shared" si="4"/>
        <v>土</v>
      </c>
      <c r="S194" s="281" t="s">
        <v>156</v>
      </c>
    </row>
    <row r="195" spans="17:19" x14ac:dyDescent="0.2">
      <c r="Q195" s="280">
        <f t="shared" si="5"/>
        <v>44479</v>
      </c>
      <c r="R195" s="281" t="str">
        <f t="shared" si="4"/>
        <v>日</v>
      </c>
      <c r="S195" s="281" t="s">
        <v>156</v>
      </c>
    </row>
    <row r="196" spans="17:19" x14ac:dyDescent="0.2">
      <c r="Q196" s="280">
        <f t="shared" si="5"/>
        <v>44480</v>
      </c>
      <c r="R196" s="281" t="str">
        <f t="shared" ref="R196:R259" si="6">TEXT(Q196,"aaa")</f>
        <v>月</v>
      </c>
      <c r="S196" s="281" t="s">
        <v>156</v>
      </c>
    </row>
    <row r="197" spans="17:19" x14ac:dyDescent="0.2">
      <c r="Q197" s="280">
        <f t="shared" ref="Q197:Q260" si="7">Q196+1</f>
        <v>44481</v>
      </c>
      <c r="R197" s="281" t="str">
        <f t="shared" si="6"/>
        <v>火</v>
      </c>
      <c r="S197" s="281" t="s">
        <v>155</v>
      </c>
    </row>
    <row r="198" spans="17:19" x14ac:dyDescent="0.2">
      <c r="Q198" s="280">
        <f t="shared" si="7"/>
        <v>44482</v>
      </c>
      <c r="R198" s="281" t="str">
        <f t="shared" si="6"/>
        <v>水</v>
      </c>
      <c r="S198" s="281" t="s">
        <v>155</v>
      </c>
    </row>
    <row r="199" spans="17:19" x14ac:dyDescent="0.2">
      <c r="Q199" s="280">
        <f t="shared" si="7"/>
        <v>44483</v>
      </c>
      <c r="R199" s="281" t="str">
        <f t="shared" si="6"/>
        <v>木</v>
      </c>
      <c r="S199" s="281" t="s">
        <v>155</v>
      </c>
    </row>
    <row r="200" spans="17:19" x14ac:dyDescent="0.2">
      <c r="Q200" s="280">
        <f t="shared" si="7"/>
        <v>44484</v>
      </c>
      <c r="R200" s="281" t="str">
        <f t="shared" si="6"/>
        <v>金</v>
      </c>
      <c r="S200" s="281" t="s">
        <v>155</v>
      </c>
    </row>
    <row r="201" spans="17:19" x14ac:dyDescent="0.2">
      <c r="Q201" s="280">
        <f t="shared" si="7"/>
        <v>44485</v>
      </c>
      <c r="R201" s="281" t="str">
        <f t="shared" si="6"/>
        <v>土</v>
      </c>
      <c r="S201" s="281" t="s">
        <v>155</v>
      </c>
    </row>
    <row r="202" spans="17:19" x14ac:dyDescent="0.2">
      <c r="Q202" s="280">
        <f t="shared" si="7"/>
        <v>44486</v>
      </c>
      <c r="R202" s="281" t="str">
        <f t="shared" si="6"/>
        <v>日</v>
      </c>
      <c r="S202" s="281" t="s">
        <v>155</v>
      </c>
    </row>
    <row r="203" spans="17:19" x14ac:dyDescent="0.2">
      <c r="Q203" s="280">
        <f t="shared" si="7"/>
        <v>44487</v>
      </c>
      <c r="R203" s="281" t="str">
        <f t="shared" si="6"/>
        <v>月</v>
      </c>
      <c r="S203" s="281" t="s">
        <v>155</v>
      </c>
    </row>
    <row r="204" spans="17:19" x14ac:dyDescent="0.2">
      <c r="Q204" s="280">
        <f t="shared" si="7"/>
        <v>44488</v>
      </c>
      <c r="R204" s="281" t="str">
        <f t="shared" si="6"/>
        <v>火</v>
      </c>
      <c r="S204" s="281" t="s">
        <v>156</v>
      </c>
    </row>
    <row r="205" spans="17:19" x14ac:dyDescent="0.2">
      <c r="Q205" s="280">
        <f t="shared" si="7"/>
        <v>44489</v>
      </c>
      <c r="R205" s="281" t="str">
        <f t="shared" si="6"/>
        <v>水</v>
      </c>
      <c r="S205" s="281" t="s">
        <v>156</v>
      </c>
    </row>
    <row r="206" spans="17:19" x14ac:dyDescent="0.2">
      <c r="Q206" s="280">
        <f t="shared" si="7"/>
        <v>44490</v>
      </c>
      <c r="R206" s="281" t="str">
        <f t="shared" si="6"/>
        <v>木</v>
      </c>
      <c r="S206" s="281" t="s">
        <v>156</v>
      </c>
    </row>
    <row r="207" spans="17:19" x14ac:dyDescent="0.2">
      <c r="Q207" s="280">
        <f t="shared" si="7"/>
        <v>44491</v>
      </c>
      <c r="R207" s="281" t="str">
        <f t="shared" si="6"/>
        <v>金</v>
      </c>
      <c r="S207" s="281" t="s">
        <v>156</v>
      </c>
    </row>
    <row r="208" spans="17:19" x14ac:dyDescent="0.2">
      <c r="Q208" s="280">
        <f t="shared" si="7"/>
        <v>44492</v>
      </c>
      <c r="R208" s="281" t="str">
        <f t="shared" si="6"/>
        <v>土</v>
      </c>
      <c r="S208" s="281" t="s">
        <v>156</v>
      </c>
    </row>
    <row r="209" spans="17:19" x14ac:dyDescent="0.2">
      <c r="Q209" s="280">
        <f t="shared" si="7"/>
        <v>44493</v>
      </c>
      <c r="R209" s="281" t="str">
        <f t="shared" si="6"/>
        <v>日</v>
      </c>
      <c r="S209" s="281" t="s">
        <v>156</v>
      </c>
    </row>
    <row r="210" spans="17:19" x14ac:dyDescent="0.2">
      <c r="Q210" s="280">
        <f t="shared" si="7"/>
        <v>44494</v>
      </c>
      <c r="R210" s="281" t="str">
        <f t="shared" si="6"/>
        <v>月</v>
      </c>
      <c r="S210" s="281" t="s">
        <v>156</v>
      </c>
    </row>
    <row r="211" spans="17:19" x14ac:dyDescent="0.2">
      <c r="Q211" s="280">
        <f t="shared" si="7"/>
        <v>44495</v>
      </c>
      <c r="R211" s="281" t="str">
        <f t="shared" si="6"/>
        <v>火</v>
      </c>
      <c r="S211" s="281" t="s">
        <v>155</v>
      </c>
    </row>
    <row r="212" spans="17:19" x14ac:dyDescent="0.2">
      <c r="Q212" s="280">
        <f t="shared" si="7"/>
        <v>44496</v>
      </c>
      <c r="R212" s="281" t="str">
        <f t="shared" si="6"/>
        <v>水</v>
      </c>
      <c r="S212" s="281" t="s">
        <v>155</v>
      </c>
    </row>
    <row r="213" spans="17:19" x14ac:dyDescent="0.2">
      <c r="Q213" s="280">
        <f t="shared" si="7"/>
        <v>44497</v>
      </c>
      <c r="R213" s="281" t="str">
        <f t="shared" si="6"/>
        <v>木</v>
      </c>
      <c r="S213" s="281" t="s">
        <v>155</v>
      </c>
    </row>
    <row r="214" spans="17:19" x14ac:dyDescent="0.2">
      <c r="Q214" s="280">
        <f t="shared" si="7"/>
        <v>44498</v>
      </c>
      <c r="R214" s="281" t="str">
        <f t="shared" si="6"/>
        <v>金</v>
      </c>
      <c r="S214" s="281" t="s">
        <v>155</v>
      </c>
    </row>
    <row r="215" spans="17:19" x14ac:dyDescent="0.2">
      <c r="Q215" s="280">
        <f t="shared" si="7"/>
        <v>44499</v>
      </c>
      <c r="R215" s="281" t="str">
        <f t="shared" si="6"/>
        <v>土</v>
      </c>
      <c r="S215" s="281" t="s">
        <v>155</v>
      </c>
    </row>
    <row r="216" spans="17:19" x14ac:dyDescent="0.2">
      <c r="Q216" s="280">
        <f t="shared" si="7"/>
        <v>44500</v>
      </c>
      <c r="R216" s="281" t="str">
        <f t="shared" si="6"/>
        <v>日</v>
      </c>
      <c r="S216" s="281" t="s">
        <v>155</v>
      </c>
    </row>
    <row r="217" spans="17:19" x14ac:dyDescent="0.2">
      <c r="Q217" s="280">
        <f t="shared" si="7"/>
        <v>44501</v>
      </c>
      <c r="R217" s="281" t="str">
        <f t="shared" si="6"/>
        <v>月</v>
      </c>
      <c r="S217" s="281" t="s">
        <v>155</v>
      </c>
    </row>
    <row r="218" spans="17:19" x14ac:dyDescent="0.2">
      <c r="Q218" s="280">
        <f t="shared" si="7"/>
        <v>44502</v>
      </c>
      <c r="R218" s="281" t="str">
        <f t="shared" si="6"/>
        <v>火</v>
      </c>
      <c r="S218" s="281" t="s">
        <v>156</v>
      </c>
    </row>
    <row r="219" spans="17:19" x14ac:dyDescent="0.2">
      <c r="Q219" s="280">
        <f t="shared" si="7"/>
        <v>44503</v>
      </c>
      <c r="R219" s="281" t="str">
        <f t="shared" si="6"/>
        <v>水</v>
      </c>
      <c r="S219" s="281" t="s">
        <v>156</v>
      </c>
    </row>
    <row r="220" spans="17:19" x14ac:dyDescent="0.2">
      <c r="Q220" s="280">
        <f t="shared" si="7"/>
        <v>44504</v>
      </c>
      <c r="R220" s="281" t="str">
        <f t="shared" si="6"/>
        <v>木</v>
      </c>
      <c r="S220" s="281" t="s">
        <v>156</v>
      </c>
    </row>
    <row r="221" spans="17:19" x14ac:dyDescent="0.2">
      <c r="Q221" s="280">
        <f t="shared" si="7"/>
        <v>44505</v>
      </c>
      <c r="R221" s="281" t="str">
        <f t="shared" si="6"/>
        <v>金</v>
      </c>
      <c r="S221" s="281" t="s">
        <v>156</v>
      </c>
    </row>
    <row r="222" spans="17:19" x14ac:dyDescent="0.2">
      <c r="Q222" s="280">
        <f t="shared" si="7"/>
        <v>44506</v>
      </c>
      <c r="R222" s="281" t="str">
        <f t="shared" si="6"/>
        <v>土</v>
      </c>
      <c r="S222" s="281" t="s">
        <v>156</v>
      </c>
    </row>
    <row r="223" spans="17:19" x14ac:dyDescent="0.2">
      <c r="Q223" s="280">
        <f t="shared" si="7"/>
        <v>44507</v>
      </c>
      <c r="R223" s="281" t="str">
        <f t="shared" si="6"/>
        <v>日</v>
      </c>
      <c r="S223" s="281" t="s">
        <v>156</v>
      </c>
    </row>
    <row r="224" spans="17:19" x14ac:dyDescent="0.2">
      <c r="Q224" s="280">
        <f t="shared" si="7"/>
        <v>44508</v>
      </c>
      <c r="R224" s="281" t="str">
        <f t="shared" si="6"/>
        <v>月</v>
      </c>
      <c r="S224" s="281" t="s">
        <v>156</v>
      </c>
    </row>
    <row r="225" spans="17:19" x14ac:dyDescent="0.2">
      <c r="Q225" s="280">
        <f t="shared" si="7"/>
        <v>44509</v>
      </c>
      <c r="R225" s="281" t="str">
        <f t="shared" si="6"/>
        <v>火</v>
      </c>
      <c r="S225" s="281" t="s">
        <v>155</v>
      </c>
    </row>
    <row r="226" spans="17:19" x14ac:dyDescent="0.2">
      <c r="Q226" s="280">
        <f t="shared" si="7"/>
        <v>44510</v>
      </c>
      <c r="R226" s="281" t="str">
        <f t="shared" si="6"/>
        <v>水</v>
      </c>
      <c r="S226" s="281" t="s">
        <v>155</v>
      </c>
    </row>
    <row r="227" spans="17:19" x14ac:dyDescent="0.2">
      <c r="Q227" s="280">
        <f t="shared" si="7"/>
        <v>44511</v>
      </c>
      <c r="R227" s="281" t="str">
        <f t="shared" si="6"/>
        <v>木</v>
      </c>
      <c r="S227" s="281" t="s">
        <v>155</v>
      </c>
    </row>
    <row r="228" spans="17:19" x14ac:dyDescent="0.2">
      <c r="Q228" s="280">
        <f t="shared" si="7"/>
        <v>44512</v>
      </c>
      <c r="R228" s="281" t="str">
        <f t="shared" si="6"/>
        <v>金</v>
      </c>
      <c r="S228" s="281" t="s">
        <v>155</v>
      </c>
    </row>
    <row r="229" spans="17:19" x14ac:dyDescent="0.2">
      <c r="Q229" s="280">
        <f t="shared" si="7"/>
        <v>44513</v>
      </c>
      <c r="R229" s="281" t="str">
        <f t="shared" si="6"/>
        <v>土</v>
      </c>
      <c r="S229" s="281" t="s">
        <v>155</v>
      </c>
    </row>
    <row r="230" spans="17:19" x14ac:dyDescent="0.2">
      <c r="Q230" s="280">
        <f t="shared" si="7"/>
        <v>44514</v>
      </c>
      <c r="R230" s="281" t="str">
        <f t="shared" si="6"/>
        <v>日</v>
      </c>
      <c r="S230" s="281" t="s">
        <v>155</v>
      </c>
    </row>
    <row r="231" spans="17:19" x14ac:dyDescent="0.2">
      <c r="Q231" s="280">
        <f t="shared" si="7"/>
        <v>44515</v>
      </c>
      <c r="R231" s="281" t="str">
        <f t="shared" si="6"/>
        <v>月</v>
      </c>
      <c r="S231" s="281" t="s">
        <v>155</v>
      </c>
    </row>
    <row r="232" spans="17:19" x14ac:dyDescent="0.2">
      <c r="Q232" s="280">
        <f t="shared" si="7"/>
        <v>44516</v>
      </c>
      <c r="R232" s="281" t="str">
        <f t="shared" si="6"/>
        <v>火</v>
      </c>
      <c r="S232" s="281" t="s">
        <v>156</v>
      </c>
    </row>
    <row r="233" spans="17:19" x14ac:dyDescent="0.2">
      <c r="Q233" s="280">
        <f t="shared" si="7"/>
        <v>44517</v>
      </c>
      <c r="R233" s="281" t="str">
        <f t="shared" si="6"/>
        <v>水</v>
      </c>
      <c r="S233" s="281" t="s">
        <v>156</v>
      </c>
    </row>
    <row r="234" spans="17:19" x14ac:dyDescent="0.2">
      <c r="Q234" s="280">
        <f t="shared" si="7"/>
        <v>44518</v>
      </c>
      <c r="R234" s="281" t="str">
        <f t="shared" si="6"/>
        <v>木</v>
      </c>
      <c r="S234" s="281" t="s">
        <v>156</v>
      </c>
    </row>
    <row r="235" spans="17:19" x14ac:dyDescent="0.2">
      <c r="Q235" s="280">
        <f t="shared" si="7"/>
        <v>44519</v>
      </c>
      <c r="R235" s="281" t="str">
        <f t="shared" si="6"/>
        <v>金</v>
      </c>
      <c r="S235" s="281" t="s">
        <v>156</v>
      </c>
    </row>
    <row r="236" spans="17:19" x14ac:dyDescent="0.2">
      <c r="Q236" s="280">
        <f t="shared" si="7"/>
        <v>44520</v>
      </c>
      <c r="R236" s="281" t="str">
        <f t="shared" si="6"/>
        <v>土</v>
      </c>
      <c r="S236" s="281" t="s">
        <v>156</v>
      </c>
    </row>
    <row r="237" spans="17:19" x14ac:dyDescent="0.2">
      <c r="Q237" s="280">
        <f t="shared" si="7"/>
        <v>44521</v>
      </c>
      <c r="R237" s="281" t="str">
        <f t="shared" si="6"/>
        <v>日</v>
      </c>
      <c r="S237" s="281" t="s">
        <v>156</v>
      </c>
    </row>
    <row r="238" spans="17:19" x14ac:dyDescent="0.2">
      <c r="Q238" s="280">
        <f t="shared" si="7"/>
        <v>44522</v>
      </c>
      <c r="R238" s="281" t="str">
        <f t="shared" si="6"/>
        <v>月</v>
      </c>
      <c r="S238" s="281" t="s">
        <v>156</v>
      </c>
    </row>
    <row r="239" spans="17:19" x14ac:dyDescent="0.2">
      <c r="Q239" s="280">
        <f t="shared" si="7"/>
        <v>44523</v>
      </c>
      <c r="R239" s="281" t="str">
        <f t="shared" si="6"/>
        <v>火</v>
      </c>
      <c r="S239" s="281" t="s">
        <v>155</v>
      </c>
    </row>
    <row r="240" spans="17:19" x14ac:dyDescent="0.2">
      <c r="Q240" s="280">
        <f t="shared" si="7"/>
        <v>44524</v>
      </c>
      <c r="R240" s="281" t="str">
        <f t="shared" si="6"/>
        <v>水</v>
      </c>
      <c r="S240" s="281" t="s">
        <v>155</v>
      </c>
    </row>
    <row r="241" spans="17:19" x14ac:dyDescent="0.2">
      <c r="Q241" s="280">
        <f t="shared" si="7"/>
        <v>44525</v>
      </c>
      <c r="R241" s="281" t="str">
        <f t="shared" si="6"/>
        <v>木</v>
      </c>
      <c r="S241" s="281" t="s">
        <v>155</v>
      </c>
    </row>
    <row r="242" spans="17:19" x14ac:dyDescent="0.2">
      <c r="Q242" s="280">
        <f t="shared" si="7"/>
        <v>44526</v>
      </c>
      <c r="R242" s="281" t="str">
        <f t="shared" si="6"/>
        <v>金</v>
      </c>
      <c r="S242" s="281" t="s">
        <v>155</v>
      </c>
    </row>
    <row r="243" spans="17:19" x14ac:dyDescent="0.2">
      <c r="Q243" s="280">
        <f t="shared" si="7"/>
        <v>44527</v>
      </c>
      <c r="R243" s="281" t="str">
        <f t="shared" si="6"/>
        <v>土</v>
      </c>
      <c r="S243" s="281" t="s">
        <v>155</v>
      </c>
    </row>
    <row r="244" spans="17:19" x14ac:dyDescent="0.2">
      <c r="Q244" s="280">
        <f t="shared" si="7"/>
        <v>44528</v>
      </c>
      <c r="R244" s="281" t="str">
        <f t="shared" si="6"/>
        <v>日</v>
      </c>
      <c r="S244" s="281" t="s">
        <v>155</v>
      </c>
    </row>
    <row r="245" spans="17:19" x14ac:dyDescent="0.2">
      <c r="Q245" s="280">
        <f t="shared" si="7"/>
        <v>44529</v>
      </c>
      <c r="R245" s="281" t="str">
        <f t="shared" si="6"/>
        <v>月</v>
      </c>
      <c r="S245" s="281" t="s">
        <v>155</v>
      </c>
    </row>
    <row r="246" spans="17:19" x14ac:dyDescent="0.2">
      <c r="Q246" s="280">
        <f t="shared" si="7"/>
        <v>44530</v>
      </c>
      <c r="R246" s="281" t="str">
        <f t="shared" si="6"/>
        <v>火</v>
      </c>
      <c r="S246" s="281" t="s">
        <v>156</v>
      </c>
    </row>
    <row r="247" spans="17:19" x14ac:dyDescent="0.2">
      <c r="Q247" s="280">
        <f t="shared" si="7"/>
        <v>44531</v>
      </c>
      <c r="R247" s="281" t="str">
        <f t="shared" si="6"/>
        <v>水</v>
      </c>
      <c r="S247" s="281" t="s">
        <v>156</v>
      </c>
    </row>
    <row r="248" spans="17:19" x14ac:dyDescent="0.2">
      <c r="Q248" s="280">
        <f t="shared" si="7"/>
        <v>44532</v>
      </c>
      <c r="R248" s="281" t="str">
        <f t="shared" si="6"/>
        <v>木</v>
      </c>
      <c r="S248" s="281" t="s">
        <v>156</v>
      </c>
    </row>
    <row r="249" spans="17:19" x14ac:dyDescent="0.2">
      <c r="Q249" s="280">
        <f t="shared" si="7"/>
        <v>44533</v>
      </c>
      <c r="R249" s="281" t="str">
        <f t="shared" si="6"/>
        <v>金</v>
      </c>
      <c r="S249" s="281" t="s">
        <v>156</v>
      </c>
    </row>
    <row r="250" spans="17:19" x14ac:dyDescent="0.2">
      <c r="Q250" s="280">
        <f t="shared" si="7"/>
        <v>44534</v>
      </c>
      <c r="R250" s="281" t="str">
        <f t="shared" si="6"/>
        <v>土</v>
      </c>
      <c r="S250" s="281" t="s">
        <v>156</v>
      </c>
    </row>
    <row r="251" spans="17:19" x14ac:dyDescent="0.2">
      <c r="Q251" s="280">
        <f t="shared" si="7"/>
        <v>44535</v>
      </c>
      <c r="R251" s="281" t="str">
        <f t="shared" si="6"/>
        <v>日</v>
      </c>
      <c r="S251" s="281" t="s">
        <v>156</v>
      </c>
    </row>
    <row r="252" spans="17:19" x14ac:dyDescent="0.2">
      <c r="Q252" s="280">
        <f t="shared" si="7"/>
        <v>44536</v>
      </c>
      <c r="R252" s="281" t="str">
        <f t="shared" si="6"/>
        <v>月</v>
      </c>
      <c r="S252" s="281" t="s">
        <v>156</v>
      </c>
    </row>
    <row r="253" spans="17:19" x14ac:dyDescent="0.2">
      <c r="Q253" s="280">
        <f t="shared" si="7"/>
        <v>44537</v>
      </c>
      <c r="R253" s="281" t="str">
        <f t="shared" si="6"/>
        <v>火</v>
      </c>
      <c r="S253" s="281" t="s">
        <v>155</v>
      </c>
    </row>
    <row r="254" spans="17:19" x14ac:dyDescent="0.2">
      <c r="Q254" s="280">
        <f t="shared" si="7"/>
        <v>44538</v>
      </c>
      <c r="R254" s="281" t="str">
        <f t="shared" si="6"/>
        <v>水</v>
      </c>
      <c r="S254" s="281" t="s">
        <v>155</v>
      </c>
    </row>
    <row r="255" spans="17:19" x14ac:dyDescent="0.2">
      <c r="Q255" s="280">
        <f t="shared" si="7"/>
        <v>44539</v>
      </c>
      <c r="R255" s="281" t="str">
        <f t="shared" si="6"/>
        <v>木</v>
      </c>
      <c r="S255" s="281" t="s">
        <v>155</v>
      </c>
    </row>
    <row r="256" spans="17:19" x14ac:dyDescent="0.2">
      <c r="Q256" s="280">
        <f t="shared" si="7"/>
        <v>44540</v>
      </c>
      <c r="R256" s="281" t="str">
        <f t="shared" si="6"/>
        <v>金</v>
      </c>
      <c r="S256" s="281" t="s">
        <v>155</v>
      </c>
    </row>
    <row r="257" spans="17:19" x14ac:dyDescent="0.2">
      <c r="Q257" s="280">
        <f t="shared" si="7"/>
        <v>44541</v>
      </c>
      <c r="R257" s="281" t="str">
        <f t="shared" si="6"/>
        <v>土</v>
      </c>
      <c r="S257" s="281" t="s">
        <v>155</v>
      </c>
    </row>
    <row r="258" spans="17:19" x14ac:dyDescent="0.2">
      <c r="Q258" s="280">
        <f t="shared" si="7"/>
        <v>44542</v>
      </c>
      <c r="R258" s="281" t="str">
        <f t="shared" si="6"/>
        <v>日</v>
      </c>
      <c r="S258" s="281" t="s">
        <v>155</v>
      </c>
    </row>
    <row r="259" spans="17:19" x14ac:dyDescent="0.2">
      <c r="Q259" s="280">
        <f t="shared" si="7"/>
        <v>44543</v>
      </c>
      <c r="R259" s="281" t="str">
        <f t="shared" si="6"/>
        <v>月</v>
      </c>
      <c r="S259" s="281" t="s">
        <v>155</v>
      </c>
    </row>
    <row r="260" spans="17:19" x14ac:dyDescent="0.2">
      <c r="Q260" s="280">
        <f t="shared" si="7"/>
        <v>44544</v>
      </c>
      <c r="R260" s="281" t="str">
        <f t="shared" ref="R260:R323" si="8">TEXT(Q260,"aaa")</f>
        <v>火</v>
      </c>
      <c r="S260" s="281" t="s">
        <v>156</v>
      </c>
    </row>
    <row r="261" spans="17:19" x14ac:dyDescent="0.2">
      <c r="Q261" s="280">
        <f t="shared" ref="Q261:Q324" si="9">Q260+1</f>
        <v>44545</v>
      </c>
      <c r="R261" s="281" t="str">
        <f t="shared" si="8"/>
        <v>水</v>
      </c>
      <c r="S261" s="281" t="s">
        <v>156</v>
      </c>
    </row>
    <row r="262" spans="17:19" x14ac:dyDescent="0.2">
      <c r="Q262" s="280">
        <f t="shared" si="9"/>
        <v>44546</v>
      </c>
      <c r="R262" s="281" t="str">
        <f t="shared" si="8"/>
        <v>木</v>
      </c>
      <c r="S262" s="281" t="s">
        <v>156</v>
      </c>
    </row>
    <row r="263" spans="17:19" x14ac:dyDescent="0.2">
      <c r="Q263" s="280">
        <f t="shared" si="9"/>
        <v>44547</v>
      </c>
      <c r="R263" s="281" t="str">
        <f t="shared" si="8"/>
        <v>金</v>
      </c>
      <c r="S263" s="281" t="s">
        <v>156</v>
      </c>
    </row>
    <row r="264" spans="17:19" x14ac:dyDescent="0.2">
      <c r="Q264" s="280">
        <f t="shared" si="9"/>
        <v>44548</v>
      </c>
      <c r="R264" s="281" t="str">
        <f t="shared" si="8"/>
        <v>土</v>
      </c>
      <c r="S264" s="281" t="s">
        <v>156</v>
      </c>
    </row>
    <row r="265" spans="17:19" x14ac:dyDescent="0.2">
      <c r="Q265" s="280">
        <f t="shared" si="9"/>
        <v>44549</v>
      </c>
      <c r="R265" s="281" t="str">
        <f t="shared" si="8"/>
        <v>日</v>
      </c>
      <c r="S265" s="281" t="s">
        <v>156</v>
      </c>
    </row>
    <row r="266" spans="17:19" x14ac:dyDescent="0.2">
      <c r="Q266" s="280">
        <f t="shared" si="9"/>
        <v>44550</v>
      </c>
      <c r="R266" s="281" t="str">
        <f t="shared" si="8"/>
        <v>月</v>
      </c>
      <c r="S266" s="281" t="s">
        <v>156</v>
      </c>
    </row>
    <row r="267" spans="17:19" x14ac:dyDescent="0.2">
      <c r="Q267" s="280">
        <f t="shared" si="9"/>
        <v>44551</v>
      </c>
      <c r="R267" s="281" t="str">
        <f t="shared" si="8"/>
        <v>火</v>
      </c>
      <c r="S267" s="281" t="s">
        <v>155</v>
      </c>
    </row>
    <row r="268" spans="17:19" x14ac:dyDescent="0.2">
      <c r="Q268" s="280">
        <f t="shared" si="9"/>
        <v>44552</v>
      </c>
      <c r="R268" s="281" t="str">
        <f t="shared" si="8"/>
        <v>水</v>
      </c>
      <c r="S268" s="281" t="s">
        <v>155</v>
      </c>
    </row>
    <row r="269" spans="17:19" x14ac:dyDescent="0.2">
      <c r="Q269" s="280">
        <f t="shared" si="9"/>
        <v>44553</v>
      </c>
      <c r="R269" s="281" t="str">
        <f t="shared" si="8"/>
        <v>木</v>
      </c>
      <c r="S269" s="281" t="s">
        <v>155</v>
      </c>
    </row>
    <row r="270" spans="17:19" x14ac:dyDescent="0.2">
      <c r="Q270" s="280">
        <f t="shared" si="9"/>
        <v>44554</v>
      </c>
      <c r="R270" s="281" t="str">
        <f t="shared" si="8"/>
        <v>金</v>
      </c>
      <c r="S270" s="281" t="s">
        <v>155</v>
      </c>
    </row>
    <row r="271" spans="17:19" x14ac:dyDescent="0.2">
      <c r="Q271" s="280">
        <f t="shared" si="9"/>
        <v>44555</v>
      </c>
      <c r="R271" s="281" t="str">
        <f t="shared" si="8"/>
        <v>土</v>
      </c>
      <c r="S271" s="281" t="s">
        <v>155</v>
      </c>
    </row>
    <row r="272" spans="17:19" x14ac:dyDescent="0.2">
      <c r="Q272" s="280">
        <f t="shared" si="9"/>
        <v>44556</v>
      </c>
      <c r="R272" s="281" t="str">
        <f t="shared" si="8"/>
        <v>日</v>
      </c>
      <c r="S272" s="281" t="s">
        <v>155</v>
      </c>
    </row>
    <row r="273" spans="17:19" x14ac:dyDescent="0.2">
      <c r="Q273" s="280">
        <f t="shared" si="9"/>
        <v>44557</v>
      </c>
      <c r="R273" s="281" t="str">
        <f t="shared" si="8"/>
        <v>月</v>
      </c>
      <c r="S273" s="281" t="s">
        <v>155</v>
      </c>
    </row>
    <row r="274" spans="17:19" x14ac:dyDescent="0.2">
      <c r="Q274" s="280">
        <f t="shared" si="9"/>
        <v>44558</v>
      </c>
      <c r="R274" s="281" t="str">
        <f t="shared" si="8"/>
        <v>火</v>
      </c>
      <c r="S274" s="281" t="s">
        <v>156</v>
      </c>
    </row>
    <row r="275" spans="17:19" x14ac:dyDescent="0.2">
      <c r="Q275" s="280">
        <f t="shared" si="9"/>
        <v>44559</v>
      </c>
      <c r="R275" s="281" t="str">
        <f t="shared" si="8"/>
        <v>水</v>
      </c>
      <c r="S275" s="281" t="s">
        <v>156</v>
      </c>
    </row>
    <row r="276" spans="17:19" x14ac:dyDescent="0.2">
      <c r="Q276" s="280">
        <f t="shared" si="9"/>
        <v>44560</v>
      </c>
      <c r="R276" s="281" t="str">
        <f t="shared" si="8"/>
        <v>木</v>
      </c>
      <c r="S276" s="281" t="s">
        <v>156</v>
      </c>
    </row>
    <row r="277" spans="17:19" x14ac:dyDescent="0.2">
      <c r="Q277" s="280">
        <f t="shared" si="9"/>
        <v>44561</v>
      </c>
      <c r="R277" s="281" t="str">
        <f t="shared" si="8"/>
        <v>金</v>
      </c>
      <c r="S277" s="281" t="s">
        <v>156</v>
      </c>
    </row>
    <row r="278" spans="17:19" x14ac:dyDescent="0.2">
      <c r="Q278" s="280">
        <f t="shared" si="9"/>
        <v>44562</v>
      </c>
      <c r="R278" s="281" t="str">
        <f t="shared" si="8"/>
        <v>土</v>
      </c>
      <c r="S278" s="281" t="s">
        <v>156</v>
      </c>
    </row>
    <row r="279" spans="17:19" x14ac:dyDescent="0.2">
      <c r="Q279" s="280">
        <f t="shared" si="9"/>
        <v>44563</v>
      </c>
      <c r="R279" s="281" t="str">
        <f t="shared" si="8"/>
        <v>日</v>
      </c>
      <c r="S279" s="281" t="s">
        <v>156</v>
      </c>
    </row>
    <row r="280" spans="17:19" x14ac:dyDescent="0.2">
      <c r="Q280" s="280">
        <f t="shared" si="9"/>
        <v>44564</v>
      </c>
      <c r="R280" s="281" t="str">
        <f t="shared" si="8"/>
        <v>月</v>
      </c>
      <c r="S280" s="281" t="s">
        <v>156</v>
      </c>
    </row>
    <row r="281" spans="17:19" x14ac:dyDescent="0.2">
      <c r="Q281" s="280">
        <f t="shared" si="9"/>
        <v>44565</v>
      </c>
      <c r="R281" s="281" t="str">
        <f t="shared" si="8"/>
        <v>火</v>
      </c>
      <c r="S281" s="281" t="s">
        <v>155</v>
      </c>
    </row>
    <row r="282" spans="17:19" x14ac:dyDescent="0.2">
      <c r="Q282" s="280">
        <f t="shared" si="9"/>
        <v>44566</v>
      </c>
      <c r="R282" s="281" t="str">
        <f t="shared" si="8"/>
        <v>水</v>
      </c>
      <c r="S282" s="281" t="s">
        <v>155</v>
      </c>
    </row>
    <row r="283" spans="17:19" x14ac:dyDescent="0.2">
      <c r="Q283" s="280">
        <f t="shared" si="9"/>
        <v>44567</v>
      </c>
      <c r="R283" s="281" t="str">
        <f t="shared" si="8"/>
        <v>木</v>
      </c>
      <c r="S283" s="281" t="s">
        <v>155</v>
      </c>
    </row>
    <row r="284" spans="17:19" x14ac:dyDescent="0.2">
      <c r="Q284" s="280">
        <f t="shared" si="9"/>
        <v>44568</v>
      </c>
      <c r="R284" s="281" t="str">
        <f t="shared" si="8"/>
        <v>金</v>
      </c>
      <c r="S284" s="281" t="s">
        <v>155</v>
      </c>
    </row>
    <row r="285" spans="17:19" x14ac:dyDescent="0.2">
      <c r="Q285" s="280">
        <f t="shared" si="9"/>
        <v>44569</v>
      </c>
      <c r="R285" s="281" t="str">
        <f t="shared" si="8"/>
        <v>土</v>
      </c>
      <c r="S285" s="281" t="s">
        <v>155</v>
      </c>
    </row>
    <row r="286" spans="17:19" x14ac:dyDescent="0.2">
      <c r="Q286" s="280">
        <f t="shared" si="9"/>
        <v>44570</v>
      </c>
      <c r="R286" s="281" t="str">
        <f t="shared" si="8"/>
        <v>日</v>
      </c>
      <c r="S286" s="281" t="s">
        <v>155</v>
      </c>
    </row>
    <row r="287" spans="17:19" x14ac:dyDescent="0.2">
      <c r="Q287" s="280">
        <f t="shared" si="9"/>
        <v>44571</v>
      </c>
      <c r="R287" s="281" t="str">
        <f t="shared" si="8"/>
        <v>月</v>
      </c>
      <c r="S287" s="281" t="s">
        <v>155</v>
      </c>
    </row>
    <row r="288" spans="17:19" x14ac:dyDescent="0.2">
      <c r="Q288" s="280">
        <f t="shared" si="9"/>
        <v>44572</v>
      </c>
      <c r="R288" s="281" t="str">
        <f t="shared" si="8"/>
        <v>火</v>
      </c>
      <c r="S288" s="281" t="s">
        <v>156</v>
      </c>
    </row>
    <row r="289" spans="17:19" x14ac:dyDescent="0.2">
      <c r="Q289" s="280">
        <f t="shared" si="9"/>
        <v>44573</v>
      </c>
      <c r="R289" s="281" t="str">
        <f t="shared" si="8"/>
        <v>水</v>
      </c>
      <c r="S289" s="281" t="s">
        <v>156</v>
      </c>
    </row>
    <row r="290" spans="17:19" x14ac:dyDescent="0.2">
      <c r="Q290" s="280">
        <f t="shared" si="9"/>
        <v>44574</v>
      </c>
      <c r="R290" s="281" t="str">
        <f t="shared" si="8"/>
        <v>木</v>
      </c>
      <c r="S290" s="281" t="s">
        <v>156</v>
      </c>
    </row>
    <row r="291" spans="17:19" x14ac:dyDescent="0.2">
      <c r="Q291" s="280">
        <f t="shared" si="9"/>
        <v>44575</v>
      </c>
      <c r="R291" s="281" t="str">
        <f t="shared" si="8"/>
        <v>金</v>
      </c>
      <c r="S291" s="281" t="s">
        <v>156</v>
      </c>
    </row>
    <row r="292" spans="17:19" x14ac:dyDescent="0.2">
      <c r="Q292" s="280">
        <f t="shared" si="9"/>
        <v>44576</v>
      </c>
      <c r="R292" s="281" t="str">
        <f t="shared" si="8"/>
        <v>土</v>
      </c>
      <c r="S292" s="281" t="s">
        <v>156</v>
      </c>
    </row>
    <row r="293" spans="17:19" x14ac:dyDescent="0.2">
      <c r="Q293" s="280">
        <f t="shared" si="9"/>
        <v>44577</v>
      </c>
      <c r="R293" s="281" t="str">
        <f t="shared" si="8"/>
        <v>日</v>
      </c>
      <c r="S293" s="281" t="s">
        <v>156</v>
      </c>
    </row>
    <row r="294" spans="17:19" x14ac:dyDescent="0.2">
      <c r="Q294" s="280">
        <f t="shared" si="9"/>
        <v>44578</v>
      </c>
      <c r="R294" s="281" t="str">
        <f t="shared" si="8"/>
        <v>月</v>
      </c>
      <c r="S294" s="281" t="s">
        <v>156</v>
      </c>
    </row>
    <row r="295" spans="17:19" x14ac:dyDescent="0.2">
      <c r="Q295" s="280">
        <f t="shared" si="9"/>
        <v>44579</v>
      </c>
      <c r="R295" s="281" t="str">
        <f t="shared" si="8"/>
        <v>火</v>
      </c>
      <c r="S295" s="281" t="s">
        <v>155</v>
      </c>
    </row>
    <row r="296" spans="17:19" x14ac:dyDescent="0.2">
      <c r="Q296" s="280">
        <f t="shared" si="9"/>
        <v>44580</v>
      </c>
      <c r="R296" s="281" t="str">
        <f t="shared" si="8"/>
        <v>水</v>
      </c>
      <c r="S296" s="281" t="s">
        <v>155</v>
      </c>
    </row>
    <row r="297" spans="17:19" x14ac:dyDescent="0.2">
      <c r="Q297" s="280">
        <f t="shared" si="9"/>
        <v>44581</v>
      </c>
      <c r="R297" s="281" t="str">
        <f t="shared" si="8"/>
        <v>木</v>
      </c>
      <c r="S297" s="281" t="s">
        <v>155</v>
      </c>
    </row>
    <row r="298" spans="17:19" x14ac:dyDescent="0.2">
      <c r="Q298" s="280">
        <f t="shared" si="9"/>
        <v>44582</v>
      </c>
      <c r="R298" s="281" t="str">
        <f t="shared" si="8"/>
        <v>金</v>
      </c>
      <c r="S298" s="281" t="s">
        <v>155</v>
      </c>
    </row>
    <row r="299" spans="17:19" x14ac:dyDescent="0.2">
      <c r="Q299" s="280">
        <f t="shared" si="9"/>
        <v>44583</v>
      </c>
      <c r="R299" s="281" t="str">
        <f t="shared" si="8"/>
        <v>土</v>
      </c>
      <c r="S299" s="281" t="s">
        <v>155</v>
      </c>
    </row>
    <row r="300" spans="17:19" x14ac:dyDescent="0.2">
      <c r="Q300" s="280">
        <f t="shared" si="9"/>
        <v>44584</v>
      </c>
      <c r="R300" s="281" t="str">
        <f t="shared" si="8"/>
        <v>日</v>
      </c>
      <c r="S300" s="281" t="s">
        <v>155</v>
      </c>
    </row>
    <row r="301" spans="17:19" x14ac:dyDescent="0.2">
      <c r="Q301" s="280">
        <f t="shared" si="9"/>
        <v>44585</v>
      </c>
      <c r="R301" s="281" t="str">
        <f t="shared" si="8"/>
        <v>月</v>
      </c>
      <c r="S301" s="281" t="s">
        <v>155</v>
      </c>
    </row>
    <row r="302" spans="17:19" x14ac:dyDescent="0.2">
      <c r="Q302" s="280">
        <f t="shared" si="9"/>
        <v>44586</v>
      </c>
      <c r="R302" s="281" t="str">
        <f t="shared" si="8"/>
        <v>火</v>
      </c>
      <c r="S302" s="281" t="s">
        <v>156</v>
      </c>
    </row>
    <row r="303" spans="17:19" x14ac:dyDescent="0.2">
      <c r="Q303" s="280">
        <f t="shared" si="9"/>
        <v>44587</v>
      </c>
      <c r="R303" s="281" t="str">
        <f t="shared" si="8"/>
        <v>水</v>
      </c>
      <c r="S303" s="281" t="s">
        <v>156</v>
      </c>
    </row>
    <row r="304" spans="17:19" x14ac:dyDescent="0.2">
      <c r="Q304" s="280">
        <f t="shared" si="9"/>
        <v>44588</v>
      </c>
      <c r="R304" s="281" t="str">
        <f t="shared" si="8"/>
        <v>木</v>
      </c>
      <c r="S304" s="281" t="s">
        <v>156</v>
      </c>
    </row>
    <row r="305" spans="17:19" x14ac:dyDescent="0.2">
      <c r="Q305" s="280">
        <f t="shared" si="9"/>
        <v>44589</v>
      </c>
      <c r="R305" s="281" t="str">
        <f t="shared" si="8"/>
        <v>金</v>
      </c>
      <c r="S305" s="281" t="s">
        <v>156</v>
      </c>
    </row>
    <row r="306" spans="17:19" x14ac:dyDescent="0.2">
      <c r="Q306" s="280">
        <f t="shared" si="9"/>
        <v>44590</v>
      </c>
      <c r="R306" s="281" t="str">
        <f t="shared" si="8"/>
        <v>土</v>
      </c>
      <c r="S306" s="281" t="s">
        <v>156</v>
      </c>
    </row>
    <row r="307" spans="17:19" x14ac:dyDescent="0.2">
      <c r="Q307" s="280">
        <f t="shared" si="9"/>
        <v>44591</v>
      </c>
      <c r="R307" s="281" t="str">
        <f t="shared" si="8"/>
        <v>日</v>
      </c>
      <c r="S307" s="281" t="s">
        <v>156</v>
      </c>
    </row>
    <row r="308" spans="17:19" x14ac:dyDescent="0.2">
      <c r="Q308" s="280">
        <f t="shared" si="9"/>
        <v>44592</v>
      </c>
      <c r="R308" s="281" t="str">
        <f t="shared" si="8"/>
        <v>月</v>
      </c>
      <c r="S308" s="281" t="s">
        <v>156</v>
      </c>
    </row>
    <row r="309" spans="17:19" x14ac:dyDescent="0.2">
      <c r="Q309" s="280">
        <f t="shared" si="9"/>
        <v>44593</v>
      </c>
      <c r="R309" s="281" t="str">
        <f t="shared" si="8"/>
        <v>火</v>
      </c>
      <c r="S309" s="281" t="s">
        <v>155</v>
      </c>
    </row>
    <row r="310" spans="17:19" x14ac:dyDescent="0.2">
      <c r="Q310" s="280">
        <f t="shared" si="9"/>
        <v>44594</v>
      </c>
      <c r="R310" s="281" t="str">
        <f t="shared" si="8"/>
        <v>水</v>
      </c>
      <c r="S310" s="281" t="s">
        <v>155</v>
      </c>
    </row>
    <row r="311" spans="17:19" x14ac:dyDescent="0.2">
      <c r="Q311" s="280">
        <f t="shared" si="9"/>
        <v>44595</v>
      </c>
      <c r="R311" s="281" t="str">
        <f t="shared" si="8"/>
        <v>木</v>
      </c>
      <c r="S311" s="281" t="s">
        <v>155</v>
      </c>
    </row>
    <row r="312" spans="17:19" x14ac:dyDescent="0.2">
      <c r="Q312" s="280">
        <f t="shared" si="9"/>
        <v>44596</v>
      </c>
      <c r="R312" s="281" t="str">
        <f t="shared" si="8"/>
        <v>金</v>
      </c>
      <c r="S312" s="281" t="s">
        <v>155</v>
      </c>
    </row>
    <row r="313" spans="17:19" x14ac:dyDescent="0.2">
      <c r="Q313" s="280">
        <f t="shared" si="9"/>
        <v>44597</v>
      </c>
      <c r="R313" s="281" t="str">
        <f t="shared" si="8"/>
        <v>土</v>
      </c>
      <c r="S313" s="281" t="s">
        <v>155</v>
      </c>
    </row>
    <row r="314" spans="17:19" x14ac:dyDescent="0.2">
      <c r="Q314" s="280">
        <f t="shared" si="9"/>
        <v>44598</v>
      </c>
      <c r="R314" s="281" t="str">
        <f t="shared" si="8"/>
        <v>日</v>
      </c>
      <c r="S314" s="281" t="s">
        <v>155</v>
      </c>
    </row>
    <row r="315" spans="17:19" x14ac:dyDescent="0.2">
      <c r="Q315" s="280">
        <f t="shared" si="9"/>
        <v>44599</v>
      </c>
      <c r="R315" s="281" t="str">
        <f t="shared" si="8"/>
        <v>月</v>
      </c>
      <c r="S315" s="281" t="s">
        <v>155</v>
      </c>
    </row>
    <row r="316" spans="17:19" x14ac:dyDescent="0.2">
      <c r="Q316" s="280">
        <f t="shared" si="9"/>
        <v>44600</v>
      </c>
      <c r="R316" s="281" t="str">
        <f t="shared" si="8"/>
        <v>火</v>
      </c>
      <c r="S316" s="281" t="s">
        <v>156</v>
      </c>
    </row>
    <row r="317" spans="17:19" x14ac:dyDescent="0.2">
      <c r="Q317" s="280">
        <f t="shared" si="9"/>
        <v>44601</v>
      </c>
      <c r="R317" s="281" t="str">
        <f t="shared" si="8"/>
        <v>水</v>
      </c>
      <c r="S317" s="281" t="s">
        <v>156</v>
      </c>
    </row>
    <row r="318" spans="17:19" x14ac:dyDescent="0.2">
      <c r="Q318" s="280">
        <f t="shared" si="9"/>
        <v>44602</v>
      </c>
      <c r="R318" s="281" t="str">
        <f t="shared" si="8"/>
        <v>木</v>
      </c>
      <c r="S318" s="281" t="s">
        <v>156</v>
      </c>
    </row>
    <row r="319" spans="17:19" x14ac:dyDescent="0.2">
      <c r="Q319" s="280">
        <f t="shared" si="9"/>
        <v>44603</v>
      </c>
      <c r="R319" s="281" t="str">
        <f t="shared" si="8"/>
        <v>金</v>
      </c>
      <c r="S319" s="281" t="s">
        <v>156</v>
      </c>
    </row>
    <row r="320" spans="17:19" x14ac:dyDescent="0.2">
      <c r="Q320" s="280">
        <f t="shared" si="9"/>
        <v>44604</v>
      </c>
      <c r="R320" s="281" t="str">
        <f t="shared" si="8"/>
        <v>土</v>
      </c>
      <c r="S320" s="281" t="s">
        <v>156</v>
      </c>
    </row>
    <row r="321" spans="17:19" x14ac:dyDescent="0.2">
      <c r="Q321" s="280">
        <f t="shared" si="9"/>
        <v>44605</v>
      </c>
      <c r="R321" s="281" t="str">
        <f t="shared" si="8"/>
        <v>日</v>
      </c>
      <c r="S321" s="281" t="s">
        <v>156</v>
      </c>
    </row>
    <row r="322" spans="17:19" x14ac:dyDescent="0.2">
      <c r="Q322" s="280">
        <f t="shared" si="9"/>
        <v>44606</v>
      </c>
      <c r="R322" s="281" t="str">
        <f t="shared" si="8"/>
        <v>月</v>
      </c>
      <c r="S322" s="281" t="s">
        <v>156</v>
      </c>
    </row>
    <row r="323" spans="17:19" x14ac:dyDescent="0.2">
      <c r="Q323" s="280">
        <f t="shared" si="9"/>
        <v>44607</v>
      </c>
      <c r="R323" s="281" t="str">
        <f t="shared" si="8"/>
        <v>火</v>
      </c>
      <c r="S323" s="281" t="s">
        <v>155</v>
      </c>
    </row>
    <row r="324" spans="17:19" x14ac:dyDescent="0.2">
      <c r="Q324" s="280">
        <f t="shared" si="9"/>
        <v>44608</v>
      </c>
      <c r="R324" s="281" t="str">
        <f t="shared" ref="R324:R367" si="10">TEXT(Q324,"aaa")</f>
        <v>水</v>
      </c>
      <c r="S324" s="281" t="s">
        <v>155</v>
      </c>
    </row>
    <row r="325" spans="17:19" x14ac:dyDescent="0.2">
      <c r="Q325" s="280">
        <f t="shared" ref="Q325:Q368" si="11">Q324+1</f>
        <v>44609</v>
      </c>
      <c r="R325" s="281" t="str">
        <f t="shared" si="10"/>
        <v>木</v>
      </c>
      <c r="S325" s="281" t="s">
        <v>155</v>
      </c>
    </row>
    <row r="326" spans="17:19" x14ac:dyDescent="0.2">
      <c r="Q326" s="280">
        <f t="shared" si="11"/>
        <v>44610</v>
      </c>
      <c r="R326" s="281" t="str">
        <f t="shared" si="10"/>
        <v>金</v>
      </c>
      <c r="S326" s="281" t="s">
        <v>155</v>
      </c>
    </row>
    <row r="327" spans="17:19" x14ac:dyDescent="0.2">
      <c r="Q327" s="280">
        <f t="shared" si="11"/>
        <v>44611</v>
      </c>
      <c r="R327" s="281" t="str">
        <f t="shared" si="10"/>
        <v>土</v>
      </c>
      <c r="S327" s="281" t="s">
        <v>155</v>
      </c>
    </row>
    <row r="328" spans="17:19" x14ac:dyDescent="0.2">
      <c r="Q328" s="280">
        <f t="shared" si="11"/>
        <v>44612</v>
      </c>
      <c r="R328" s="281" t="str">
        <f t="shared" si="10"/>
        <v>日</v>
      </c>
      <c r="S328" s="281" t="s">
        <v>155</v>
      </c>
    </row>
    <row r="329" spans="17:19" x14ac:dyDescent="0.2">
      <c r="Q329" s="280">
        <f t="shared" si="11"/>
        <v>44613</v>
      </c>
      <c r="R329" s="281" t="str">
        <f t="shared" si="10"/>
        <v>月</v>
      </c>
      <c r="S329" s="281" t="s">
        <v>155</v>
      </c>
    </row>
    <row r="330" spans="17:19" x14ac:dyDescent="0.2">
      <c r="Q330" s="280">
        <f t="shared" si="11"/>
        <v>44614</v>
      </c>
      <c r="R330" s="281" t="str">
        <f t="shared" si="10"/>
        <v>火</v>
      </c>
      <c r="S330" s="281" t="s">
        <v>156</v>
      </c>
    </row>
    <row r="331" spans="17:19" x14ac:dyDescent="0.2">
      <c r="Q331" s="280">
        <f t="shared" si="11"/>
        <v>44615</v>
      </c>
      <c r="R331" s="281" t="str">
        <f t="shared" si="10"/>
        <v>水</v>
      </c>
      <c r="S331" s="281" t="s">
        <v>156</v>
      </c>
    </row>
    <row r="332" spans="17:19" x14ac:dyDescent="0.2">
      <c r="Q332" s="280">
        <f t="shared" si="11"/>
        <v>44616</v>
      </c>
      <c r="R332" s="281" t="str">
        <f t="shared" si="10"/>
        <v>木</v>
      </c>
      <c r="S332" s="281" t="s">
        <v>156</v>
      </c>
    </row>
    <row r="333" spans="17:19" x14ac:dyDescent="0.2">
      <c r="Q333" s="280">
        <f t="shared" si="11"/>
        <v>44617</v>
      </c>
      <c r="R333" s="281" t="str">
        <f t="shared" si="10"/>
        <v>金</v>
      </c>
      <c r="S333" s="281" t="s">
        <v>156</v>
      </c>
    </row>
    <row r="334" spans="17:19" x14ac:dyDescent="0.2">
      <c r="Q334" s="280">
        <f t="shared" si="11"/>
        <v>44618</v>
      </c>
      <c r="R334" s="281" t="str">
        <f t="shared" si="10"/>
        <v>土</v>
      </c>
      <c r="S334" s="281" t="s">
        <v>156</v>
      </c>
    </row>
    <row r="335" spans="17:19" x14ac:dyDescent="0.2">
      <c r="Q335" s="280">
        <f t="shared" si="11"/>
        <v>44619</v>
      </c>
      <c r="R335" s="281" t="str">
        <f t="shared" si="10"/>
        <v>日</v>
      </c>
      <c r="S335" s="281" t="s">
        <v>156</v>
      </c>
    </row>
    <row r="336" spans="17:19" x14ac:dyDescent="0.2">
      <c r="Q336" s="280">
        <f t="shared" si="11"/>
        <v>44620</v>
      </c>
      <c r="R336" s="281" t="str">
        <f t="shared" si="10"/>
        <v>月</v>
      </c>
      <c r="S336" s="281" t="s">
        <v>156</v>
      </c>
    </row>
    <row r="337" spans="17:19" x14ac:dyDescent="0.2">
      <c r="Q337" s="280">
        <f t="shared" si="11"/>
        <v>44621</v>
      </c>
      <c r="R337" s="281" t="str">
        <f t="shared" si="10"/>
        <v>火</v>
      </c>
      <c r="S337" s="281" t="s">
        <v>155</v>
      </c>
    </row>
    <row r="338" spans="17:19" x14ac:dyDescent="0.2">
      <c r="Q338" s="280">
        <f t="shared" si="11"/>
        <v>44622</v>
      </c>
      <c r="R338" s="281" t="str">
        <f t="shared" si="10"/>
        <v>水</v>
      </c>
      <c r="S338" s="281" t="s">
        <v>155</v>
      </c>
    </row>
    <row r="339" spans="17:19" x14ac:dyDescent="0.2">
      <c r="Q339" s="280">
        <f t="shared" si="11"/>
        <v>44623</v>
      </c>
      <c r="R339" s="281" t="str">
        <f t="shared" si="10"/>
        <v>木</v>
      </c>
      <c r="S339" s="281" t="s">
        <v>155</v>
      </c>
    </row>
    <row r="340" spans="17:19" x14ac:dyDescent="0.2">
      <c r="Q340" s="280">
        <f t="shared" si="11"/>
        <v>44624</v>
      </c>
      <c r="R340" s="281" t="str">
        <f t="shared" si="10"/>
        <v>金</v>
      </c>
      <c r="S340" s="281" t="s">
        <v>155</v>
      </c>
    </row>
    <row r="341" spans="17:19" x14ac:dyDescent="0.2">
      <c r="Q341" s="280">
        <f t="shared" si="11"/>
        <v>44625</v>
      </c>
      <c r="R341" s="281" t="str">
        <f t="shared" si="10"/>
        <v>土</v>
      </c>
      <c r="S341" s="281" t="s">
        <v>155</v>
      </c>
    </row>
    <row r="342" spans="17:19" x14ac:dyDescent="0.2">
      <c r="Q342" s="280">
        <f t="shared" si="11"/>
        <v>44626</v>
      </c>
      <c r="R342" s="281" t="str">
        <f t="shared" si="10"/>
        <v>日</v>
      </c>
      <c r="S342" s="281" t="s">
        <v>155</v>
      </c>
    </row>
    <row r="343" spans="17:19" x14ac:dyDescent="0.2">
      <c r="Q343" s="280">
        <f t="shared" si="11"/>
        <v>44627</v>
      </c>
      <c r="R343" s="281" t="str">
        <f t="shared" si="10"/>
        <v>月</v>
      </c>
      <c r="S343" s="281" t="s">
        <v>155</v>
      </c>
    </row>
    <row r="344" spans="17:19" x14ac:dyDescent="0.2">
      <c r="Q344" s="280">
        <f t="shared" si="11"/>
        <v>44628</v>
      </c>
      <c r="R344" s="281" t="str">
        <f t="shared" si="10"/>
        <v>火</v>
      </c>
      <c r="S344" s="281" t="s">
        <v>156</v>
      </c>
    </row>
    <row r="345" spans="17:19" x14ac:dyDescent="0.2">
      <c r="Q345" s="280">
        <f t="shared" si="11"/>
        <v>44629</v>
      </c>
      <c r="R345" s="281" t="str">
        <f t="shared" si="10"/>
        <v>水</v>
      </c>
      <c r="S345" s="281" t="s">
        <v>156</v>
      </c>
    </row>
    <row r="346" spans="17:19" x14ac:dyDescent="0.2">
      <c r="Q346" s="280">
        <f t="shared" si="11"/>
        <v>44630</v>
      </c>
      <c r="R346" s="281" t="str">
        <f t="shared" si="10"/>
        <v>木</v>
      </c>
      <c r="S346" s="281" t="s">
        <v>156</v>
      </c>
    </row>
    <row r="347" spans="17:19" x14ac:dyDescent="0.2">
      <c r="Q347" s="280">
        <f t="shared" si="11"/>
        <v>44631</v>
      </c>
      <c r="R347" s="281" t="str">
        <f t="shared" si="10"/>
        <v>金</v>
      </c>
      <c r="S347" s="281" t="s">
        <v>156</v>
      </c>
    </row>
    <row r="348" spans="17:19" x14ac:dyDescent="0.2">
      <c r="Q348" s="280">
        <f t="shared" si="11"/>
        <v>44632</v>
      </c>
      <c r="R348" s="281" t="str">
        <f t="shared" si="10"/>
        <v>土</v>
      </c>
      <c r="S348" s="281" t="s">
        <v>156</v>
      </c>
    </row>
    <row r="349" spans="17:19" x14ac:dyDescent="0.2">
      <c r="Q349" s="280">
        <f t="shared" si="11"/>
        <v>44633</v>
      </c>
      <c r="R349" s="281" t="str">
        <f t="shared" si="10"/>
        <v>日</v>
      </c>
      <c r="S349" s="281" t="s">
        <v>156</v>
      </c>
    </row>
    <row r="350" spans="17:19" x14ac:dyDescent="0.2">
      <c r="Q350" s="280">
        <f t="shared" si="11"/>
        <v>44634</v>
      </c>
      <c r="R350" s="281" t="str">
        <f t="shared" si="10"/>
        <v>月</v>
      </c>
      <c r="S350" s="281" t="s">
        <v>156</v>
      </c>
    </row>
    <row r="351" spans="17:19" x14ac:dyDescent="0.2">
      <c r="Q351" s="280">
        <f t="shared" si="11"/>
        <v>44635</v>
      </c>
      <c r="R351" s="281" t="str">
        <f t="shared" si="10"/>
        <v>火</v>
      </c>
      <c r="S351" s="281" t="s">
        <v>155</v>
      </c>
    </row>
    <row r="352" spans="17:19" x14ac:dyDescent="0.2">
      <c r="Q352" s="280">
        <f t="shared" si="11"/>
        <v>44636</v>
      </c>
      <c r="R352" s="281" t="str">
        <f t="shared" si="10"/>
        <v>水</v>
      </c>
      <c r="S352" s="281" t="s">
        <v>155</v>
      </c>
    </row>
    <row r="353" spans="17:19" x14ac:dyDescent="0.2">
      <c r="Q353" s="280">
        <f t="shared" si="11"/>
        <v>44637</v>
      </c>
      <c r="R353" s="281" t="str">
        <f t="shared" si="10"/>
        <v>木</v>
      </c>
      <c r="S353" s="281" t="s">
        <v>155</v>
      </c>
    </row>
    <row r="354" spans="17:19" x14ac:dyDescent="0.2">
      <c r="Q354" s="280">
        <f t="shared" si="11"/>
        <v>44638</v>
      </c>
      <c r="R354" s="281" t="str">
        <f t="shared" si="10"/>
        <v>金</v>
      </c>
      <c r="S354" s="281" t="s">
        <v>155</v>
      </c>
    </row>
    <row r="355" spans="17:19" x14ac:dyDescent="0.2">
      <c r="Q355" s="280">
        <f t="shared" si="11"/>
        <v>44639</v>
      </c>
      <c r="R355" s="281" t="str">
        <f t="shared" si="10"/>
        <v>土</v>
      </c>
      <c r="S355" s="281" t="s">
        <v>155</v>
      </c>
    </row>
    <row r="356" spans="17:19" x14ac:dyDescent="0.2">
      <c r="Q356" s="280">
        <f t="shared" si="11"/>
        <v>44640</v>
      </c>
      <c r="R356" s="281" t="str">
        <f t="shared" si="10"/>
        <v>日</v>
      </c>
      <c r="S356" s="281" t="s">
        <v>155</v>
      </c>
    </row>
    <row r="357" spans="17:19" x14ac:dyDescent="0.2">
      <c r="Q357" s="280">
        <f t="shared" si="11"/>
        <v>44641</v>
      </c>
      <c r="R357" s="281" t="str">
        <f t="shared" si="10"/>
        <v>月</v>
      </c>
      <c r="S357" s="281" t="s">
        <v>155</v>
      </c>
    </row>
    <row r="358" spans="17:19" x14ac:dyDescent="0.2">
      <c r="Q358" s="280">
        <f t="shared" si="11"/>
        <v>44642</v>
      </c>
      <c r="R358" s="281" t="str">
        <f t="shared" si="10"/>
        <v>火</v>
      </c>
      <c r="S358" s="281" t="s">
        <v>156</v>
      </c>
    </row>
    <row r="359" spans="17:19" x14ac:dyDescent="0.2">
      <c r="Q359" s="280">
        <f t="shared" si="11"/>
        <v>44643</v>
      </c>
      <c r="R359" s="281" t="str">
        <f t="shared" si="10"/>
        <v>水</v>
      </c>
      <c r="S359" s="281" t="s">
        <v>156</v>
      </c>
    </row>
    <row r="360" spans="17:19" x14ac:dyDescent="0.2">
      <c r="Q360" s="280">
        <f t="shared" si="11"/>
        <v>44644</v>
      </c>
      <c r="R360" s="281" t="str">
        <f t="shared" si="10"/>
        <v>木</v>
      </c>
      <c r="S360" s="281" t="s">
        <v>156</v>
      </c>
    </row>
    <row r="361" spans="17:19" x14ac:dyDescent="0.2">
      <c r="Q361" s="280">
        <f t="shared" si="11"/>
        <v>44645</v>
      </c>
      <c r="R361" s="281" t="str">
        <f t="shared" si="10"/>
        <v>金</v>
      </c>
      <c r="S361" s="281" t="s">
        <v>156</v>
      </c>
    </row>
    <row r="362" spans="17:19" x14ac:dyDescent="0.2">
      <c r="Q362" s="280">
        <f t="shared" si="11"/>
        <v>44646</v>
      </c>
      <c r="R362" s="281" t="str">
        <f t="shared" si="10"/>
        <v>土</v>
      </c>
      <c r="S362" s="281" t="s">
        <v>156</v>
      </c>
    </row>
    <row r="363" spans="17:19" x14ac:dyDescent="0.2">
      <c r="Q363" s="280">
        <f t="shared" si="11"/>
        <v>44647</v>
      </c>
      <c r="R363" s="281" t="str">
        <f t="shared" si="10"/>
        <v>日</v>
      </c>
      <c r="S363" s="281" t="s">
        <v>156</v>
      </c>
    </row>
    <row r="364" spans="17:19" x14ac:dyDescent="0.2">
      <c r="Q364" s="280">
        <f t="shared" si="11"/>
        <v>44648</v>
      </c>
      <c r="R364" s="281" t="str">
        <f t="shared" si="10"/>
        <v>月</v>
      </c>
      <c r="S364" s="281" t="s">
        <v>156</v>
      </c>
    </row>
    <row r="365" spans="17:19" x14ac:dyDescent="0.2">
      <c r="Q365" s="280">
        <f t="shared" si="11"/>
        <v>44649</v>
      </c>
      <c r="R365" s="281" t="str">
        <f t="shared" si="10"/>
        <v>火</v>
      </c>
      <c r="S365" s="281" t="s">
        <v>155</v>
      </c>
    </row>
    <row r="366" spans="17:19" x14ac:dyDescent="0.2">
      <c r="Q366" s="280">
        <f t="shared" si="11"/>
        <v>44650</v>
      </c>
      <c r="R366" s="281" t="str">
        <f t="shared" si="10"/>
        <v>水</v>
      </c>
      <c r="S366" s="281" t="s">
        <v>155</v>
      </c>
    </row>
    <row r="367" spans="17:19" x14ac:dyDescent="0.2">
      <c r="Q367" s="280">
        <f t="shared" si="11"/>
        <v>44651</v>
      </c>
      <c r="R367" s="281" t="str">
        <f t="shared" si="10"/>
        <v>木</v>
      </c>
      <c r="S367" s="281" t="s">
        <v>155</v>
      </c>
    </row>
    <row r="368" spans="17:19" x14ac:dyDescent="0.2">
      <c r="Q368" s="280">
        <f t="shared" si="11"/>
        <v>44652</v>
      </c>
      <c r="R368" s="281" t="str">
        <f t="shared" ref="R368" si="12">TEXT(Q368,"aaa")</f>
        <v>金</v>
      </c>
      <c r="S368" s="281" t="s">
        <v>155</v>
      </c>
    </row>
    <row r="369" spans="17:17" x14ac:dyDescent="0.2">
      <c r="Q369" s="277"/>
    </row>
    <row r="370" spans="17:17" x14ac:dyDescent="0.2">
      <c r="Q370" s="277"/>
    </row>
    <row r="371" spans="17:17" x14ac:dyDescent="0.2">
      <c r="Q371" s="277"/>
    </row>
    <row r="372" spans="17:17" x14ac:dyDescent="0.2">
      <c r="Q372" s="277"/>
    </row>
    <row r="373" spans="17:17" x14ac:dyDescent="0.2">
      <c r="Q373" s="277"/>
    </row>
    <row r="374" spans="17:17" x14ac:dyDescent="0.2">
      <c r="Q374" s="277"/>
    </row>
    <row r="375" spans="17:17" x14ac:dyDescent="0.2">
      <c r="Q375" s="277"/>
    </row>
    <row r="376" spans="17:17" x14ac:dyDescent="0.2">
      <c r="Q376" s="277"/>
    </row>
    <row r="377" spans="17:17" x14ac:dyDescent="0.2">
      <c r="Q377" s="277"/>
    </row>
    <row r="378" spans="17:17" x14ac:dyDescent="0.2">
      <c r="Q378" s="277"/>
    </row>
  </sheetData>
  <mergeCells count="12">
    <mergeCell ref="M2:N2"/>
    <mergeCell ref="A13:A14"/>
    <mergeCell ref="B13:B14"/>
    <mergeCell ref="A6:A7"/>
    <mergeCell ref="B6:B7"/>
    <mergeCell ref="A8:A9"/>
    <mergeCell ref="B8:B9"/>
    <mergeCell ref="K2:L2"/>
    <mergeCell ref="C2:D2"/>
    <mergeCell ref="E2:F2"/>
    <mergeCell ref="G2:H2"/>
    <mergeCell ref="I2:J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92D050"/>
  </sheetPr>
  <dimension ref="A1:BT3112"/>
  <sheetViews>
    <sheetView workbookViewId="0"/>
  </sheetViews>
  <sheetFormatPr defaultRowHeight="13.2" x14ac:dyDescent="0.2"/>
  <cols>
    <col min="1" max="1" width="13.88671875" customWidth="1"/>
    <col min="2" max="2" width="6" style="124" customWidth="1"/>
    <col min="3" max="3" width="9.6640625" bestFit="1" customWidth="1"/>
    <col min="4" max="8" width="5.109375" customWidth="1"/>
    <col min="9" max="9" width="5.33203125" customWidth="1"/>
    <col min="10" max="19" width="5.109375" customWidth="1"/>
    <col min="20" max="22" width="6.44140625" customWidth="1"/>
    <col min="23" max="27" width="6.44140625" style="2" customWidth="1"/>
    <col min="28" max="49" width="6.44140625" customWidth="1"/>
  </cols>
  <sheetData>
    <row r="1" spans="1:72" ht="13.8" thickBot="1" x14ac:dyDescent="0.25">
      <c r="B1" s="351">
        <v>10</v>
      </c>
      <c r="C1" s="352" t="s">
        <v>165</v>
      </c>
      <c r="D1" s="12" t="s">
        <v>60</v>
      </c>
      <c r="J1" s="12"/>
      <c r="O1" s="2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O1" s="120" t="s">
        <v>23</v>
      </c>
      <c r="AP1" s="180" t="s">
        <v>21</v>
      </c>
      <c r="AQ1" s="180" t="s">
        <v>27</v>
      </c>
      <c r="AR1" s="180" t="s">
        <v>22</v>
      </c>
      <c r="AS1" s="180" t="s">
        <v>31</v>
      </c>
      <c r="AT1" s="180" t="s">
        <v>28</v>
      </c>
      <c r="AU1" s="180" t="s">
        <v>30</v>
      </c>
      <c r="AV1" s="180" t="s">
        <v>25</v>
      </c>
      <c r="AW1" s="180" t="s">
        <v>24</v>
      </c>
      <c r="AX1" s="180" t="s">
        <v>140</v>
      </c>
      <c r="AY1" s="180" t="s">
        <v>29</v>
      </c>
      <c r="AZ1" s="181" t="s">
        <v>63</v>
      </c>
      <c r="BA1" s="180" t="s">
        <v>26</v>
      </c>
      <c r="BB1" s="180" t="s">
        <v>107</v>
      </c>
      <c r="BC1" s="180" t="s">
        <v>32</v>
      </c>
      <c r="BD1" s="182" t="s">
        <v>33</v>
      </c>
      <c r="BE1" s="179" t="s">
        <v>35</v>
      </c>
      <c r="BF1" s="1" t="s">
        <v>36</v>
      </c>
      <c r="BG1" s="1" t="s">
        <v>37</v>
      </c>
      <c r="BH1" s="1" t="s">
        <v>38</v>
      </c>
      <c r="BI1" s="1" t="s">
        <v>44</v>
      </c>
      <c r="BJ1" s="1" t="s">
        <v>39</v>
      </c>
      <c r="BK1" s="1" t="s">
        <v>40</v>
      </c>
      <c r="BL1" s="1" t="s">
        <v>41</v>
      </c>
      <c r="BM1" s="1" t="s">
        <v>42</v>
      </c>
      <c r="BN1" s="1" t="s">
        <v>141</v>
      </c>
      <c r="BO1" s="1" t="s">
        <v>43</v>
      </c>
      <c r="BP1" s="1" t="s">
        <v>142</v>
      </c>
      <c r="BQ1" s="1" t="s">
        <v>45</v>
      </c>
      <c r="BR1" s="1" t="s">
        <v>143</v>
      </c>
      <c r="BS1" s="1" t="s">
        <v>46</v>
      </c>
      <c r="BT1" s="1" t="s">
        <v>47</v>
      </c>
    </row>
    <row r="2" spans="1:72" x14ac:dyDescent="0.2">
      <c r="B2" s="200"/>
      <c r="C2" s="1" t="s">
        <v>138</v>
      </c>
      <c r="D2" s="50" t="s">
        <v>0</v>
      </c>
      <c r="E2" s="50" t="s">
        <v>1</v>
      </c>
      <c r="F2" s="50" t="s">
        <v>2</v>
      </c>
      <c r="G2" s="50" t="s">
        <v>3</v>
      </c>
      <c r="H2" s="50" t="s">
        <v>4</v>
      </c>
      <c r="I2" s="3"/>
      <c r="J2" s="1" t="s">
        <v>139</v>
      </c>
      <c r="K2" s="50" t="s">
        <v>0</v>
      </c>
      <c r="L2" s="50" t="s">
        <v>1</v>
      </c>
      <c r="M2" s="50" t="s">
        <v>2</v>
      </c>
      <c r="N2" s="50" t="s">
        <v>3</v>
      </c>
      <c r="O2" s="50" t="s">
        <v>4</v>
      </c>
      <c r="X2" s="11"/>
      <c r="Y2" s="11"/>
      <c r="Z2" s="11"/>
      <c r="AA2" s="11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O2" t="s">
        <v>167</v>
      </c>
      <c r="BB2" s="2"/>
      <c r="BC2" s="11"/>
      <c r="BD2" s="11"/>
      <c r="BE2" s="11"/>
      <c r="BF2" s="11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2" x14ac:dyDescent="0.2">
      <c r="B3" s="199"/>
      <c r="C3" s="1">
        <v>1</v>
      </c>
      <c r="D3" s="37" t="str">
        <f>'9月'!D3</f>
        <v>国語</v>
      </c>
      <c r="E3" s="37" t="str">
        <f>'9月'!E3</f>
        <v>社会</v>
      </c>
      <c r="F3" s="37" t="str">
        <f>'9月'!F3</f>
        <v>音楽</v>
      </c>
      <c r="G3" s="37" t="str">
        <f>'9月'!G3</f>
        <v>国語</v>
      </c>
      <c r="H3" s="37" t="str">
        <f>'9月'!H3</f>
        <v>総合</v>
      </c>
      <c r="I3" s="3"/>
      <c r="J3" s="1">
        <v>1</v>
      </c>
      <c r="K3" s="37" t="str">
        <f>'9月'!K3</f>
        <v>国語</v>
      </c>
      <c r="L3" s="37" t="str">
        <f>'9月'!L3</f>
        <v>社会</v>
      </c>
      <c r="M3" s="37" t="str">
        <f>'9月'!M3</f>
        <v>音楽</v>
      </c>
      <c r="N3" s="37" t="str">
        <f>'9月'!N3</f>
        <v>国語</v>
      </c>
      <c r="O3" s="37" t="str">
        <f>'9月'!O3</f>
        <v>総合</v>
      </c>
    </row>
    <row r="4" spans="1:72" x14ac:dyDescent="0.2">
      <c r="B4" s="200"/>
      <c r="C4" s="1">
        <v>2</v>
      </c>
      <c r="D4" s="37" t="str">
        <f>'9月'!D4</f>
        <v>算数</v>
      </c>
      <c r="E4" s="37" t="str">
        <f>'9月'!E4</f>
        <v>算数</v>
      </c>
      <c r="F4" s="37" t="str">
        <f>'9月'!F4</f>
        <v>社会</v>
      </c>
      <c r="G4" s="37" t="str">
        <f>'9月'!G4</f>
        <v>算数</v>
      </c>
      <c r="H4" s="37" t="str">
        <f>'9月'!H4</f>
        <v>算数</v>
      </c>
      <c r="I4" s="3"/>
      <c r="J4" s="1">
        <v>2</v>
      </c>
      <c r="K4" s="37" t="str">
        <f>'9月'!K4</f>
        <v>算数</v>
      </c>
      <c r="L4" s="37" t="str">
        <f>'9月'!L4</f>
        <v>算数</v>
      </c>
      <c r="M4" s="37" t="str">
        <f>'9月'!M4</f>
        <v>社会</v>
      </c>
      <c r="N4" s="37" t="str">
        <f>'9月'!N4</f>
        <v>算数</v>
      </c>
      <c r="O4" s="37" t="str">
        <f>'9月'!O4</f>
        <v>算数</v>
      </c>
    </row>
    <row r="5" spans="1:72" x14ac:dyDescent="0.2">
      <c r="B5" s="199"/>
      <c r="C5" s="1">
        <v>3</v>
      </c>
      <c r="D5" s="37" t="str">
        <f>'9月'!D5</f>
        <v>理科</v>
      </c>
      <c r="E5" s="37" t="str">
        <f>'9月'!E5</f>
        <v>家庭</v>
      </c>
      <c r="F5" s="37" t="str">
        <f>'9月'!F5</f>
        <v>英語</v>
      </c>
      <c r="G5" s="37" t="str">
        <f>'9月'!G5</f>
        <v>道徳</v>
      </c>
      <c r="H5" s="37" t="str">
        <f>'9月'!H5</f>
        <v>国語</v>
      </c>
      <c r="I5" s="3"/>
      <c r="J5" s="1">
        <v>3</v>
      </c>
      <c r="K5" s="37" t="str">
        <f>'9月'!K5</f>
        <v>理科</v>
      </c>
      <c r="L5" s="37" t="str">
        <f>'9月'!L5</f>
        <v>図工</v>
      </c>
      <c r="M5" s="37" t="str">
        <f>'9月'!M5</f>
        <v>英語</v>
      </c>
      <c r="N5" s="37" t="str">
        <f>'9月'!N5</f>
        <v>道徳</v>
      </c>
      <c r="O5" s="37" t="str">
        <f>'9月'!O5</f>
        <v>国語</v>
      </c>
      <c r="X5" s="11"/>
      <c r="Y5" s="11"/>
      <c r="Z5" s="11"/>
      <c r="AA5" s="1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72" ht="13.5" customHeight="1" x14ac:dyDescent="0.2">
      <c r="A6" s="198" t="s">
        <v>146</v>
      </c>
      <c r="B6" s="207"/>
      <c r="C6" s="1">
        <v>4</v>
      </c>
      <c r="D6" s="37" t="str">
        <f>'9月'!D6</f>
        <v>理科</v>
      </c>
      <c r="E6" s="37" t="str">
        <f>'9月'!E6</f>
        <v>家庭</v>
      </c>
      <c r="F6" s="37" t="str">
        <f>'9月'!F6</f>
        <v>算数</v>
      </c>
      <c r="G6" s="37" t="str">
        <f>'9月'!G6</f>
        <v>総合</v>
      </c>
      <c r="H6" s="37" t="str">
        <f>'9月'!H6</f>
        <v>音楽</v>
      </c>
      <c r="I6" s="3"/>
      <c r="J6" s="1">
        <v>4</v>
      </c>
      <c r="K6" s="37" t="str">
        <f>'9月'!K6</f>
        <v>理科</v>
      </c>
      <c r="L6" s="37" t="str">
        <f>'9月'!L6</f>
        <v>図工</v>
      </c>
      <c r="M6" s="37" t="str">
        <f>'9月'!M6</f>
        <v>算数</v>
      </c>
      <c r="N6" s="37" t="str">
        <f>'9月'!N6</f>
        <v>総合</v>
      </c>
      <c r="O6" s="37" t="str">
        <f>'9月'!O6</f>
        <v>家庭</v>
      </c>
      <c r="W6"/>
      <c r="X6"/>
      <c r="Y6"/>
    </row>
    <row r="7" spans="1:72" ht="13.5" customHeight="1" x14ac:dyDescent="0.2">
      <c r="A7" s="50">
        <f>COUNTIF(E11:R41,"*?")</f>
        <v>0</v>
      </c>
      <c r="B7" s="203"/>
      <c r="C7" s="1">
        <v>5</v>
      </c>
      <c r="D7" s="37" t="str">
        <f>'9月'!D7</f>
        <v>社会</v>
      </c>
      <c r="E7" s="37" t="str">
        <f>'9月'!E7</f>
        <v>国語</v>
      </c>
      <c r="F7" s="37" t="str">
        <f>'9月'!F7</f>
        <v>国語</v>
      </c>
      <c r="G7" s="37" t="str">
        <f>'9月'!G7</f>
        <v>理科</v>
      </c>
      <c r="H7" s="37" t="str">
        <f>'9月'!H7</f>
        <v>体育</v>
      </c>
      <c r="I7" s="3"/>
      <c r="J7" s="1">
        <v>5</v>
      </c>
      <c r="K7" s="37" t="str">
        <f>'9月'!K7</f>
        <v>社会</v>
      </c>
      <c r="L7" s="37" t="str">
        <f>'9月'!L7</f>
        <v>国語</v>
      </c>
      <c r="M7" s="37" t="str">
        <f>'9月'!M7</f>
        <v>国語</v>
      </c>
      <c r="N7" s="37" t="str">
        <f>'9月'!N7</f>
        <v>理科</v>
      </c>
      <c r="O7" s="37" t="str">
        <f>'9月'!O7</f>
        <v>体育</v>
      </c>
      <c r="W7"/>
      <c r="X7"/>
      <c r="Y7"/>
    </row>
    <row r="8" spans="1:72" ht="14.25" customHeight="1" x14ac:dyDescent="0.2">
      <c r="C8" s="1">
        <v>6</v>
      </c>
      <c r="D8" s="37" t="str">
        <f>'9月'!D8</f>
        <v>英語</v>
      </c>
      <c r="E8" s="37" t="str">
        <f>'9月'!E8</f>
        <v>体育</v>
      </c>
      <c r="F8" s="37">
        <f>'9月'!F8</f>
        <v>0</v>
      </c>
      <c r="G8" s="37" t="str">
        <f>'9月'!G8</f>
        <v>体育</v>
      </c>
      <c r="H8" s="37" t="str">
        <f>'9月'!H8</f>
        <v>特活</v>
      </c>
      <c r="I8" s="3"/>
      <c r="J8" s="1">
        <v>6</v>
      </c>
      <c r="K8" s="37" t="str">
        <f>'9月'!K8</f>
        <v>英語</v>
      </c>
      <c r="L8" s="37" t="str">
        <f>'9月'!L8</f>
        <v>体育</v>
      </c>
      <c r="M8" s="37">
        <f>'9月'!M8</f>
        <v>0</v>
      </c>
      <c r="N8" s="37" t="str">
        <f>'9月'!N8</f>
        <v>体育</v>
      </c>
      <c r="O8" s="37" t="str">
        <f>'9月'!O8</f>
        <v>特活</v>
      </c>
      <c r="W8"/>
      <c r="X8"/>
      <c r="Y8"/>
    </row>
    <row r="9" spans="1:72" ht="13.8" thickBot="1" x14ac:dyDescent="0.25"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72" ht="14.25" customHeight="1" thickBot="1" x14ac:dyDescent="0.25">
      <c r="B10" s="328" t="s">
        <v>161</v>
      </c>
      <c r="C10" s="327" t="s">
        <v>19</v>
      </c>
      <c r="D10" s="9" t="s">
        <v>20</v>
      </c>
      <c r="E10" s="392">
        <v>1</v>
      </c>
      <c r="F10" s="393"/>
      <c r="G10" s="392">
        <v>2</v>
      </c>
      <c r="H10" s="393"/>
      <c r="I10" s="392">
        <v>3</v>
      </c>
      <c r="J10" s="393"/>
      <c r="K10" s="392">
        <v>4</v>
      </c>
      <c r="L10" s="393"/>
      <c r="M10" s="392">
        <v>5</v>
      </c>
      <c r="N10" s="393"/>
      <c r="O10" s="392">
        <v>6</v>
      </c>
      <c r="P10" s="393"/>
      <c r="Q10" s="392" t="s">
        <v>16</v>
      </c>
      <c r="R10" s="393"/>
      <c r="S10" s="31"/>
      <c r="T10" s="108"/>
      <c r="U10" s="195" t="s">
        <v>58</v>
      </c>
      <c r="V10" s="24"/>
      <c r="W10" s="24" t="s">
        <v>59</v>
      </c>
      <c r="X10" s="24" t="s">
        <v>56</v>
      </c>
      <c r="Y10" s="99" t="s">
        <v>57</v>
      </c>
      <c r="Z10" s="118"/>
      <c r="AA10" s="195" t="s">
        <v>108</v>
      </c>
      <c r="AF10" s="11"/>
      <c r="AG10" s="11"/>
      <c r="AH10" s="11"/>
      <c r="AI10" s="11"/>
      <c r="AJ10" s="11"/>
      <c r="AK10" s="11"/>
      <c r="AL10" s="11"/>
    </row>
    <row r="11" spans="1:72" ht="15" customHeight="1" thickTop="1" thickBot="1" x14ac:dyDescent="0.25">
      <c r="A11" s="13"/>
      <c r="B11" s="343"/>
      <c r="C11" s="26">
        <f>DATE(年度,10,1)</f>
        <v>44470</v>
      </c>
      <c r="D11" s="317" t="str">
        <f t="shared" ref="D11:D41" si="0">TEXT(C11,"aaa")</f>
        <v>金</v>
      </c>
      <c r="E11" s="125"/>
      <c r="F11" s="134"/>
      <c r="G11" s="125"/>
      <c r="H11" s="134"/>
      <c r="I11" s="125"/>
      <c r="J11" s="134"/>
      <c r="K11" s="125"/>
      <c r="L11" s="134"/>
      <c r="M11" s="125"/>
      <c r="N11" s="45"/>
      <c r="O11" s="125"/>
      <c r="P11" s="134"/>
      <c r="Q11" s="399"/>
      <c r="R11" s="400"/>
      <c r="S11" s="7"/>
      <c r="T11" s="396" t="s">
        <v>144</v>
      </c>
      <c r="U11" s="40"/>
      <c r="V11" s="33" t="s">
        <v>5</v>
      </c>
      <c r="W11" s="17">
        <f t="shared" ref="W11:W20" si="1">X11+Y11*0.5+U11</f>
        <v>0</v>
      </c>
      <c r="X11" s="17">
        <f t="shared" ref="X11:X24" si="2">COUNTIF($E$11:$P$41,$V11)</f>
        <v>0</v>
      </c>
      <c r="Y11" s="115">
        <f t="shared" ref="Y11:Y24" si="3">COUNTIF($E$11:$P$41,$Z11)</f>
        <v>0</v>
      </c>
      <c r="Z11" s="18" t="s">
        <v>35</v>
      </c>
      <c r="AA11" s="101"/>
      <c r="AF11" s="11"/>
      <c r="AG11" s="11"/>
      <c r="AH11" s="6"/>
      <c r="AI11" s="11"/>
      <c r="AJ11" s="11"/>
      <c r="AK11" s="6"/>
      <c r="AL11" s="11"/>
      <c r="AM11" s="6"/>
      <c r="AN11" s="6"/>
    </row>
    <row r="12" spans="1:72" ht="13.8" thickBot="1" x14ac:dyDescent="0.25">
      <c r="B12" s="340"/>
      <c r="C12" s="26">
        <f t="shared" ref="C12:C41" si="4">C11+1</f>
        <v>44471</v>
      </c>
      <c r="D12" s="318" t="str">
        <f t="shared" si="0"/>
        <v>土</v>
      </c>
      <c r="E12" s="154"/>
      <c r="F12" s="135"/>
      <c r="G12" s="154"/>
      <c r="H12" s="135"/>
      <c r="I12" s="154"/>
      <c r="J12" s="135"/>
      <c r="K12" s="154"/>
      <c r="L12" s="135"/>
      <c r="M12" s="154"/>
      <c r="N12" s="43"/>
      <c r="O12" s="139"/>
      <c r="P12" s="138"/>
      <c r="Q12" s="390"/>
      <c r="R12" s="391"/>
      <c r="T12" s="397"/>
      <c r="U12" s="41"/>
      <c r="V12" s="34" t="s">
        <v>6</v>
      </c>
      <c r="W12" s="14">
        <f t="shared" si="1"/>
        <v>0</v>
      </c>
      <c r="X12" s="14">
        <f t="shared" si="2"/>
        <v>0</v>
      </c>
      <c r="Y12" s="116">
        <f t="shared" si="3"/>
        <v>0</v>
      </c>
      <c r="Z12" s="19" t="s">
        <v>36</v>
      </c>
      <c r="AA12" s="102"/>
      <c r="AF12" s="11"/>
      <c r="AG12" s="11"/>
      <c r="AH12" s="6"/>
      <c r="AI12" s="11"/>
      <c r="AJ12" s="11"/>
      <c r="AK12" s="6"/>
      <c r="AL12" s="11"/>
    </row>
    <row r="13" spans="1:72" ht="13.8" thickBot="1" x14ac:dyDescent="0.25">
      <c r="B13" s="340"/>
      <c r="C13" s="48">
        <f t="shared" si="4"/>
        <v>44472</v>
      </c>
      <c r="D13" s="319" t="str">
        <f t="shared" si="0"/>
        <v>日</v>
      </c>
      <c r="E13" s="163"/>
      <c r="F13" s="140"/>
      <c r="G13" s="163"/>
      <c r="H13" s="140"/>
      <c r="I13" s="163"/>
      <c r="J13" s="140"/>
      <c r="K13" s="163"/>
      <c r="L13" s="140"/>
      <c r="M13" s="163"/>
      <c r="N13" s="59"/>
      <c r="O13" s="85"/>
      <c r="P13" s="86"/>
      <c r="Q13" s="390"/>
      <c r="R13" s="391"/>
      <c r="T13" s="397"/>
      <c r="U13" s="41"/>
      <c r="V13" s="34" t="s">
        <v>7</v>
      </c>
      <c r="W13" s="14">
        <f t="shared" si="1"/>
        <v>0</v>
      </c>
      <c r="X13" s="14">
        <f t="shared" si="2"/>
        <v>0</v>
      </c>
      <c r="Y13" s="116">
        <f t="shared" si="3"/>
        <v>0</v>
      </c>
      <c r="Z13" s="19" t="s">
        <v>37</v>
      </c>
      <c r="AA13" s="102"/>
      <c r="AF13" s="11"/>
      <c r="AG13" s="11"/>
      <c r="AH13" s="6"/>
      <c r="AI13" s="11"/>
      <c r="AJ13" s="11"/>
      <c r="AK13" s="6"/>
      <c r="AL13" s="11"/>
    </row>
    <row r="14" spans="1:72" ht="13.8" thickBot="1" x14ac:dyDescent="0.25">
      <c r="B14" s="340"/>
      <c r="C14" s="48">
        <f t="shared" si="4"/>
        <v>44473</v>
      </c>
      <c r="D14" s="319" t="str">
        <f t="shared" si="0"/>
        <v>月</v>
      </c>
      <c r="E14" s="163"/>
      <c r="F14" s="140"/>
      <c r="G14" s="163"/>
      <c r="H14" s="140"/>
      <c r="I14" s="163"/>
      <c r="J14" s="140"/>
      <c r="K14" s="163"/>
      <c r="L14" s="140"/>
      <c r="M14" s="163"/>
      <c r="N14" s="59"/>
      <c r="O14" s="163"/>
      <c r="P14" s="140"/>
      <c r="Q14" s="390"/>
      <c r="R14" s="391"/>
      <c r="T14" s="397"/>
      <c r="U14" s="41"/>
      <c r="V14" s="34" t="s">
        <v>8</v>
      </c>
      <c r="W14" s="14">
        <f t="shared" si="1"/>
        <v>0</v>
      </c>
      <c r="X14" s="14">
        <f t="shared" si="2"/>
        <v>0</v>
      </c>
      <c r="Y14" s="116">
        <f t="shared" si="3"/>
        <v>0</v>
      </c>
      <c r="Z14" s="19" t="s">
        <v>38</v>
      </c>
      <c r="AA14" s="102"/>
      <c r="AF14" s="11"/>
      <c r="AG14" s="11"/>
      <c r="AH14" s="6"/>
      <c r="AI14" s="11"/>
      <c r="AJ14" s="11"/>
      <c r="AK14" s="6"/>
      <c r="AL14" s="11"/>
    </row>
    <row r="15" spans="1:72" ht="13.8" thickBot="1" x14ac:dyDescent="0.25">
      <c r="B15" s="340"/>
      <c r="C15" s="10">
        <f t="shared" si="4"/>
        <v>44474</v>
      </c>
      <c r="D15" s="319" t="str">
        <f t="shared" si="0"/>
        <v>火</v>
      </c>
      <c r="E15" s="154"/>
      <c r="F15" s="135"/>
      <c r="G15" s="154"/>
      <c r="H15" s="135"/>
      <c r="I15" s="154"/>
      <c r="J15" s="135"/>
      <c r="K15" s="154"/>
      <c r="L15" s="135"/>
      <c r="M15" s="154"/>
      <c r="N15" s="43"/>
      <c r="O15" s="139"/>
      <c r="P15" s="138"/>
      <c r="Q15" s="390"/>
      <c r="R15" s="391"/>
      <c r="T15" s="397"/>
      <c r="U15" s="41"/>
      <c r="V15" s="34" t="s">
        <v>9</v>
      </c>
      <c r="W15" s="14">
        <f t="shared" si="1"/>
        <v>0</v>
      </c>
      <c r="X15" s="14">
        <f t="shared" si="2"/>
        <v>0</v>
      </c>
      <c r="Y15" s="116">
        <f t="shared" si="3"/>
        <v>0</v>
      </c>
      <c r="Z15" s="19" t="s">
        <v>44</v>
      </c>
      <c r="AA15" s="102"/>
      <c r="AF15" s="11"/>
      <c r="AG15" s="11"/>
      <c r="AH15" s="6"/>
      <c r="AI15" s="11"/>
      <c r="AJ15" s="11"/>
      <c r="AK15" s="6"/>
      <c r="AL15" s="11"/>
    </row>
    <row r="16" spans="1:72" ht="13.8" thickBot="1" x14ac:dyDescent="0.25">
      <c r="B16" s="340"/>
      <c r="C16" s="10">
        <f t="shared" si="4"/>
        <v>44475</v>
      </c>
      <c r="D16" s="318" t="str">
        <f t="shared" si="0"/>
        <v>水</v>
      </c>
      <c r="E16" s="154"/>
      <c r="F16" s="135"/>
      <c r="G16" s="154"/>
      <c r="H16" s="135"/>
      <c r="I16" s="154"/>
      <c r="J16" s="135"/>
      <c r="K16" s="154"/>
      <c r="L16" s="135"/>
      <c r="M16" s="154"/>
      <c r="N16" s="43"/>
      <c r="O16" s="136"/>
      <c r="P16" s="137"/>
      <c r="Q16" s="390"/>
      <c r="R16" s="391"/>
      <c r="T16" s="397"/>
      <c r="U16" s="41"/>
      <c r="V16" s="34" t="s">
        <v>10</v>
      </c>
      <c r="W16" s="14">
        <f t="shared" si="1"/>
        <v>0</v>
      </c>
      <c r="X16" s="14">
        <f t="shared" si="2"/>
        <v>0</v>
      </c>
      <c r="Y16" s="116">
        <f t="shared" si="3"/>
        <v>0</v>
      </c>
      <c r="Z16" s="19" t="s">
        <v>39</v>
      </c>
      <c r="AA16" s="102"/>
      <c r="AF16" s="11"/>
      <c r="AG16" s="11"/>
      <c r="AH16" s="6"/>
      <c r="AI16" s="11"/>
      <c r="AJ16" s="11"/>
      <c r="AK16" s="6"/>
      <c r="AL16" s="11"/>
    </row>
    <row r="17" spans="2:45" ht="13.8" thickBot="1" x14ac:dyDescent="0.25">
      <c r="B17" s="340"/>
      <c r="C17" s="10">
        <f t="shared" si="4"/>
        <v>44476</v>
      </c>
      <c r="D17" s="318" t="str">
        <f t="shared" si="0"/>
        <v>木</v>
      </c>
      <c r="E17" s="154"/>
      <c r="F17" s="135"/>
      <c r="G17" s="154"/>
      <c r="H17" s="135"/>
      <c r="I17" s="154"/>
      <c r="J17" s="135"/>
      <c r="K17" s="154"/>
      <c r="L17" s="135"/>
      <c r="M17" s="154"/>
      <c r="N17" s="43"/>
      <c r="O17" s="154"/>
      <c r="P17" s="135"/>
      <c r="Q17" s="390"/>
      <c r="R17" s="391"/>
      <c r="T17" s="397"/>
      <c r="U17" s="41"/>
      <c r="V17" s="34" t="s">
        <v>11</v>
      </c>
      <c r="W17" s="14">
        <f t="shared" si="1"/>
        <v>0</v>
      </c>
      <c r="X17" s="14">
        <f t="shared" si="2"/>
        <v>0</v>
      </c>
      <c r="Y17" s="116">
        <f t="shared" si="3"/>
        <v>0</v>
      </c>
      <c r="Z17" s="19" t="s">
        <v>40</v>
      </c>
      <c r="AA17" s="102"/>
      <c r="AF17" s="11"/>
      <c r="AG17" s="11"/>
      <c r="AH17" s="6"/>
      <c r="AI17" s="11"/>
      <c r="AJ17" s="11"/>
      <c r="AK17" s="6"/>
      <c r="AL17" s="11"/>
    </row>
    <row r="18" spans="2:45" ht="13.8" thickBot="1" x14ac:dyDescent="0.25">
      <c r="B18" s="340"/>
      <c r="C18" s="316">
        <f t="shared" si="4"/>
        <v>44477</v>
      </c>
      <c r="D18" s="318" t="str">
        <f t="shared" si="0"/>
        <v>金</v>
      </c>
      <c r="E18" s="154"/>
      <c r="F18" s="135"/>
      <c r="G18" s="154"/>
      <c r="H18" s="135"/>
      <c r="I18" s="154"/>
      <c r="J18" s="135"/>
      <c r="K18" s="154"/>
      <c r="L18" s="135"/>
      <c r="M18" s="154"/>
      <c r="N18" s="43"/>
      <c r="O18" s="139"/>
      <c r="P18" s="138"/>
      <c r="Q18" s="390"/>
      <c r="R18" s="391"/>
      <c r="T18" s="397"/>
      <c r="U18" s="41"/>
      <c r="V18" s="34" t="s">
        <v>12</v>
      </c>
      <c r="W18" s="14">
        <f t="shared" si="1"/>
        <v>0</v>
      </c>
      <c r="X18" s="14">
        <f t="shared" si="2"/>
        <v>0</v>
      </c>
      <c r="Y18" s="116">
        <f t="shared" si="3"/>
        <v>0</v>
      </c>
      <c r="Z18" s="19" t="s">
        <v>41</v>
      </c>
      <c r="AA18" s="102"/>
      <c r="AF18" s="11"/>
      <c r="AG18" s="11"/>
      <c r="AH18" s="6"/>
      <c r="AI18" s="11"/>
      <c r="AJ18" s="11"/>
      <c r="AK18" s="6"/>
      <c r="AL18" s="11"/>
    </row>
    <row r="19" spans="2:45" ht="13.8" thickBot="1" x14ac:dyDescent="0.25">
      <c r="B19" s="340"/>
      <c r="C19" s="316">
        <f t="shared" si="4"/>
        <v>44478</v>
      </c>
      <c r="D19" s="319" t="str">
        <f t="shared" si="0"/>
        <v>土</v>
      </c>
      <c r="E19" s="154"/>
      <c r="F19" s="135"/>
      <c r="G19" s="154"/>
      <c r="H19" s="135"/>
      <c r="I19" s="154"/>
      <c r="J19" s="135"/>
      <c r="K19" s="154"/>
      <c r="L19" s="138"/>
      <c r="M19" s="139"/>
      <c r="N19" s="49"/>
      <c r="O19" s="139"/>
      <c r="P19" s="138"/>
      <c r="Q19" s="390"/>
      <c r="R19" s="391"/>
      <c r="T19" s="397"/>
      <c r="U19" s="41"/>
      <c r="V19" s="34" t="s">
        <v>13</v>
      </c>
      <c r="W19" s="14">
        <f t="shared" si="1"/>
        <v>0</v>
      </c>
      <c r="X19" s="14">
        <f t="shared" si="2"/>
        <v>0</v>
      </c>
      <c r="Y19" s="116">
        <f t="shared" si="3"/>
        <v>0</v>
      </c>
      <c r="Z19" s="19" t="s">
        <v>42</v>
      </c>
      <c r="AA19" s="102"/>
      <c r="AF19" s="11"/>
      <c r="AG19" s="11"/>
      <c r="AH19" s="6"/>
      <c r="AI19" s="11"/>
      <c r="AJ19" s="11"/>
      <c r="AK19" s="6"/>
      <c r="AL19" s="11"/>
    </row>
    <row r="20" spans="2:45" ht="13.8" thickBot="1" x14ac:dyDescent="0.25">
      <c r="B20" s="340"/>
      <c r="C20" s="316">
        <f t="shared" si="4"/>
        <v>44479</v>
      </c>
      <c r="D20" s="318" t="str">
        <f t="shared" si="0"/>
        <v>日</v>
      </c>
      <c r="E20" s="154"/>
      <c r="F20" s="135"/>
      <c r="G20" s="154"/>
      <c r="H20" s="135"/>
      <c r="I20" s="154"/>
      <c r="J20" s="135"/>
      <c r="K20" s="154"/>
      <c r="L20" s="135"/>
      <c r="M20" s="154"/>
      <c r="N20" s="43"/>
      <c r="O20" s="154"/>
      <c r="P20" s="135"/>
      <c r="Q20" s="390"/>
      <c r="R20" s="391"/>
      <c r="T20" s="397"/>
      <c r="U20" s="41"/>
      <c r="V20" s="34" t="s">
        <v>140</v>
      </c>
      <c r="W20" s="14">
        <f t="shared" si="1"/>
        <v>0</v>
      </c>
      <c r="X20" s="14">
        <f t="shared" si="2"/>
        <v>0</v>
      </c>
      <c r="Y20" s="116">
        <f t="shared" si="3"/>
        <v>0</v>
      </c>
      <c r="Z20" s="19" t="s">
        <v>141</v>
      </c>
      <c r="AA20" s="102"/>
      <c r="AF20" s="11"/>
      <c r="AG20" s="11"/>
      <c r="AH20" s="6"/>
      <c r="AI20" s="11"/>
      <c r="AJ20" s="11"/>
      <c r="AK20" s="6"/>
      <c r="AL20" s="11"/>
    </row>
    <row r="21" spans="2:45" ht="14.25" customHeight="1" thickBot="1" x14ac:dyDescent="0.25">
      <c r="B21" s="340"/>
      <c r="C21" s="316">
        <f t="shared" si="4"/>
        <v>44480</v>
      </c>
      <c r="D21" s="319" t="str">
        <f t="shared" si="0"/>
        <v>月</v>
      </c>
      <c r="E21" s="154"/>
      <c r="F21" s="135"/>
      <c r="G21" s="154"/>
      <c r="H21" s="135"/>
      <c r="I21" s="154"/>
      <c r="J21" s="135"/>
      <c r="K21" s="154"/>
      <c r="L21" s="135"/>
      <c r="M21" s="154"/>
      <c r="N21" s="43"/>
      <c r="O21" s="154"/>
      <c r="P21" s="135"/>
      <c r="Q21" s="390"/>
      <c r="R21" s="391"/>
      <c r="T21" s="398"/>
      <c r="U21" s="42"/>
      <c r="V21" s="35" t="s">
        <v>14</v>
      </c>
      <c r="W21" s="16">
        <f>X21+Y21*0.5+U21</f>
        <v>0</v>
      </c>
      <c r="X21" s="16">
        <f t="shared" si="2"/>
        <v>0</v>
      </c>
      <c r="Y21" s="107">
        <f t="shared" si="3"/>
        <v>0</v>
      </c>
      <c r="Z21" s="21" t="s">
        <v>43</v>
      </c>
      <c r="AA21" s="103"/>
      <c r="AF21" s="11"/>
      <c r="AG21" s="11"/>
      <c r="AH21" s="6"/>
      <c r="AI21" s="11"/>
      <c r="AJ21" s="11"/>
      <c r="AK21" s="6"/>
      <c r="AL21" s="11"/>
    </row>
    <row r="22" spans="2:45" ht="14.25" customHeight="1" thickBot="1" x14ac:dyDescent="0.25">
      <c r="B22" s="340"/>
      <c r="C22" s="316">
        <f t="shared" si="4"/>
        <v>44481</v>
      </c>
      <c r="D22" s="318" t="str">
        <f t="shared" si="0"/>
        <v>火</v>
      </c>
      <c r="E22" s="154"/>
      <c r="F22" s="135"/>
      <c r="G22" s="154"/>
      <c r="H22" s="135"/>
      <c r="I22" s="154"/>
      <c r="J22" s="135"/>
      <c r="K22" s="154"/>
      <c r="L22" s="135"/>
      <c r="M22" s="154"/>
      <c r="N22" s="43"/>
      <c r="O22" s="139"/>
      <c r="P22" s="138"/>
      <c r="Q22" s="390"/>
      <c r="R22" s="391"/>
      <c r="T22" s="113"/>
      <c r="U22" s="110"/>
      <c r="V22" s="52" t="s">
        <v>63</v>
      </c>
      <c r="W22" s="52">
        <f>X22+Y22*0.5+U22</f>
        <v>0</v>
      </c>
      <c r="X22" s="52">
        <f t="shared" si="2"/>
        <v>0</v>
      </c>
      <c r="Y22" s="100">
        <f t="shared" si="3"/>
        <v>0</v>
      </c>
      <c r="Z22" s="118" t="s">
        <v>64</v>
      </c>
      <c r="AA22" s="105"/>
      <c r="AF22" s="11"/>
      <c r="AG22" s="11"/>
      <c r="AH22" s="6"/>
      <c r="AI22" s="11"/>
      <c r="AJ22" s="11"/>
      <c r="AK22" s="6"/>
      <c r="AL22" s="11"/>
    </row>
    <row r="23" spans="2:45" ht="13.8" thickBot="1" x14ac:dyDescent="0.25">
      <c r="B23" s="340"/>
      <c r="C23" s="316">
        <f t="shared" si="4"/>
        <v>44482</v>
      </c>
      <c r="D23" s="318" t="str">
        <f t="shared" si="0"/>
        <v>水</v>
      </c>
      <c r="E23" s="154"/>
      <c r="F23" s="135"/>
      <c r="G23" s="154"/>
      <c r="H23" s="135"/>
      <c r="I23" s="154"/>
      <c r="J23" s="135"/>
      <c r="K23" s="154"/>
      <c r="L23" s="135"/>
      <c r="M23" s="154"/>
      <c r="N23" s="43"/>
      <c r="O23" s="136"/>
      <c r="P23" s="137"/>
      <c r="Q23" s="390"/>
      <c r="R23" s="391"/>
      <c r="T23" s="112"/>
      <c r="U23" s="196"/>
      <c r="V23" s="51" t="s">
        <v>15</v>
      </c>
      <c r="W23" s="16">
        <f>X23+Y23*0.5+U23</f>
        <v>0</v>
      </c>
      <c r="X23" s="16">
        <f t="shared" si="2"/>
        <v>0</v>
      </c>
      <c r="Y23" s="107">
        <f t="shared" si="3"/>
        <v>0</v>
      </c>
      <c r="Z23" s="25" t="s">
        <v>45</v>
      </c>
      <c r="AA23" s="103"/>
      <c r="AF23" s="11"/>
      <c r="AG23" s="11"/>
      <c r="AH23" s="6"/>
      <c r="AI23" s="11"/>
      <c r="AJ23" s="11"/>
      <c r="AK23" s="6"/>
      <c r="AL23" s="11"/>
    </row>
    <row r="24" spans="2:45" ht="13.8" thickBot="1" x14ac:dyDescent="0.25">
      <c r="B24" s="340"/>
      <c r="C24" s="10">
        <f t="shared" si="4"/>
        <v>44483</v>
      </c>
      <c r="D24" s="318" t="str">
        <f t="shared" si="0"/>
        <v>木</v>
      </c>
      <c r="E24" s="154"/>
      <c r="F24" s="135"/>
      <c r="G24" s="154"/>
      <c r="H24" s="135"/>
      <c r="I24" s="154"/>
      <c r="J24" s="135"/>
      <c r="K24" s="154"/>
      <c r="L24" s="135"/>
      <c r="M24" s="154"/>
      <c r="N24" s="43"/>
      <c r="O24" s="154"/>
      <c r="P24" s="135"/>
      <c r="Q24" s="390"/>
      <c r="R24" s="391"/>
      <c r="T24" s="190" t="s">
        <v>107</v>
      </c>
      <c r="U24" s="191"/>
      <c r="V24" s="180" t="s">
        <v>145</v>
      </c>
      <c r="W24" s="52">
        <f>X24+Y24*0.5+U24</f>
        <v>0</v>
      </c>
      <c r="X24" s="52">
        <f t="shared" si="2"/>
        <v>0</v>
      </c>
      <c r="Y24" s="100">
        <f t="shared" si="3"/>
        <v>0</v>
      </c>
      <c r="Z24" s="118" t="s">
        <v>143</v>
      </c>
      <c r="AA24" s="105"/>
      <c r="AF24" s="11"/>
      <c r="AG24" s="11"/>
      <c r="AH24" s="6"/>
      <c r="AI24" s="11"/>
      <c r="AJ24" s="11"/>
      <c r="AK24" s="6"/>
      <c r="AL24" s="11"/>
    </row>
    <row r="25" spans="2:45" ht="13.8" thickBot="1" x14ac:dyDescent="0.25">
      <c r="B25" s="340"/>
      <c r="C25" s="10">
        <f t="shared" si="4"/>
        <v>44484</v>
      </c>
      <c r="D25" s="318" t="str">
        <f t="shared" si="0"/>
        <v>金</v>
      </c>
      <c r="E25" s="154"/>
      <c r="F25" s="135"/>
      <c r="G25" s="154"/>
      <c r="H25" s="135"/>
      <c r="I25" s="154"/>
      <c r="J25" s="135"/>
      <c r="K25" s="154"/>
      <c r="L25" s="135"/>
      <c r="M25" s="154"/>
      <c r="N25" s="43"/>
      <c r="O25" s="139"/>
      <c r="P25" s="138"/>
      <c r="Q25" s="390"/>
      <c r="R25" s="391"/>
      <c r="T25" s="242"/>
      <c r="U25" s="111"/>
      <c r="V25" s="32" t="s">
        <v>17</v>
      </c>
      <c r="W25" s="22">
        <f>SUM(W11:W24)</f>
        <v>0</v>
      </c>
      <c r="X25" s="52"/>
      <c r="Y25" s="100"/>
      <c r="Z25" s="23"/>
      <c r="AA25" s="106"/>
      <c r="AF25" s="11"/>
      <c r="AG25" s="11"/>
      <c r="AH25" s="6"/>
      <c r="AI25" s="11"/>
      <c r="AJ25" s="11"/>
      <c r="AK25" s="6"/>
      <c r="AL25" s="11"/>
    </row>
    <row r="26" spans="2:45" ht="14.25" customHeight="1" thickBot="1" x14ac:dyDescent="0.25">
      <c r="B26" s="340"/>
      <c r="C26" s="10">
        <f t="shared" si="4"/>
        <v>44485</v>
      </c>
      <c r="D26" s="318" t="str">
        <f t="shared" si="0"/>
        <v>土</v>
      </c>
      <c r="E26" s="154"/>
      <c r="F26" s="135"/>
      <c r="G26" s="154"/>
      <c r="H26" s="135"/>
      <c r="I26" s="154"/>
      <c r="J26" s="135"/>
      <c r="K26" s="154"/>
      <c r="L26" s="135"/>
      <c r="M26" s="154"/>
      <c r="N26" s="43"/>
      <c r="O26" s="139"/>
      <c r="P26" s="138"/>
      <c r="Q26" s="390"/>
      <c r="R26" s="391"/>
      <c r="T26" s="184"/>
      <c r="U26" s="185"/>
      <c r="V26" s="119" t="s">
        <v>34</v>
      </c>
      <c r="W26" s="186">
        <f>X26+Y26*0.5+U26</f>
        <v>0</v>
      </c>
      <c r="X26" s="186">
        <f>COUNTIF($E$11:$P$41,$V26)</f>
        <v>0</v>
      </c>
      <c r="Y26" s="187">
        <f>COUNTIF($E$11:$P$41,$Z26)</f>
        <v>0</v>
      </c>
      <c r="Z26" s="188" t="s">
        <v>47</v>
      </c>
      <c r="AA26" s="189"/>
      <c r="AB26" s="6"/>
      <c r="AC26" s="11"/>
      <c r="AD26" s="11"/>
      <c r="AE26" s="6"/>
      <c r="AF26" s="11"/>
      <c r="AG26" s="11"/>
      <c r="AH26" s="6"/>
      <c r="AI26" s="11"/>
      <c r="AJ26" s="11"/>
      <c r="AK26" s="6"/>
      <c r="AL26" s="11"/>
    </row>
    <row r="27" spans="2:45" ht="13.8" thickBot="1" x14ac:dyDescent="0.25">
      <c r="B27" s="340"/>
      <c r="C27" s="10">
        <f t="shared" si="4"/>
        <v>44486</v>
      </c>
      <c r="D27" s="318" t="str">
        <f t="shared" si="0"/>
        <v>日</v>
      </c>
      <c r="E27" s="154"/>
      <c r="F27" s="135"/>
      <c r="G27" s="154"/>
      <c r="H27" s="135"/>
      <c r="I27" s="154"/>
      <c r="J27" s="135"/>
      <c r="K27" s="154"/>
      <c r="L27" s="135"/>
      <c r="M27" s="154"/>
      <c r="N27" s="43"/>
      <c r="O27" s="154"/>
      <c r="P27" s="135"/>
      <c r="Q27" s="390"/>
      <c r="R27" s="391"/>
      <c r="T27" s="183"/>
      <c r="U27" s="42"/>
      <c r="V27" s="192" t="s">
        <v>32</v>
      </c>
      <c r="W27" s="20">
        <f>X27+Y27*0.5+U27</f>
        <v>0</v>
      </c>
      <c r="X27" s="20">
        <f>COUNTIF($E$11:$P$41,$V27)</f>
        <v>0</v>
      </c>
      <c r="Y27" s="117">
        <f>COUNTIF($E$11:$P$41,$Z27)</f>
        <v>0</v>
      </c>
      <c r="Z27" s="21" t="s">
        <v>46</v>
      </c>
      <c r="AA27" s="104"/>
      <c r="AB27" s="6"/>
      <c r="AC27" s="11"/>
      <c r="AD27" s="11"/>
      <c r="AE27" s="6"/>
      <c r="AF27" s="11"/>
      <c r="AG27" s="11"/>
      <c r="AH27" s="6"/>
      <c r="AI27" s="11"/>
      <c r="AJ27" s="11"/>
      <c r="AK27" s="6"/>
      <c r="AL27" s="11"/>
    </row>
    <row r="28" spans="2:45" ht="13.8" thickBot="1" x14ac:dyDescent="0.25">
      <c r="B28" s="340"/>
      <c r="C28" s="10">
        <f t="shared" si="4"/>
        <v>44487</v>
      </c>
      <c r="D28" s="318" t="str">
        <f t="shared" si="0"/>
        <v>月</v>
      </c>
      <c r="E28" s="154"/>
      <c r="F28" s="135"/>
      <c r="G28" s="154"/>
      <c r="H28" s="135"/>
      <c r="I28" s="154"/>
      <c r="J28" s="135"/>
      <c r="K28" s="154"/>
      <c r="L28" s="135"/>
      <c r="M28" s="154"/>
      <c r="N28" s="43"/>
      <c r="O28" s="154"/>
      <c r="P28" s="135"/>
      <c r="Q28" s="390"/>
      <c r="R28" s="391"/>
      <c r="S28" s="6"/>
      <c r="T28" s="6"/>
      <c r="U28" s="11"/>
      <c r="V28" s="6"/>
      <c r="W28" s="11"/>
      <c r="X28" s="11"/>
      <c r="Y28" s="6"/>
      <c r="Z28" s="11"/>
      <c r="AA28" s="11"/>
      <c r="AB28" s="6"/>
      <c r="AC28" s="11"/>
      <c r="AD28" s="11"/>
      <c r="AE28" s="6"/>
      <c r="AF28" s="11"/>
      <c r="AG28" s="11"/>
      <c r="AH28" s="11"/>
      <c r="AI28" s="11"/>
      <c r="AJ28" s="11"/>
      <c r="AK28" s="6"/>
      <c r="AL28" s="11"/>
      <c r="AM28" s="6"/>
      <c r="AN28" s="6"/>
      <c r="AO28" s="6"/>
      <c r="AP28" s="6"/>
      <c r="AQ28" s="6"/>
      <c r="AR28" s="6"/>
      <c r="AS28" s="6"/>
    </row>
    <row r="29" spans="2:45" ht="13.8" thickBot="1" x14ac:dyDescent="0.25">
      <c r="B29" s="340"/>
      <c r="C29" s="10">
        <f t="shared" si="4"/>
        <v>44488</v>
      </c>
      <c r="D29" s="318" t="str">
        <f t="shared" si="0"/>
        <v>火</v>
      </c>
      <c r="E29" s="154"/>
      <c r="F29" s="135"/>
      <c r="G29" s="154"/>
      <c r="H29" s="135"/>
      <c r="I29" s="154"/>
      <c r="J29" s="135"/>
      <c r="K29" s="154"/>
      <c r="L29" s="135"/>
      <c r="M29" s="154"/>
      <c r="N29" s="43"/>
      <c r="O29" s="139"/>
      <c r="P29" s="138"/>
      <c r="Q29" s="390"/>
      <c r="R29" s="391"/>
    </row>
    <row r="30" spans="2:45" ht="13.8" thickBot="1" x14ac:dyDescent="0.25">
      <c r="B30" s="340"/>
      <c r="C30" s="10">
        <f t="shared" si="4"/>
        <v>44489</v>
      </c>
      <c r="D30" s="318" t="str">
        <f t="shared" si="0"/>
        <v>水</v>
      </c>
      <c r="E30" s="154"/>
      <c r="F30" s="135"/>
      <c r="G30" s="154"/>
      <c r="H30" s="135"/>
      <c r="I30" s="154"/>
      <c r="J30" s="135"/>
      <c r="K30" s="154"/>
      <c r="L30" s="135"/>
      <c r="M30" s="154"/>
      <c r="N30" s="43"/>
      <c r="O30" s="136"/>
      <c r="P30" s="137"/>
      <c r="Q30" s="390"/>
      <c r="R30" s="391"/>
    </row>
    <row r="31" spans="2:45" ht="13.8" thickBot="1" x14ac:dyDescent="0.25">
      <c r="B31" s="340"/>
      <c r="C31" s="10">
        <f t="shared" si="4"/>
        <v>44490</v>
      </c>
      <c r="D31" s="318" t="str">
        <f t="shared" si="0"/>
        <v>木</v>
      </c>
      <c r="E31" s="154"/>
      <c r="F31" s="135"/>
      <c r="G31" s="154"/>
      <c r="H31" s="135"/>
      <c r="I31" s="154"/>
      <c r="J31" s="135"/>
      <c r="K31" s="154"/>
      <c r="L31" s="135"/>
      <c r="M31" s="154"/>
      <c r="N31" s="43"/>
      <c r="O31" s="154"/>
      <c r="P31" s="135"/>
      <c r="Q31" s="390"/>
      <c r="R31" s="391"/>
    </row>
    <row r="32" spans="2:45" ht="13.8" thickBot="1" x14ac:dyDescent="0.25">
      <c r="B32" s="340"/>
      <c r="C32" s="10">
        <f t="shared" si="4"/>
        <v>44491</v>
      </c>
      <c r="D32" s="318" t="str">
        <f t="shared" si="0"/>
        <v>金</v>
      </c>
      <c r="E32" s="154"/>
      <c r="F32" s="135"/>
      <c r="G32" s="154"/>
      <c r="H32" s="135"/>
      <c r="I32" s="154"/>
      <c r="J32" s="135"/>
      <c r="K32" s="154"/>
      <c r="L32" s="135"/>
      <c r="M32" s="154"/>
      <c r="N32" s="43"/>
      <c r="O32" s="139"/>
      <c r="P32" s="138"/>
      <c r="Q32" s="390"/>
      <c r="R32" s="391"/>
    </row>
    <row r="33" spans="2:18" ht="13.8" thickBot="1" x14ac:dyDescent="0.25">
      <c r="B33" s="340"/>
      <c r="C33" s="10">
        <f t="shared" si="4"/>
        <v>44492</v>
      </c>
      <c r="D33" s="318" t="str">
        <f t="shared" si="0"/>
        <v>土</v>
      </c>
      <c r="E33" s="154"/>
      <c r="F33" s="135"/>
      <c r="G33" s="154"/>
      <c r="H33" s="135"/>
      <c r="I33" s="154"/>
      <c r="J33" s="135"/>
      <c r="K33" s="154"/>
      <c r="L33" s="135"/>
      <c r="M33" s="154"/>
      <c r="N33" s="43"/>
      <c r="O33" s="139"/>
      <c r="P33" s="138"/>
      <c r="Q33" s="390"/>
      <c r="R33" s="391"/>
    </row>
    <row r="34" spans="2:18" ht="13.8" thickBot="1" x14ac:dyDescent="0.25">
      <c r="B34" s="340"/>
      <c r="C34" s="10">
        <f t="shared" si="4"/>
        <v>44493</v>
      </c>
      <c r="D34" s="318" t="str">
        <f t="shared" si="0"/>
        <v>日</v>
      </c>
      <c r="E34" s="154"/>
      <c r="F34" s="135"/>
      <c r="G34" s="154"/>
      <c r="H34" s="135"/>
      <c r="I34" s="154"/>
      <c r="J34" s="135"/>
      <c r="K34" s="154"/>
      <c r="L34" s="135"/>
      <c r="M34" s="154"/>
      <c r="N34" s="43"/>
      <c r="O34" s="154"/>
      <c r="P34" s="135"/>
      <c r="Q34" s="390"/>
      <c r="R34" s="391"/>
    </row>
    <row r="35" spans="2:18" ht="13.8" thickBot="1" x14ac:dyDescent="0.25">
      <c r="B35" s="340"/>
      <c r="C35" s="10">
        <f t="shared" si="4"/>
        <v>44494</v>
      </c>
      <c r="D35" s="318" t="str">
        <f t="shared" si="0"/>
        <v>月</v>
      </c>
      <c r="E35" s="154"/>
      <c r="F35" s="135"/>
      <c r="G35" s="154"/>
      <c r="H35" s="135"/>
      <c r="I35" s="154"/>
      <c r="J35" s="135"/>
      <c r="K35" s="154"/>
      <c r="L35" s="135"/>
      <c r="M35" s="154"/>
      <c r="N35" s="43"/>
      <c r="O35" s="154"/>
      <c r="P35" s="135"/>
      <c r="Q35" s="390"/>
      <c r="R35" s="391"/>
    </row>
    <row r="36" spans="2:18" ht="13.8" thickBot="1" x14ac:dyDescent="0.25">
      <c r="B36" s="340"/>
      <c r="C36" s="10">
        <f t="shared" si="4"/>
        <v>44495</v>
      </c>
      <c r="D36" s="318" t="str">
        <f t="shared" si="0"/>
        <v>火</v>
      </c>
      <c r="E36" s="154"/>
      <c r="F36" s="135"/>
      <c r="G36" s="154"/>
      <c r="H36" s="135"/>
      <c r="I36" s="154"/>
      <c r="J36" s="135"/>
      <c r="K36" s="154"/>
      <c r="L36" s="135"/>
      <c r="M36" s="154"/>
      <c r="N36" s="43"/>
      <c r="O36" s="139"/>
      <c r="P36" s="138"/>
      <c r="Q36" s="390"/>
      <c r="R36" s="391"/>
    </row>
    <row r="37" spans="2:18" ht="13.8" thickBot="1" x14ac:dyDescent="0.25">
      <c r="B37" s="340"/>
      <c r="C37" s="10">
        <f t="shared" si="4"/>
        <v>44496</v>
      </c>
      <c r="D37" s="318" t="str">
        <f t="shared" si="0"/>
        <v>水</v>
      </c>
      <c r="E37" s="154"/>
      <c r="F37" s="135"/>
      <c r="G37" s="154"/>
      <c r="H37" s="135"/>
      <c r="I37" s="154"/>
      <c r="J37" s="135"/>
      <c r="K37" s="154"/>
      <c r="L37" s="135"/>
      <c r="M37" s="154"/>
      <c r="N37" s="43"/>
      <c r="O37" s="136"/>
      <c r="P37" s="137"/>
      <c r="Q37" s="390"/>
      <c r="R37" s="391"/>
    </row>
    <row r="38" spans="2:18" ht="13.8" thickBot="1" x14ac:dyDescent="0.25">
      <c r="B38" s="340"/>
      <c r="C38" s="10">
        <f t="shared" si="4"/>
        <v>44497</v>
      </c>
      <c r="D38" s="318" t="str">
        <f t="shared" si="0"/>
        <v>木</v>
      </c>
      <c r="E38" s="154"/>
      <c r="F38" s="135"/>
      <c r="G38" s="154"/>
      <c r="H38" s="135"/>
      <c r="I38" s="154"/>
      <c r="J38" s="135"/>
      <c r="K38" s="154"/>
      <c r="L38" s="135"/>
      <c r="M38" s="154"/>
      <c r="N38" s="43"/>
      <c r="O38" s="154"/>
      <c r="P38" s="135"/>
      <c r="Q38" s="390"/>
      <c r="R38" s="391"/>
    </row>
    <row r="39" spans="2:18" ht="13.8" thickBot="1" x14ac:dyDescent="0.25">
      <c r="B39" s="340"/>
      <c r="C39" s="10">
        <f t="shared" si="4"/>
        <v>44498</v>
      </c>
      <c r="D39" s="318" t="str">
        <f t="shared" si="0"/>
        <v>金</v>
      </c>
      <c r="E39" s="154"/>
      <c r="F39" s="135"/>
      <c r="G39" s="154"/>
      <c r="H39" s="135"/>
      <c r="I39" s="154"/>
      <c r="J39" s="135"/>
      <c r="K39" s="154"/>
      <c r="L39" s="135"/>
      <c r="M39" s="154"/>
      <c r="N39" s="43"/>
      <c r="O39" s="139"/>
      <c r="P39" s="138"/>
      <c r="Q39" s="390"/>
      <c r="R39" s="391"/>
    </row>
    <row r="40" spans="2:18" ht="13.8" thickBot="1" x14ac:dyDescent="0.25">
      <c r="B40" s="344"/>
      <c r="C40" s="10">
        <f t="shared" si="4"/>
        <v>44499</v>
      </c>
      <c r="D40" s="319" t="str">
        <f t="shared" si="0"/>
        <v>土</v>
      </c>
      <c r="E40" s="154"/>
      <c r="F40" s="135"/>
      <c r="G40" s="154"/>
      <c r="H40" s="135"/>
      <c r="I40" s="154"/>
      <c r="J40" s="135"/>
      <c r="K40" s="154"/>
      <c r="L40" s="135"/>
      <c r="M40" s="154"/>
      <c r="N40" s="43"/>
      <c r="O40" s="139"/>
      <c r="P40" s="138"/>
      <c r="Q40" s="390"/>
      <c r="R40" s="391"/>
    </row>
    <row r="41" spans="2:18" ht="13.8" thickBot="1" x14ac:dyDescent="0.25">
      <c r="B41" s="341"/>
      <c r="C41" s="38">
        <f t="shared" si="4"/>
        <v>44500</v>
      </c>
      <c r="D41" s="320" t="str">
        <f t="shared" si="0"/>
        <v>日</v>
      </c>
      <c r="E41" s="154"/>
      <c r="F41" s="135"/>
      <c r="G41" s="154"/>
      <c r="H41" s="135"/>
      <c r="I41" s="154"/>
      <c r="J41" s="135"/>
      <c r="K41" s="154"/>
      <c r="L41" s="135"/>
      <c r="M41" s="154"/>
      <c r="N41" s="43"/>
      <c r="O41" s="154"/>
      <c r="P41" s="135"/>
      <c r="Q41" s="390"/>
      <c r="R41" s="391"/>
    </row>
    <row r="42" spans="2:18" x14ac:dyDescent="0.2">
      <c r="C42" s="27"/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126"/>
      <c r="R42" s="127"/>
    </row>
    <row r="43" spans="2:18" x14ac:dyDescent="0.2">
      <c r="C43" s="27"/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126"/>
      <c r="R43" s="129"/>
    </row>
    <row r="44" spans="2:18" x14ac:dyDescent="0.2">
      <c r="C44" s="27"/>
      <c r="D44" s="28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"/>
    </row>
    <row r="45" spans="2:18" x14ac:dyDescent="0.2">
      <c r="C45" s="27"/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3"/>
    </row>
    <row r="46" spans="2:18" x14ac:dyDescent="0.2">
      <c r="C46" s="27"/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3"/>
    </row>
    <row r="47" spans="2:18" x14ac:dyDescent="0.2">
      <c r="C47" s="27"/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"/>
    </row>
    <row r="48" spans="2:18" x14ac:dyDescent="0.2">
      <c r="C48" s="27"/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"/>
    </row>
    <row r="49" spans="3:18" x14ac:dyDescent="0.2">
      <c r="C49" s="27"/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"/>
    </row>
    <row r="50" spans="3:18" x14ac:dyDescent="0.2">
      <c r="C50" s="27"/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3"/>
    </row>
    <row r="51" spans="3:18" x14ac:dyDescent="0.2">
      <c r="C51" s="27"/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3"/>
    </row>
    <row r="52" spans="3:18" x14ac:dyDescent="0.2">
      <c r="C52" s="27"/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3"/>
    </row>
    <row r="53" spans="3:18" x14ac:dyDescent="0.2">
      <c r="C53" s="27"/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"/>
    </row>
    <row r="54" spans="3:18" x14ac:dyDescent="0.2">
      <c r="C54" s="27"/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3"/>
    </row>
    <row r="55" spans="3:18" x14ac:dyDescent="0.2">
      <c r="C55" s="27"/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"/>
    </row>
    <row r="56" spans="3:18" x14ac:dyDescent="0.2">
      <c r="C56" s="27"/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3"/>
    </row>
    <row r="57" spans="3:18" x14ac:dyDescent="0.2">
      <c r="C57" s="27"/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"/>
    </row>
    <row r="58" spans="3:18" x14ac:dyDescent="0.2">
      <c r="C58" s="27"/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"/>
    </row>
    <row r="59" spans="3:18" x14ac:dyDescent="0.2">
      <c r="C59" s="27"/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"/>
    </row>
    <row r="60" spans="3:18" x14ac:dyDescent="0.2">
      <c r="C60" s="27"/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3"/>
    </row>
    <row r="61" spans="3:18" x14ac:dyDescent="0.2">
      <c r="C61" s="27"/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3"/>
    </row>
    <row r="62" spans="3:18" x14ac:dyDescent="0.2">
      <c r="C62" s="27"/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3"/>
    </row>
    <row r="63" spans="3:18" x14ac:dyDescent="0.2">
      <c r="C63" s="27"/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</row>
    <row r="64" spans="3:18" x14ac:dyDescent="0.2">
      <c r="C64" s="27"/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3"/>
    </row>
    <row r="65" spans="3:18" x14ac:dyDescent="0.2">
      <c r="C65" s="27"/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3"/>
    </row>
    <row r="66" spans="3:18" x14ac:dyDescent="0.2">
      <c r="C66" s="27"/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3"/>
    </row>
    <row r="67" spans="3:18" x14ac:dyDescent="0.2">
      <c r="C67" s="27"/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"/>
    </row>
    <row r="68" spans="3:18" x14ac:dyDescent="0.2">
      <c r="C68" s="27"/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3"/>
    </row>
    <row r="69" spans="3:18" x14ac:dyDescent="0.2">
      <c r="C69" s="27"/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3"/>
    </row>
    <row r="70" spans="3:18" x14ac:dyDescent="0.2">
      <c r="C70" s="27"/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"/>
    </row>
    <row r="71" spans="3:18" x14ac:dyDescent="0.2">
      <c r="C71" s="27"/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3"/>
    </row>
    <row r="72" spans="3:18" x14ac:dyDescent="0.2">
      <c r="C72" s="27"/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3"/>
    </row>
    <row r="73" spans="3:18" x14ac:dyDescent="0.2">
      <c r="C73" s="27"/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3"/>
    </row>
    <row r="74" spans="3:18" x14ac:dyDescent="0.2">
      <c r="C74" s="27"/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3"/>
    </row>
    <row r="75" spans="3:18" x14ac:dyDescent="0.2">
      <c r="C75" s="27"/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3"/>
    </row>
    <row r="76" spans="3:18" x14ac:dyDescent="0.2">
      <c r="C76" s="27"/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3"/>
    </row>
    <row r="77" spans="3:18" x14ac:dyDescent="0.2">
      <c r="C77" s="27"/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3"/>
    </row>
    <row r="78" spans="3:18" x14ac:dyDescent="0.2">
      <c r="C78" s="27"/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3"/>
    </row>
    <row r="79" spans="3:18" x14ac:dyDescent="0.2">
      <c r="C79" s="27"/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3"/>
    </row>
    <row r="80" spans="3:18" x14ac:dyDescent="0.2">
      <c r="C80" s="27"/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3"/>
    </row>
    <row r="81" spans="3:18" x14ac:dyDescent="0.2">
      <c r="C81" s="27"/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3"/>
    </row>
    <row r="82" spans="3:18" x14ac:dyDescent="0.2">
      <c r="C82" s="27"/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3"/>
    </row>
    <row r="83" spans="3:18" x14ac:dyDescent="0.2">
      <c r="C83" s="27"/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3"/>
    </row>
    <row r="84" spans="3:18" x14ac:dyDescent="0.2">
      <c r="C84" s="27"/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3"/>
    </row>
    <row r="85" spans="3:18" x14ac:dyDescent="0.2">
      <c r="C85" s="27"/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3"/>
    </row>
    <row r="86" spans="3:18" x14ac:dyDescent="0.2">
      <c r="C86" s="27"/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3"/>
    </row>
    <row r="87" spans="3:18" x14ac:dyDescent="0.2">
      <c r="C87" s="27"/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3"/>
    </row>
    <row r="88" spans="3:18" x14ac:dyDescent="0.2">
      <c r="C88" s="27"/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3"/>
    </row>
    <row r="89" spans="3:18" x14ac:dyDescent="0.2">
      <c r="C89" s="27"/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3"/>
    </row>
    <row r="90" spans="3:18" x14ac:dyDescent="0.2">
      <c r="C90" s="27"/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3"/>
    </row>
    <row r="91" spans="3:18" x14ac:dyDescent="0.2">
      <c r="C91" s="27"/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3"/>
    </row>
    <row r="92" spans="3:18" x14ac:dyDescent="0.2">
      <c r="C92" s="27"/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3"/>
    </row>
    <row r="93" spans="3:18" x14ac:dyDescent="0.2">
      <c r="C93" s="27"/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3"/>
    </row>
    <row r="94" spans="3:18" x14ac:dyDescent="0.2">
      <c r="C94" s="27"/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3"/>
    </row>
    <row r="95" spans="3:18" x14ac:dyDescent="0.2">
      <c r="C95" s="27"/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3"/>
    </row>
    <row r="96" spans="3:18" x14ac:dyDescent="0.2">
      <c r="C96" s="27"/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3"/>
    </row>
    <row r="97" spans="3:18" x14ac:dyDescent="0.2">
      <c r="C97" s="27"/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3">
        <f>SUM(Q68:Q97)</f>
        <v>0</v>
      </c>
    </row>
    <row r="98" spans="3:18" x14ac:dyDescent="0.2">
      <c r="C98" s="27"/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3"/>
    </row>
    <row r="99" spans="3:18" x14ac:dyDescent="0.2">
      <c r="C99" s="27"/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3"/>
    </row>
    <row r="100" spans="3:18" x14ac:dyDescent="0.2">
      <c r="C100" s="27"/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3"/>
    </row>
    <row r="101" spans="3:18" x14ac:dyDescent="0.2">
      <c r="C101" s="27"/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3"/>
    </row>
    <row r="102" spans="3:18" x14ac:dyDescent="0.2">
      <c r="C102" s="27"/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3"/>
    </row>
    <row r="103" spans="3:18" x14ac:dyDescent="0.2">
      <c r="C103" s="27"/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3"/>
    </row>
    <row r="104" spans="3:18" x14ac:dyDescent="0.2">
      <c r="C104" s="27"/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3"/>
    </row>
    <row r="105" spans="3:18" x14ac:dyDescent="0.2">
      <c r="C105" s="27"/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3"/>
    </row>
    <row r="106" spans="3:18" x14ac:dyDescent="0.2">
      <c r="C106" s="27"/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3"/>
    </row>
    <row r="107" spans="3:18" x14ac:dyDescent="0.2">
      <c r="C107" s="27"/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3"/>
    </row>
    <row r="108" spans="3:18" x14ac:dyDescent="0.2">
      <c r="C108" s="27"/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3"/>
    </row>
    <row r="109" spans="3:18" x14ac:dyDescent="0.2">
      <c r="C109" s="27"/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3"/>
    </row>
    <row r="110" spans="3:18" x14ac:dyDescent="0.2">
      <c r="C110" s="27"/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3"/>
    </row>
    <row r="111" spans="3:18" x14ac:dyDescent="0.2">
      <c r="C111" s="27"/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3"/>
    </row>
    <row r="112" spans="3:18" x14ac:dyDescent="0.2">
      <c r="C112" s="27"/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3"/>
    </row>
    <row r="113" spans="1:18" x14ac:dyDescent="0.2">
      <c r="C113" s="27"/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3"/>
    </row>
    <row r="114" spans="1:18" x14ac:dyDescent="0.2">
      <c r="C114" s="27"/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3"/>
    </row>
    <row r="115" spans="1:18" ht="16.2" x14ac:dyDescent="0.2">
      <c r="A115" s="5"/>
      <c r="B115" s="202"/>
      <c r="C115" s="27"/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8" ht="16.2" x14ac:dyDescent="0.2">
      <c r="A116" s="5"/>
      <c r="B116" s="202"/>
      <c r="C116" s="27"/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8" ht="16.2" x14ac:dyDescent="0.2">
      <c r="A117" s="5"/>
      <c r="B117" s="202"/>
      <c r="C117" s="27"/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8" ht="16.2" x14ac:dyDescent="0.2">
      <c r="A118" s="5"/>
      <c r="B118" s="202"/>
      <c r="C118" s="27"/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8" ht="16.2" x14ac:dyDescent="0.2">
      <c r="A119" s="5"/>
      <c r="B119" s="202"/>
      <c r="C119" s="27"/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8" ht="16.2" x14ac:dyDescent="0.2">
      <c r="A120" s="5"/>
      <c r="B120" s="202"/>
      <c r="C120" s="30"/>
      <c r="D120" s="30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8" ht="16.2" x14ac:dyDescent="0.2">
      <c r="A121" s="5"/>
      <c r="B121" s="202"/>
      <c r="C121" s="30"/>
      <c r="D121" s="30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8" ht="16.2" x14ac:dyDescent="0.2">
      <c r="A122" s="5"/>
      <c r="B122" s="202"/>
      <c r="C122" s="30"/>
      <c r="D122" s="30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8" ht="16.2" x14ac:dyDescent="0.2">
      <c r="A123" s="5"/>
      <c r="B123" s="202"/>
      <c r="C123" s="30"/>
      <c r="D123" s="30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8" ht="16.2" x14ac:dyDescent="0.2">
      <c r="A124" s="5"/>
      <c r="B124" s="202"/>
      <c r="C124" s="30"/>
      <c r="D124" s="30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8" ht="16.2" x14ac:dyDescent="0.2">
      <c r="A125" s="5"/>
      <c r="B125" s="202"/>
      <c r="C125" s="30"/>
      <c r="D125" s="30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8" ht="16.2" x14ac:dyDescent="0.2">
      <c r="A126" s="5"/>
      <c r="B126" s="202"/>
      <c r="C126" s="30"/>
      <c r="D126" s="30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8" ht="16.2" x14ac:dyDescent="0.2">
      <c r="A127" s="5"/>
      <c r="B127" s="202"/>
      <c r="C127" s="30"/>
      <c r="D127" s="3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8" ht="16.2" x14ac:dyDescent="0.2">
      <c r="A128" s="5"/>
      <c r="B128" s="202"/>
      <c r="C128" s="30"/>
      <c r="D128" s="30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6.2" x14ac:dyDescent="0.2">
      <c r="A129" s="5"/>
      <c r="B129" s="202"/>
      <c r="C129" s="30"/>
      <c r="D129" s="30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6.2" x14ac:dyDescent="0.2">
      <c r="A130" s="5"/>
      <c r="B130" s="202"/>
      <c r="C130" s="30"/>
      <c r="D130" s="30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6.2" x14ac:dyDescent="0.2">
      <c r="A131" s="5"/>
      <c r="B131" s="202"/>
      <c r="C131" s="30"/>
      <c r="D131" s="30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6.2" x14ac:dyDescent="0.2">
      <c r="A132" s="5"/>
      <c r="B132" s="202"/>
      <c r="C132" s="30"/>
      <c r="D132" s="30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ht="16.2" x14ac:dyDescent="0.2">
      <c r="A133" s="5"/>
      <c r="B133" s="20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6.2" x14ac:dyDescent="0.2">
      <c r="A134" s="5"/>
      <c r="B134" s="202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6.2" x14ac:dyDescent="0.2">
      <c r="A135" s="5"/>
      <c r="B135" s="20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6.2" x14ac:dyDescent="0.2">
      <c r="A136" s="5"/>
      <c r="B136" s="20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6.2" x14ac:dyDescent="0.2">
      <c r="A137" s="5"/>
      <c r="B137" s="20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6.2" x14ac:dyDescent="0.2">
      <c r="A138" s="5"/>
      <c r="B138" s="202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6.2" x14ac:dyDescent="0.2">
      <c r="A139" s="5"/>
      <c r="B139" s="202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6.2" x14ac:dyDescent="0.2">
      <c r="A140" s="5"/>
      <c r="B140" s="20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6.2" x14ac:dyDescent="0.2">
      <c r="A141" s="5"/>
      <c r="B141" s="202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6.2" x14ac:dyDescent="0.2">
      <c r="A142" s="5"/>
      <c r="B142" s="20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6.2" x14ac:dyDescent="0.2">
      <c r="A143" s="5"/>
      <c r="B143" s="202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6.2" x14ac:dyDescent="0.2">
      <c r="A144" s="5"/>
      <c r="B144" s="202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6.2" x14ac:dyDescent="0.2">
      <c r="A145" s="5"/>
      <c r="B145" s="202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6.2" x14ac:dyDescent="0.2">
      <c r="A146" s="5"/>
      <c r="B146" s="2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6.2" x14ac:dyDescent="0.2">
      <c r="A147" s="5"/>
      <c r="B147" s="202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6.2" x14ac:dyDescent="0.2">
      <c r="A148" s="5"/>
      <c r="B148" s="202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6.2" x14ac:dyDescent="0.2">
      <c r="A149" s="5"/>
      <c r="B149" s="202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6.2" x14ac:dyDescent="0.2">
      <c r="A150" s="5"/>
      <c r="B150" s="202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6.2" x14ac:dyDescent="0.2">
      <c r="A151" s="5"/>
      <c r="B151" s="202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6.2" x14ac:dyDescent="0.2">
      <c r="A152" s="5"/>
      <c r="B152" s="202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ht="16.2" x14ac:dyDescent="0.2">
      <c r="A153" s="5"/>
      <c r="B153" s="202"/>
    </row>
    <row r="154" spans="1:17" ht="16.2" x14ac:dyDescent="0.2">
      <c r="A154" s="5"/>
      <c r="B154" s="202"/>
    </row>
    <row r="155" spans="1:17" ht="16.2" x14ac:dyDescent="0.2">
      <c r="A155" s="5"/>
      <c r="B155" s="202"/>
    </row>
    <row r="156" spans="1:17" ht="16.2" x14ac:dyDescent="0.2">
      <c r="A156" s="5"/>
      <c r="B156" s="202"/>
    </row>
    <row r="157" spans="1:17" ht="16.2" x14ac:dyDescent="0.2">
      <c r="A157" s="5"/>
      <c r="B157" s="202"/>
    </row>
    <row r="158" spans="1:17" ht="16.2" x14ac:dyDescent="0.2">
      <c r="A158" s="5"/>
      <c r="B158" s="202"/>
    </row>
    <row r="159" spans="1:17" ht="16.2" x14ac:dyDescent="0.2">
      <c r="A159" s="5"/>
      <c r="B159" s="202"/>
    </row>
    <row r="160" spans="1:17" ht="16.2" x14ac:dyDescent="0.2">
      <c r="A160" s="5"/>
      <c r="B160" s="202"/>
    </row>
    <row r="161" spans="1:2" ht="16.2" x14ac:dyDescent="0.2">
      <c r="A161" s="5"/>
      <c r="B161" s="202"/>
    </row>
    <row r="162" spans="1:2" ht="16.2" x14ac:dyDescent="0.2">
      <c r="A162" s="5"/>
      <c r="B162" s="202"/>
    </row>
    <row r="163" spans="1:2" ht="16.2" x14ac:dyDescent="0.2">
      <c r="A163" s="5"/>
      <c r="B163" s="202"/>
    </row>
    <row r="164" spans="1:2" ht="16.2" x14ac:dyDescent="0.2">
      <c r="A164" s="5"/>
      <c r="B164" s="202"/>
    </row>
    <row r="165" spans="1:2" ht="16.2" x14ac:dyDescent="0.2">
      <c r="A165" s="5"/>
      <c r="B165" s="202"/>
    </row>
    <row r="166" spans="1:2" ht="16.2" x14ac:dyDescent="0.2">
      <c r="A166" s="5"/>
      <c r="B166" s="202"/>
    </row>
    <row r="167" spans="1:2" ht="16.2" x14ac:dyDescent="0.2">
      <c r="A167" s="5"/>
      <c r="B167" s="202"/>
    </row>
    <row r="168" spans="1:2" ht="16.2" x14ac:dyDescent="0.2">
      <c r="A168" s="5"/>
      <c r="B168" s="202"/>
    </row>
    <row r="169" spans="1:2" ht="16.2" x14ac:dyDescent="0.2">
      <c r="A169" s="5"/>
      <c r="B169" s="202"/>
    </row>
    <row r="170" spans="1:2" ht="16.2" x14ac:dyDescent="0.2">
      <c r="A170" s="5"/>
      <c r="B170" s="202"/>
    </row>
    <row r="171" spans="1:2" ht="16.2" x14ac:dyDescent="0.2">
      <c r="A171" s="5"/>
      <c r="B171" s="202"/>
    </row>
    <row r="172" spans="1:2" ht="16.2" x14ac:dyDescent="0.2">
      <c r="A172" s="5"/>
      <c r="B172" s="202"/>
    </row>
    <row r="173" spans="1:2" ht="16.2" x14ac:dyDescent="0.2">
      <c r="A173" s="5"/>
      <c r="B173" s="202"/>
    </row>
    <row r="174" spans="1:2" ht="16.2" x14ac:dyDescent="0.2">
      <c r="A174" s="5"/>
      <c r="B174" s="202"/>
    </row>
    <row r="175" spans="1:2" ht="16.2" x14ac:dyDescent="0.2">
      <c r="A175" s="5"/>
      <c r="B175" s="202"/>
    </row>
    <row r="176" spans="1:2" ht="16.2" x14ac:dyDescent="0.2">
      <c r="A176" s="5"/>
      <c r="B176" s="202"/>
    </row>
    <row r="177" spans="1:2" ht="16.2" x14ac:dyDescent="0.2">
      <c r="A177" s="5"/>
      <c r="B177" s="202"/>
    </row>
    <row r="178" spans="1:2" ht="16.2" x14ac:dyDescent="0.2">
      <c r="A178" s="5"/>
      <c r="B178" s="202"/>
    </row>
    <row r="179" spans="1:2" ht="16.2" x14ac:dyDescent="0.2">
      <c r="A179" s="5"/>
      <c r="B179" s="202"/>
    </row>
    <row r="180" spans="1:2" ht="16.2" x14ac:dyDescent="0.2">
      <c r="A180" s="5"/>
      <c r="B180" s="202"/>
    </row>
    <row r="181" spans="1:2" ht="16.2" x14ac:dyDescent="0.2">
      <c r="A181" s="5"/>
      <c r="B181" s="202"/>
    </row>
    <row r="182" spans="1:2" ht="16.2" x14ac:dyDescent="0.2">
      <c r="A182" s="5"/>
      <c r="B182" s="202"/>
    </row>
    <row r="183" spans="1:2" ht="16.2" x14ac:dyDescent="0.2">
      <c r="A183" s="5"/>
      <c r="B183" s="202"/>
    </row>
    <row r="184" spans="1:2" ht="16.2" x14ac:dyDescent="0.2">
      <c r="A184" s="5"/>
      <c r="B184" s="202"/>
    </row>
    <row r="185" spans="1:2" ht="16.2" x14ac:dyDescent="0.2">
      <c r="A185" s="5"/>
      <c r="B185" s="202"/>
    </row>
    <row r="186" spans="1:2" ht="16.2" x14ac:dyDescent="0.2">
      <c r="A186" s="5"/>
      <c r="B186" s="202"/>
    </row>
    <row r="187" spans="1:2" ht="16.2" x14ac:dyDescent="0.2">
      <c r="A187" s="5"/>
      <c r="B187" s="202"/>
    </row>
    <row r="188" spans="1:2" ht="16.2" x14ac:dyDescent="0.2">
      <c r="A188" s="5"/>
      <c r="B188" s="202"/>
    </row>
    <row r="189" spans="1:2" ht="16.2" x14ac:dyDescent="0.2">
      <c r="A189" s="5"/>
      <c r="B189" s="202"/>
    </row>
    <row r="190" spans="1:2" ht="16.2" x14ac:dyDescent="0.2">
      <c r="A190" s="5"/>
      <c r="B190" s="202"/>
    </row>
    <row r="191" spans="1:2" ht="16.2" x14ac:dyDescent="0.2">
      <c r="A191" s="5"/>
      <c r="B191" s="202"/>
    </row>
    <row r="192" spans="1:2" ht="16.2" x14ac:dyDescent="0.2">
      <c r="A192" s="5"/>
      <c r="B192" s="202"/>
    </row>
    <row r="193" spans="1:2" ht="16.2" x14ac:dyDescent="0.2">
      <c r="A193" s="5"/>
      <c r="B193" s="202"/>
    </row>
    <row r="194" spans="1:2" ht="16.2" x14ac:dyDescent="0.2">
      <c r="A194" s="5"/>
      <c r="B194" s="202"/>
    </row>
    <row r="195" spans="1:2" ht="16.2" x14ac:dyDescent="0.2">
      <c r="A195" s="5"/>
      <c r="B195" s="202"/>
    </row>
    <row r="196" spans="1:2" ht="16.2" x14ac:dyDescent="0.2">
      <c r="A196" s="5"/>
      <c r="B196" s="202"/>
    </row>
    <row r="197" spans="1:2" ht="16.2" x14ac:dyDescent="0.2">
      <c r="A197" s="5"/>
      <c r="B197" s="202"/>
    </row>
    <row r="198" spans="1:2" ht="16.2" x14ac:dyDescent="0.2">
      <c r="A198" s="5"/>
      <c r="B198" s="202"/>
    </row>
    <row r="199" spans="1:2" ht="16.2" x14ac:dyDescent="0.2">
      <c r="A199" s="5"/>
      <c r="B199" s="202"/>
    </row>
    <row r="200" spans="1:2" ht="16.2" x14ac:dyDescent="0.2">
      <c r="A200" s="5"/>
      <c r="B200" s="202"/>
    </row>
    <row r="201" spans="1:2" ht="16.2" x14ac:dyDescent="0.2">
      <c r="A201" s="5"/>
      <c r="B201" s="202"/>
    </row>
    <row r="202" spans="1:2" ht="16.2" x14ac:dyDescent="0.2">
      <c r="A202" s="5"/>
      <c r="B202" s="202"/>
    </row>
    <row r="203" spans="1:2" ht="16.2" x14ac:dyDescent="0.2">
      <c r="A203" s="5"/>
      <c r="B203" s="202"/>
    </row>
    <row r="204" spans="1:2" ht="16.2" x14ac:dyDescent="0.2">
      <c r="A204" s="5"/>
      <c r="B204" s="202"/>
    </row>
    <row r="205" spans="1:2" ht="16.2" x14ac:dyDescent="0.2">
      <c r="A205" s="5"/>
      <c r="B205" s="202"/>
    </row>
    <row r="206" spans="1:2" ht="16.2" x14ac:dyDescent="0.2">
      <c r="A206" s="5"/>
      <c r="B206" s="202"/>
    </row>
    <row r="207" spans="1:2" ht="16.2" x14ac:dyDescent="0.2">
      <c r="A207" s="5"/>
      <c r="B207" s="202"/>
    </row>
    <row r="208" spans="1:2" ht="16.2" x14ac:dyDescent="0.2">
      <c r="A208" s="5"/>
      <c r="B208" s="202"/>
    </row>
    <row r="209" spans="1:2" ht="16.2" x14ac:dyDescent="0.2">
      <c r="A209" s="5"/>
      <c r="B209" s="202"/>
    </row>
    <row r="210" spans="1:2" ht="16.2" x14ac:dyDescent="0.2">
      <c r="A210" s="5"/>
      <c r="B210" s="202"/>
    </row>
    <row r="211" spans="1:2" ht="16.2" x14ac:dyDescent="0.2">
      <c r="A211" s="5"/>
      <c r="B211" s="202"/>
    </row>
    <row r="212" spans="1:2" ht="16.2" x14ac:dyDescent="0.2">
      <c r="A212" s="5"/>
      <c r="B212" s="202"/>
    </row>
    <row r="213" spans="1:2" ht="16.2" x14ac:dyDescent="0.2">
      <c r="A213" s="5"/>
      <c r="B213" s="202"/>
    </row>
    <row r="214" spans="1:2" ht="16.2" x14ac:dyDescent="0.2">
      <c r="A214" s="5"/>
      <c r="B214" s="202"/>
    </row>
    <row r="215" spans="1:2" ht="16.2" x14ac:dyDescent="0.2">
      <c r="A215" s="5"/>
      <c r="B215" s="202"/>
    </row>
    <row r="216" spans="1:2" ht="16.2" x14ac:dyDescent="0.2">
      <c r="A216" s="5"/>
      <c r="B216" s="202"/>
    </row>
    <row r="217" spans="1:2" ht="16.2" x14ac:dyDescent="0.2">
      <c r="A217" s="5"/>
      <c r="B217" s="202"/>
    </row>
    <row r="218" spans="1:2" ht="16.2" x14ac:dyDescent="0.2">
      <c r="A218" s="5"/>
      <c r="B218" s="202"/>
    </row>
    <row r="219" spans="1:2" ht="16.2" x14ac:dyDescent="0.2">
      <c r="A219" s="5"/>
      <c r="B219" s="202"/>
    </row>
    <row r="220" spans="1:2" ht="16.2" x14ac:dyDescent="0.2">
      <c r="A220" s="5"/>
      <c r="B220" s="202"/>
    </row>
    <row r="221" spans="1:2" ht="16.2" x14ac:dyDescent="0.2">
      <c r="A221" s="5"/>
      <c r="B221" s="202"/>
    </row>
    <row r="222" spans="1:2" ht="16.2" x14ac:dyDescent="0.2">
      <c r="A222" s="5"/>
      <c r="B222" s="202"/>
    </row>
    <row r="223" spans="1:2" ht="16.2" x14ac:dyDescent="0.2">
      <c r="A223" s="5"/>
      <c r="B223" s="202"/>
    </row>
    <row r="224" spans="1:2" ht="16.2" x14ac:dyDescent="0.2">
      <c r="A224" s="5"/>
      <c r="B224" s="202"/>
    </row>
    <row r="225" spans="1:2" ht="16.2" x14ac:dyDescent="0.2">
      <c r="A225" s="5"/>
      <c r="B225" s="202"/>
    </row>
    <row r="226" spans="1:2" ht="16.2" x14ac:dyDescent="0.2">
      <c r="A226" s="5"/>
      <c r="B226" s="202"/>
    </row>
    <row r="227" spans="1:2" ht="16.2" x14ac:dyDescent="0.2">
      <c r="A227" s="5"/>
      <c r="B227" s="202"/>
    </row>
    <row r="228" spans="1:2" ht="16.2" x14ac:dyDescent="0.2">
      <c r="A228" s="5"/>
      <c r="B228" s="202"/>
    </row>
    <row r="229" spans="1:2" ht="16.2" x14ac:dyDescent="0.2">
      <c r="A229" s="5"/>
      <c r="B229" s="202"/>
    </row>
    <row r="230" spans="1:2" ht="16.2" x14ac:dyDescent="0.2">
      <c r="A230" s="5"/>
      <c r="B230" s="202"/>
    </row>
    <row r="231" spans="1:2" ht="16.2" x14ac:dyDescent="0.2">
      <c r="A231" s="5"/>
      <c r="B231" s="202"/>
    </row>
    <row r="232" spans="1:2" ht="16.2" x14ac:dyDescent="0.2">
      <c r="A232" s="5"/>
      <c r="B232" s="202"/>
    </row>
    <row r="233" spans="1:2" ht="16.2" x14ac:dyDescent="0.2">
      <c r="A233" s="5"/>
      <c r="B233" s="202"/>
    </row>
    <row r="234" spans="1:2" ht="16.2" x14ac:dyDescent="0.2">
      <c r="A234" s="5"/>
      <c r="B234" s="202"/>
    </row>
    <row r="235" spans="1:2" ht="16.2" x14ac:dyDescent="0.2">
      <c r="A235" s="5"/>
      <c r="B235" s="202"/>
    </row>
    <row r="236" spans="1:2" ht="16.2" x14ac:dyDescent="0.2">
      <c r="A236" s="5"/>
      <c r="B236" s="202"/>
    </row>
    <row r="237" spans="1:2" ht="16.2" x14ac:dyDescent="0.2">
      <c r="A237" s="5"/>
      <c r="B237" s="202"/>
    </row>
    <row r="238" spans="1:2" ht="16.2" x14ac:dyDescent="0.2">
      <c r="A238" s="5"/>
      <c r="B238" s="202"/>
    </row>
    <row r="239" spans="1:2" ht="16.2" x14ac:dyDescent="0.2">
      <c r="A239" s="5"/>
      <c r="B239" s="202"/>
    </row>
    <row r="240" spans="1:2" ht="16.2" x14ac:dyDescent="0.2">
      <c r="A240" s="5"/>
      <c r="B240" s="202"/>
    </row>
    <row r="241" spans="1:2" ht="16.2" x14ac:dyDescent="0.2">
      <c r="A241" s="5"/>
      <c r="B241" s="202"/>
    </row>
    <row r="242" spans="1:2" ht="16.2" x14ac:dyDescent="0.2">
      <c r="A242" s="5"/>
      <c r="B242" s="202"/>
    </row>
    <row r="243" spans="1:2" ht="16.2" x14ac:dyDescent="0.2">
      <c r="A243" s="5"/>
      <c r="B243" s="202"/>
    </row>
    <row r="244" spans="1:2" ht="16.2" x14ac:dyDescent="0.2">
      <c r="A244" s="5"/>
      <c r="B244" s="202"/>
    </row>
    <row r="245" spans="1:2" ht="16.2" x14ac:dyDescent="0.2">
      <c r="A245" s="5"/>
      <c r="B245" s="202"/>
    </row>
    <row r="246" spans="1:2" ht="16.2" x14ac:dyDescent="0.2">
      <c r="A246" s="5"/>
      <c r="B246" s="202"/>
    </row>
    <row r="247" spans="1:2" ht="16.2" x14ac:dyDescent="0.2">
      <c r="A247" s="5"/>
      <c r="B247" s="202"/>
    </row>
    <row r="248" spans="1:2" ht="16.2" x14ac:dyDescent="0.2">
      <c r="A248" s="5"/>
      <c r="B248" s="202"/>
    </row>
    <row r="249" spans="1:2" ht="16.2" x14ac:dyDescent="0.2">
      <c r="A249" s="5"/>
      <c r="B249" s="202"/>
    </row>
    <row r="250" spans="1:2" ht="16.2" x14ac:dyDescent="0.2">
      <c r="A250" s="5"/>
      <c r="B250" s="202"/>
    </row>
    <row r="251" spans="1:2" ht="16.2" x14ac:dyDescent="0.2">
      <c r="A251" s="5"/>
      <c r="B251" s="202"/>
    </row>
    <row r="252" spans="1:2" ht="16.2" x14ac:dyDescent="0.2">
      <c r="A252" s="5"/>
      <c r="B252" s="202"/>
    </row>
    <row r="253" spans="1:2" ht="16.2" x14ac:dyDescent="0.2">
      <c r="A253" s="5"/>
      <c r="B253" s="202"/>
    </row>
    <row r="254" spans="1:2" ht="16.2" x14ac:dyDescent="0.2">
      <c r="A254" s="5"/>
      <c r="B254" s="202"/>
    </row>
    <row r="255" spans="1:2" ht="16.2" x14ac:dyDescent="0.2">
      <c r="A255" s="5"/>
      <c r="B255" s="202"/>
    </row>
    <row r="256" spans="1:2" ht="16.2" x14ac:dyDescent="0.2">
      <c r="A256" s="5"/>
      <c r="B256" s="202"/>
    </row>
    <row r="257" spans="1:2" ht="16.2" x14ac:dyDescent="0.2">
      <c r="A257" s="5"/>
      <c r="B257" s="202"/>
    </row>
    <row r="258" spans="1:2" ht="16.2" x14ac:dyDescent="0.2">
      <c r="A258" s="5"/>
      <c r="B258" s="202"/>
    </row>
    <row r="259" spans="1:2" ht="16.2" x14ac:dyDescent="0.2">
      <c r="A259" s="5"/>
      <c r="B259" s="202"/>
    </row>
    <row r="260" spans="1:2" ht="16.2" x14ac:dyDescent="0.2">
      <c r="A260" s="5"/>
      <c r="B260" s="202"/>
    </row>
    <row r="261" spans="1:2" ht="16.2" x14ac:dyDescent="0.2">
      <c r="A261" s="5"/>
      <c r="B261" s="202"/>
    </row>
    <row r="262" spans="1:2" ht="16.2" x14ac:dyDescent="0.2">
      <c r="A262" s="5"/>
      <c r="B262" s="202"/>
    </row>
    <row r="263" spans="1:2" ht="16.2" x14ac:dyDescent="0.2">
      <c r="A263" s="5"/>
      <c r="B263" s="202"/>
    </row>
    <row r="264" spans="1:2" ht="16.2" x14ac:dyDescent="0.2">
      <c r="A264" s="5"/>
      <c r="B264" s="202"/>
    </row>
    <row r="265" spans="1:2" ht="16.2" x14ac:dyDescent="0.2">
      <c r="A265" s="5"/>
      <c r="B265" s="202"/>
    </row>
    <row r="266" spans="1:2" ht="16.2" x14ac:dyDescent="0.2">
      <c r="A266" s="5"/>
      <c r="B266" s="202"/>
    </row>
    <row r="267" spans="1:2" ht="16.2" x14ac:dyDescent="0.2">
      <c r="A267" s="5"/>
      <c r="B267" s="202"/>
    </row>
    <row r="268" spans="1:2" ht="16.2" x14ac:dyDescent="0.2">
      <c r="A268" s="5"/>
      <c r="B268" s="202"/>
    </row>
    <row r="269" spans="1:2" ht="16.2" x14ac:dyDescent="0.2">
      <c r="A269" s="5"/>
      <c r="B269" s="202"/>
    </row>
    <row r="270" spans="1:2" ht="16.2" x14ac:dyDescent="0.2">
      <c r="A270" s="5"/>
      <c r="B270" s="202"/>
    </row>
    <row r="271" spans="1:2" ht="16.2" x14ac:dyDescent="0.2">
      <c r="A271" s="5"/>
      <c r="B271" s="202"/>
    </row>
    <row r="272" spans="1:2" ht="16.2" x14ac:dyDescent="0.2">
      <c r="A272" s="5"/>
      <c r="B272" s="202"/>
    </row>
    <row r="273" spans="1:2" ht="16.2" x14ac:dyDescent="0.2">
      <c r="A273" s="5"/>
      <c r="B273" s="202"/>
    </row>
    <row r="274" spans="1:2" ht="16.2" x14ac:dyDescent="0.2">
      <c r="A274" s="5"/>
      <c r="B274" s="202"/>
    </row>
    <row r="275" spans="1:2" ht="16.2" x14ac:dyDescent="0.2">
      <c r="A275" s="5"/>
      <c r="B275" s="202"/>
    </row>
    <row r="276" spans="1:2" ht="16.2" x14ac:dyDescent="0.2">
      <c r="A276" s="5"/>
      <c r="B276" s="202"/>
    </row>
    <row r="277" spans="1:2" ht="16.2" x14ac:dyDescent="0.2">
      <c r="A277" s="5"/>
      <c r="B277" s="202"/>
    </row>
    <row r="278" spans="1:2" ht="16.2" x14ac:dyDescent="0.2">
      <c r="A278" s="5"/>
      <c r="B278" s="202"/>
    </row>
    <row r="279" spans="1:2" ht="16.2" x14ac:dyDescent="0.2">
      <c r="A279" s="5"/>
      <c r="B279" s="202"/>
    </row>
    <row r="280" spans="1:2" ht="16.2" x14ac:dyDescent="0.2">
      <c r="A280" s="5"/>
      <c r="B280" s="202"/>
    </row>
    <row r="281" spans="1:2" ht="16.2" x14ac:dyDescent="0.2">
      <c r="A281" s="5"/>
      <c r="B281" s="202"/>
    </row>
    <row r="282" spans="1:2" ht="16.2" x14ac:dyDescent="0.2">
      <c r="A282" s="5"/>
      <c r="B282" s="202"/>
    </row>
    <row r="283" spans="1:2" ht="16.2" x14ac:dyDescent="0.2">
      <c r="A283" s="5"/>
      <c r="B283" s="202"/>
    </row>
    <row r="284" spans="1:2" ht="16.2" x14ac:dyDescent="0.2">
      <c r="A284" s="5"/>
      <c r="B284" s="202"/>
    </row>
    <row r="285" spans="1:2" ht="16.2" x14ac:dyDescent="0.2">
      <c r="A285" s="5"/>
      <c r="B285" s="202"/>
    </row>
    <row r="286" spans="1:2" ht="16.2" x14ac:dyDescent="0.2">
      <c r="A286" s="5"/>
      <c r="B286" s="202"/>
    </row>
    <row r="287" spans="1:2" ht="16.2" x14ac:dyDescent="0.2">
      <c r="A287" s="5"/>
      <c r="B287" s="202"/>
    </row>
    <row r="288" spans="1:2" ht="16.2" x14ac:dyDescent="0.2">
      <c r="A288" s="5"/>
      <c r="B288" s="202"/>
    </row>
    <row r="289" spans="1:2" ht="16.2" x14ac:dyDescent="0.2">
      <c r="A289" s="5"/>
      <c r="B289" s="202"/>
    </row>
    <row r="290" spans="1:2" ht="16.2" x14ac:dyDescent="0.2">
      <c r="A290" s="5"/>
      <c r="B290" s="202"/>
    </row>
    <row r="291" spans="1:2" ht="16.2" x14ac:dyDescent="0.2">
      <c r="A291" s="5"/>
      <c r="B291" s="202"/>
    </row>
    <row r="292" spans="1:2" ht="16.2" x14ac:dyDescent="0.2">
      <c r="A292" s="5"/>
      <c r="B292" s="202"/>
    </row>
    <row r="293" spans="1:2" ht="16.2" x14ac:dyDescent="0.2">
      <c r="A293" s="5"/>
      <c r="B293" s="202"/>
    </row>
    <row r="294" spans="1:2" ht="16.2" x14ac:dyDescent="0.2">
      <c r="A294" s="5"/>
      <c r="B294" s="202"/>
    </row>
    <row r="295" spans="1:2" ht="16.2" x14ac:dyDescent="0.2">
      <c r="A295" s="5"/>
      <c r="B295" s="202"/>
    </row>
    <row r="296" spans="1:2" ht="16.2" x14ac:dyDescent="0.2">
      <c r="A296" s="5"/>
      <c r="B296" s="202"/>
    </row>
    <row r="297" spans="1:2" ht="16.2" x14ac:dyDescent="0.2">
      <c r="A297" s="5"/>
      <c r="B297" s="202"/>
    </row>
    <row r="298" spans="1:2" ht="16.2" x14ac:dyDescent="0.2">
      <c r="A298" s="5"/>
      <c r="B298" s="202"/>
    </row>
    <row r="299" spans="1:2" ht="16.2" x14ac:dyDescent="0.2">
      <c r="A299" s="5"/>
      <c r="B299" s="202"/>
    </row>
    <row r="300" spans="1:2" ht="16.2" x14ac:dyDescent="0.2">
      <c r="A300" s="5"/>
      <c r="B300" s="202"/>
    </row>
    <row r="301" spans="1:2" ht="16.2" x14ac:dyDescent="0.2">
      <c r="A301" s="5"/>
      <c r="B301" s="202"/>
    </row>
    <row r="302" spans="1:2" ht="16.2" x14ac:dyDescent="0.2">
      <c r="A302" s="5"/>
      <c r="B302" s="202"/>
    </row>
    <row r="303" spans="1:2" ht="16.2" x14ac:dyDescent="0.2">
      <c r="A303" s="5"/>
      <c r="B303" s="202"/>
    </row>
    <row r="304" spans="1:2" ht="16.2" x14ac:dyDescent="0.2">
      <c r="A304" s="5"/>
      <c r="B304" s="202"/>
    </row>
    <row r="305" spans="1:2" ht="16.2" x14ac:dyDescent="0.2">
      <c r="A305" s="5"/>
      <c r="B305" s="202"/>
    </row>
    <row r="306" spans="1:2" ht="16.2" x14ac:dyDescent="0.2">
      <c r="A306" s="5"/>
      <c r="B306" s="202"/>
    </row>
    <row r="307" spans="1:2" ht="16.2" x14ac:dyDescent="0.2">
      <c r="A307" s="5"/>
      <c r="B307" s="202"/>
    </row>
    <row r="308" spans="1:2" ht="16.2" x14ac:dyDescent="0.2">
      <c r="A308" s="5"/>
      <c r="B308" s="202"/>
    </row>
    <row r="309" spans="1:2" ht="16.2" x14ac:dyDescent="0.2">
      <c r="A309" s="5"/>
      <c r="B309" s="202"/>
    </row>
    <row r="310" spans="1:2" ht="16.2" x14ac:dyDescent="0.2">
      <c r="A310" s="5"/>
      <c r="B310" s="202"/>
    </row>
    <row r="311" spans="1:2" ht="16.2" x14ac:dyDescent="0.2">
      <c r="A311" s="5"/>
      <c r="B311" s="202"/>
    </row>
    <row r="312" spans="1:2" ht="16.2" x14ac:dyDescent="0.2">
      <c r="A312" s="5"/>
      <c r="B312" s="202"/>
    </row>
    <row r="313" spans="1:2" ht="16.2" x14ac:dyDescent="0.2">
      <c r="A313" s="5"/>
      <c r="B313" s="202"/>
    </row>
    <row r="314" spans="1:2" ht="16.2" x14ac:dyDescent="0.2">
      <c r="A314" s="5"/>
      <c r="B314" s="202"/>
    </row>
    <row r="315" spans="1:2" ht="16.2" x14ac:dyDescent="0.2">
      <c r="A315" s="5"/>
      <c r="B315" s="202"/>
    </row>
    <row r="316" spans="1:2" ht="16.2" x14ac:dyDescent="0.2">
      <c r="A316" s="5"/>
      <c r="B316" s="202"/>
    </row>
    <row r="317" spans="1:2" ht="16.2" x14ac:dyDescent="0.2">
      <c r="A317" s="5"/>
      <c r="B317" s="202"/>
    </row>
    <row r="318" spans="1:2" ht="16.2" x14ac:dyDescent="0.2">
      <c r="A318" s="5"/>
      <c r="B318" s="202"/>
    </row>
    <row r="319" spans="1:2" ht="16.2" x14ac:dyDescent="0.2">
      <c r="A319" s="5"/>
      <c r="B319" s="202"/>
    </row>
    <row r="320" spans="1:2" ht="16.2" x14ac:dyDescent="0.2">
      <c r="A320" s="5"/>
      <c r="B320" s="202"/>
    </row>
    <row r="321" spans="1:2" ht="16.2" x14ac:dyDescent="0.2">
      <c r="A321" s="5"/>
      <c r="B321" s="202"/>
    </row>
    <row r="322" spans="1:2" ht="16.2" x14ac:dyDescent="0.2">
      <c r="A322" s="5"/>
      <c r="B322" s="202"/>
    </row>
    <row r="323" spans="1:2" ht="16.2" x14ac:dyDescent="0.2">
      <c r="A323" s="5"/>
      <c r="B323" s="202"/>
    </row>
    <row r="324" spans="1:2" ht="16.2" x14ac:dyDescent="0.2">
      <c r="A324" s="5"/>
      <c r="B324" s="202"/>
    </row>
    <row r="325" spans="1:2" ht="16.2" x14ac:dyDescent="0.2">
      <c r="A325" s="5"/>
      <c r="B325" s="202"/>
    </row>
    <row r="326" spans="1:2" ht="16.2" x14ac:dyDescent="0.2">
      <c r="A326" s="5"/>
      <c r="B326" s="202"/>
    </row>
    <row r="327" spans="1:2" ht="16.2" x14ac:dyDescent="0.2">
      <c r="A327" s="5"/>
      <c r="B327" s="202"/>
    </row>
    <row r="328" spans="1:2" ht="16.2" x14ac:dyDescent="0.2">
      <c r="A328" s="5"/>
      <c r="B328" s="202"/>
    </row>
    <row r="329" spans="1:2" ht="16.2" x14ac:dyDescent="0.2">
      <c r="A329" s="5"/>
      <c r="B329" s="202"/>
    </row>
    <row r="330" spans="1:2" ht="16.2" x14ac:dyDescent="0.2">
      <c r="A330" s="5"/>
      <c r="B330" s="202"/>
    </row>
    <row r="331" spans="1:2" ht="16.2" x14ac:dyDescent="0.2">
      <c r="A331" s="5"/>
      <c r="B331" s="202"/>
    </row>
    <row r="332" spans="1:2" ht="16.2" x14ac:dyDescent="0.2">
      <c r="A332" s="5"/>
      <c r="B332" s="202"/>
    </row>
    <row r="333" spans="1:2" ht="16.2" x14ac:dyDescent="0.2">
      <c r="A333" s="5"/>
      <c r="B333" s="202"/>
    </row>
    <row r="334" spans="1:2" ht="16.2" x14ac:dyDescent="0.2">
      <c r="A334" s="5"/>
      <c r="B334" s="202"/>
    </row>
    <row r="335" spans="1:2" ht="16.2" x14ac:dyDescent="0.2">
      <c r="A335" s="5"/>
      <c r="B335" s="202"/>
    </row>
    <row r="336" spans="1:2" ht="16.2" x14ac:dyDescent="0.2">
      <c r="A336" s="5"/>
      <c r="B336" s="202"/>
    </row>
    <row r="337" spans="1:2" ht="16.2" x14ac:dyDescent="0.2">
      <c r="A337" s="5"/>
      <c r="B337" s="202"/>
    </row>
    <row r="338" spans="1:2" ht="16.2" x14ac:dyDescent="0.2">
      <c r="A338" s="5"/>
      <c r="B338" s="202"/>
    </row>
    <row r="339" spans="1:2" ht="16.2" x14ac:dyDescent="0.2">
      <c r="A339" s="5"/>
      <c r="B339" s="202"/>
    </row>
    <row r="340" spans="1:2" ht="16.2" x14ac:dyDescent="0.2">
      <c r="A340" s="5"/>
      <c r="B340" s="202"/>
    </row>
    <row r="341" spans="1:2" ht="16.2" x14ac:dyDescent="0.2">
      <c r="A341" s="5"/>
      <c r="B341" s="202"/>
    </row>
    <row r="342" spans="1:2" ht="16.2" x14ac:dyDescent="0.2">
      <c r="A342" s="5"/>
      <c r="B342" s="202"/>
    </row>
    <row r="343" spans="1:2" ht="16.2" x14ac:dyDescent="0.2">
      <c r="A343" s="5"/>
      <c r="B343" s="202"/>
    </row>
    <row r="344" spans="1:2" ht="16.2" x14ac:dyDescent="0.2">
      <c r="A344" s="5"/>
      <c r="B344" s="202"/>
    </row>
    <row r="345" spans="1:2" ht="16.2" x14ac:dyDescent="0.2">
      <c r="A345" s="5"/>
      <c r="B345" s="202"/>
    </row>
    <row r="346" spans="1:2" ht="16.2" x14ac:dyDescent="0.2">
      <c r="A346" s="5"/>
      <c r="B346" s="202"/>
    </row>
    <row r="347" spans="1:2" ht="16.2" x14ac:dyDescent="0.2">
      <c r="A347" s="5"/>
      <c r="B347" s="202"/>
    </row>
    <row r="348" spans="1:2" ht="16.2" x14ac:dyDescent="0.2">
      <c r="A348" s="5"/>
      <c r="B348" s="202"/>
    </row>
    <row r="349" spans="1:2" ht="16.2" x14ac:dyDescent="0.2">
      <c r="A349" s="5"/>
      <c r="B349" s="202"/>
    </row>
    <row r="350" spans="1:2" ht="16.2" x14ac:dyDescent="0.2">
      <c r="A350" s="5"/>
      <c r="B350" s="202"/>
    </row>
    <row r="351" spans="1:2" ht="16.2" x14ac:dyDescent="0.2">
      <c r="A351" s="5"/>
      <c r="B351" s="202"/>
    </row>
    <row r="352" spans="1:2" ht="16.2" x14ac:dyDescent="0.2">
      <c r="A352" s="5"/>
      <c r="B352" s="202"/>
    </row>
    <row r="353" spans="1:2" ht="16.2" x14ac:dyDescent="0.2">
      <c r="A353" s="5"/>
      <c r="B353" s="202"/>
    </row>
    <row r="354" spans="1:2" ht="16.2" x14ac:dyDescent="0.2">
      <c r="A354" s="5"/>
      <c r="B354" s="202"/>
    </row>
    <row r="355" spans="1:2" ht="16.2" x14ac:dyDescent="0.2">
      <c r="A355" s="5"/>
      <c r="B355" s="202"/>
    </row>
    <row r="356" spans="1:2" ht="16.2" x14ac:dyDescent="0.2">
      <c r="A356" s="5"/>
      <c r="B356" s="202"/>
    </row>
    <row r="357" spans="1:2" ht="16.2" x14ac:dyDescent="0.2">
      <c r="A357" s="5"/>
      <c r="B357" s="202"/>
    </row>
    <row r="358" spans="1:2" ht="16.2" x14ac:dyDescent="0.2">
      <c r="A358" s="5"/>
      <c r="B358" s="202"/>
    </row>
    <row r="359" spans="1:2" ht="16.2" x14ac:dyDescent="0.2">
      <c r="A359" s="5"/>
      <c r="B359" s="202"/>
    </row>
    <row r="360" spans="1:2" ht="16.2" x14ac:dyDescent="0.2">
      <c r="A360" s="5"/>
      <c r="B360" s="202"/>
    </row>
    <row r="361" spans="1:2" ht="16.2" x14ac:dyDescent="0.2">
      <c r="A361" s="5"/>
      <c r="B361" s="202"/>
    </row>
    <row r="362" spans="1:2" ht="16.2" x14ac:dyDescent="0.2">
      <c r="A362" s="5"/>
      <c r="B362" s="202"/>
    </row>
    <row r="363" spans="1:2" ht="16.2" x14ac:dyDescent="0.2">
      <c r="A363" s="5"/>
      <c r="B363" s="202"/>
    </row>
    <row r="364" spans="1:2" ht="16.2" x14ac:dyDescent="0.2">
      <c r="A364" s="5"/>
      <c r="B364" s="202"/>
    </row>
    <row r="365" spans="1:2" ht="16.2" x14ac:dyDescent="0.2">
      <c r="A365" s="5"/>
      <c r="B365" s="202"/>
    </row>
    <row r="366" spans="1:2" ht="16.2" x14ac:dyDescent="0.2">
      <c r="A366" s="5"/>
      <c r="B366" s="202"/>
    </row>
    <row r="367" spans="1:2" ht="16.2" x14ac:dyDescent="0.2">
      <c r="A367" s="5"/>
      <c r="B367" s="202"/>
    </row>
    <row r="368" spans="1:2" ht="16.2" x14ac:dyDescent="0.2">
      <c r="A368" s="5"/>
      <c r="B368" s="202"/>
    </row>
    <row r="369" spans="1:2" ht="16.2" x14ac:dyDescent="0.2">
      <c r="A369" s="5"/>
      <c r="B369" s="202"/>
    </row>
    <row r="370" spans="1:2" ht="16.2" x14ac:dyDescent="0.2">
      <c r="A370" s="5"/>
      <c r="B370" s="202"/>
    </row>
    <row r="371" spans="1:2" ht="16.2" x14ac:dyDescent="0.2">
      <c r="A371" s="5"/>
      <c r="B371" s="202"/>
    </row>
    <row r="372" spans="1:2" ht="16.2" x14ac:dyDescent="0.2">
      <c r="A372" s="5"/>
      <c r="B372" s="202"/>
    </row>
    <row r="373" spans="1:2" ht="16.2" x14ac:dyDescent="0.2">
      <c r="A373" s="5"/>
      <c r="B373" s="202"/>
    </row>
    <row r="374" spans="1:2" ht="16.2" x14ac:dyDescent="0.2">
      <c r="A374" s="5"/>
      <c r="B374" s="202"/>
    </row>
    <row r="375" spans="1:2" ht="16.2" x14ac:dyDescent="0.2">
      <c r="A375" s="5"/>
      <c r="B375" s="202"/>
    </row>
    <row r="376" spans="1:2" ht="16.2" x14ac:dyDescent="0.2">
      <c r="A376" s="5"/>
      <c r="B376" s="202"/>
    </row>
    <row r="377" spans="1:2" ht="16.2" x14ac:dyDescent="0.2">
      <c r="A377" s="5"/>
      <c r="B377" s="202"/>
    </row>
    <row r="378" spans="1:2" ht="16.2" x14ac:dyDescent="0.2">
      <c r="A378" s="5"/>
      <c r="B378" s="202"/>
    </row>
    <row r="379" spans="1:2" ht="16.2" x14ac:dyDescent="0.2">
      <c r="A379" s="5"/>
      <c r="B379" s="202"/>
    </row>
    <row r="380" spans="1:2" ht="16.2" x14ac:dyDescent="0.2">
      <c r="A380" s="5"/>
      <c r="B380" s="202"/>
    </row>
    <row r="381" spans="1:2" ht="16.2" x14ac:dyDescent="0.2">
      <c r="A381" s="5"/>
      <c r="B381" s="202"/>
    </row>
    <row r="382" spans="1:2" ht="16.2" x14ac:dyDescent="0.2">
      <c r="A382" s="5"/>
      <c r="B382" s="202"/>
    </row>
    <row r="383" spans="1:2" ht="16.2" x14ac:dyDescent="0.2">
      <c r="A383" s="5"/>
      <c r="B383" s="202"/>
    </row>
    <row r="384" spans="1:2" ht="16.2" x14ac:dyDescent="0.2">
      <c r="A384" s="5"/>
      <c r="B384" s="202"/>
    </row>
    <row r="385" spans="1:2" ht="16.2" x14ac:dyDescent="0.2">
      <c r="A385" s="5"/>
      <c r="B385" s="202"/>
    </row>
    <row r="386" spans="1:2" ht="16.2" x14ac:dyDescent="0.2">
      <c r="A386" s="5"/>
      <c r="B386" s="202"/>
    </row>
    <row r="387" spans="1:2" ht="16.2" x14ac:dyDescent="0.2">
      <c r="A387" s="5"/>
      <c r="B387" s="202"/>
    </row>
    <row r="388" spans="1:2" ht="16.2" x14ac:dyDescent="0.2">
      <c r="A388" s="5"/>
      <c r="B388" s="202"/>
    </row>
    <row r="389" spans="1:2" ht="16.2" x14ac:dyDescent="0.2">
      <c r="A389" s="5"/>
      <c r="B389" s="202"/>
    </row>
    <row r="390" spans="1:2" ht="16.2" x14ac:dyDescent="0.2">
      <c r="A390" s="5"/>
      <c r="B390" s="202"/>
    </row>
    <row r="391" spans="1:2" ht="16.2" x14ac:dyDescent="0.2">
      <c r="A391" s="5"/>
      <c r="B391" s="202"/>
    </row>
    <row r="392" spans="1:2" ht="16.2" x14ac:dyDescent="0.2">
      <c r="A392" s="5"/>
      <c r="B392" s="202"/>
    </row>
    <row r="393" spans="1:2" ht="16.2" x14ac:dyDescent="0.2">
      <c r="A393" s="5"/>
      <c r="B393" s="202"/>
    </row>
    <row r="394" spans="1:2" ht="16.2" x14ac:dyDescent="0.2">
      <c r="A394" s="5"/>
      <c r="B394" s="202"/>
    </row>
    <row r="395" spans="1:2" ht="16.2" x14ac:dyDescent="0.2">
      <c r="A395" s="5"/>
      <c r="B395" s="202"/>
    </row>
    <row r="396" spans="1:2" ht="16.2" x14ac:dyDescent="0.2">
      <c r="A396" s="5"/>
      <c r="B396" s="202"/>
    </row>
    <row r="397" spans="1:2" ht="16.2" x14ac:dyDescent="0.2">
      <c r="A397" s="5"/>
      <c r="B397" s="202"/>
    </row>
    <row r="398" spans="1:2" ht="16.2" x14ac:dyDescent="0.2">
      <c r="A398" s="5"/>
      <c r="B398" s="202"/>
    </row>
    <row r="399" spans="1:2" ht="16.2" x14ac:dyDescent="0.2">
      <c r="A399" s="5"/>
      <c r="B399" s="202"/>
    </row>
    <row r="400" spans="1:2" ht="16.2" x14ac:dyDescent="0.2">
      <c r="A400" s="5"/>
      <c r="B400" s="202"/>
    </row>
    <row r="401" spans="1:2" ht="16.2" x14ac:dyDescent="0.2">
      <c r="A401" s="5"/>
      <c r="B401" s="202"/>
    </row>
    <row r="402" spans="1:2" ht="16.2" x14ac:dyDescent="0.2">
      <c r="A402" s="5"/>
      <c r="B402" s="202"/>
    </row>
    <row r="403" spans="1:2" ht="16.2" x14ac:dyDescent="0.2">
      <c r="A403" s="5"/>
      <c r="B403" s="202"/>
    </row>
    <row r="404" spans="1:2" ht="16.2" x14ac:dyDescent="0.2">
      <c r="A404" s="5"/>
      <c r="B404" s="202"/>
    </row>
    <row r="405" spans="1:2" ht="16.2" x14ac:dyDescent="0.2">
      <c r="A405" s="5"/>
      <c r="B405" s="202"/>
    </row>
    <row r="406" spans="1:2" ht="16.2" x14ac:dyDescent="0.2">
      <c r="A406" s="5"/>
      <c r="B406" s="202"/>
    </row>
    <row r="407" spans="1:2" ht="16.2" x14ac:dyDescent="0.2">
      <c r="A407" s="5"/>
      <c r="B407" s="202"/>
    </row>
    <row r="408" spans="1:2" ht="16.2" x14ac:dyDescent="0.2">
      <c r="A408" s="5"/>
      <c r="B408" s="202"/>
    </row>
    <row r="409" spans="1:2" ht="16.2" x14ac:dyDescent="0.2">
      <c r="A409" s="5"/>
      <c r="B409" s="202"/>
    </row>
    <row r="410" spans="1:2" ht="16.2" x14ac:dyDescent="0.2">
      <c r="A410" s="5"/>
      <c r="B410" s="202"/>
    </row>
    <row r="411" spans="1:2" ht="16.2" x14ac:dyDescent="0.2">
      <c r="A411" s="5"/>
      <c r="B411" s="202"/>
    </row>
    <row r="412" spans="1:2" ht="16.2" x14ac:dyDescent="0.2">
      <c r="A412" s="5"/>
      <c r="B412" s="202"/>
    </row>
    <row r="413" spans="1:2" ht="16.2" x14ac:dyDescent="0.2">
      <c r="A413" s="5"/>
      <c r="B413" s="202"/>
    </row>
    <row r="414" spans="1:2" ht="16.2" x14ac:dyDescent="0.2">
      <c r="A414" s="5"/>
      <c r="B414" s="202"/>
    </row>
    <row r="415" spans="1:2" ht="16.2" x14ac:dyDescent="0.2">
      <c r="A415" s="5"/>
      <c r="B415" s="202"/>
    </row>
    <row r="416" spans="1:2" ht="16.2" x14ac:dyDescent="0.2">
      <c r="A416" s="5"/>
      <c r="B416" s="202"/>
    </row>
    <row r="417" spans="1:2" ht="16.2" x14ac:dyDescent="0.2">
      <c r="A417" s="5"/>
      <c r="B417" s="202"/>
    </row>
    <row r="418" spans="1:2" ht="16.2" x14ac:dyDescent="0.2">
      <c r="A418" s="5"/>
      <c r="B418" s="202"/>
    </row>
    <row r="419" spans="1:2" ht="16.2" x14ac:dyDescent="0.2">
      <c r="A419" s="5"/>
      <c r="B419" s="202"/>
    </row>
    <row r="420" spans="1:2" ht="16.2" x14ac:dyDescent="0.2">
      <c r="A420" s="5"/>
      <c r="B420" s="202"/>
    </row>
    <row r="421" spans="1:2" ht="16.2" x14ac:dyDescent="0.2">
      <c r="A421" s="5"/>
      <c r="B421" s="202"/>
    </row>
    <row r="422" spans="1:2" ht="16.2" x14ac:dyDescent="0.2">
      <c r="A422" s="5"/>
      <c r="B422" s="202"/>
    </row>
    <row r="423" spans="1:2" ht="16.2" x14ac:dyDescent="0.2">
      <c r="A423" s="5"/>
      <c r="B423" s="202"/>
    </row>
    <row r="424" spans="1:2" ht="16.2" x14ac:dyDescent="0.2">
      <c r="A424" s="5"/>
      <c r="B424" s="202"/>
    </row>
    <row r="425" spans="1:2" ht="16.2" x14ac:dyDescent="0.2">
      <c r="A425" s="5"/>
      <c r="B425" s="202"/>
    </row>
    <row r="426" spans="1:2" ht="16.2" x14ac:dyDescent="0.2">
      <c r="A426" s="5"/>
      <c r="B426" s="202"/>
    </row>
    <row r="427" spans="1:2" ht="16.2" x14ac:dyDescent="0.2">
      <c r="A427" s="5"/>
      <c r="B427" s="202"/>
    </row>
    <row r="428" spans="1:2" ht="16.2" x14ac:dyDescent="0.2">
      <c r="A428" s="5"/>
      <c r="B428" s="202"/>
    </row>
    <row r="429" spans="1:2" ht="16.2" x14ac:dyDescent="0.2">
      <c r="A429" s="5"/>
      <c r="B429" s="202"/>
    </row>
    <row r="430" spans="1:2" ht="16.2" x14ac:dyDescent="0.2">
      <c r="A430" s="5"/>
      <c r="B430" s="202"/>
    </row>
    <row r="431" spans="1:2" ht="16.2" x14ac:dyDescent="0.2">
      <c r="A431" s="5"/>
      <c r="B431" s="202"/>
    </row>
    <row r="432" spans="1:2" ht="16.2" x14ac:dyDescent="0.2">
      <c r="A432" s="5"/>
      <c r="B432" s="202"/>
    </row>
    <row r="433" spans="1:2" ht="16.2" x14ac:dyDescent="0.2">
      <c r="A433" s="5"/>
      <c r="B433" s="202"/>
    </row>
    <row r="434" spans="1:2" ht="16.2" x14ac:dyDescent="0.2">
      <c r="A434" s="5"/>
      <c r="B434" s="202"/>
    </row>
    <row r="435" spans="1:2" ht="16.2" x14ac:dyDescent="0.2">
      <c r="A435" s="5"/>
      <c r="B435" s="202"/>
    </row>
    <row r="436" spans="1:2" ht="16.2" x14ac:dyDescent="0.2">
      <c r="A436" s="5"/>
      <c r="B436" s="202"/>
    </row>
    <row r="437" spans="1:2" ht="16.2" x14ac:dyDescent="0.2">
      <c r="A437" s="5"/>
      <c r="B437" s="202"/>
    </row>
    <row r="438" spans="1:2" ht="16.2" x14ac:dyDescent="0.2">
      <c r="A438" s="5"/>
      <c r="B438" s="202"/>
    </row>
    <row r="439" spans="1:2" ht="16.2" x14ac:dyDescent="0.2">
      <c r="A439" s="5"/>
      <c r="B439" s="202"/>
    </row>
    <row r="440" spans="1:2" ht="16.2" x14ac:dyDescent="0.2">
      <c r="A440" s="5"/>
      <c r="B440" s="202"/>
    </row>
    <row r="441" spans="1:2" ht="16.2" x14ac:dyDescent="0.2">
      <c r="A441" s="5"/>
      <c r="B441" s="202"/>
    </row>
    <row r="442" spans="1:2" ht="16.2" x14ac:dyDescent="0.2">
      <c r="A442" s="5"/>
      <c r="B442" s="202"/>
    </row>
    <row r="443" spans="1:2" ht="16.2" x14ac:dyDescent="0.2">
      <c r="A443" s="5"/>
      <c r="B443" s="202"/>
    </row>
    <row r="444" spans="1:2" ht="16.2" x14ac:dyDescent="0.2">
      <c r="A444" s="5"/>
      <c r="B444" s="202"/>
    </row>
    <row r="445" spans="1:2" ht="16.2" x14ac:dyDescent="0.2">
      <c r="A445" s="5"/>
      <c r="B445" s="202"/>
    </row>
    <row r="446" spans="1:2" ht="16.2" x14ac:dyDescent="0.2">
      <c r="A446" s="5"/>
      <c r="B446" s="202"/>
    </row>
    <row r="447" spans="1:2" ht="16.2" x14ac:dyDescent="0.2">
      <c r="A447" s="5"/>
      <c r="B447" s="202"/>
    </row>
    <row r="448" spans="1:2" ht="16.2" x14ac:dyDescent="0.2">
      <c r="A448" s="5"/>
      <c r="B448" s="202"/>
    </row>
    <row r="449" spans="1:2" ht="16.2" x14ac:dyDescent="0.2">
      <c r="A449" s="5"/>
      <c r="B449" s="202"/>
    </row>
    <row r="450" spans="1:2" ht="16.2" x14ac:dyDescent="0.2">
      <c r="A450" s="5"/>
      <c r="B450" s="202"/>
    </row>
    <row r="451" spans="1:2" ht="16.2" x14ac:dyDescent="0.2">
      <c r="A451" s="5"/>
      <c r="B451" s="202"/>
    </row>
    <row r="452" spans="1:2" ht="16.2" x14ac:dyDescent="0.2">
      <c r="A452" s="5"/>
      <c r="B452" s="202"/>
    </row>
    <row r="453" spans="1:2" ht="16.2" x14ac:dyDescent="0.2">
      <c r="A453" s="5"/>
      <c r="B453" s="202"/>
    </row>
    <row r="454" spans="1:2" ht="16.2" x14ac:dyDescent="0.2">
      <c r="A454" s="5"/>
      <c r="B454" s="202"/>
    </row>
    <row r="455" spans="1:2" ht="16.2" x14ac:dyDescent="0.2">
      <c r="A455" s="5"/>
      <c r="B455" s="202"/>
    </row>
    <row r="456" spans="1:2" ht="16.2" x14ac:dyDescent="0.2">
      <c r="A456" s="5"/>
      <c r="B456" s="202"/>
    </row>
    <row r="457" spans="1:2" ht="16.2" x14ac:dyDescent="0.2">
      <c r="A457" s="5"/>
      <c r="B457" s="202"/>
    </row>
    <row r="458" spans="1:2" ht="16.2" x14ac:dyDescent="0.2">
      <c r="A458" s="5"/>
      <c r="B458" s="202"/>
    </row>
    <row r="459" spans="1:2" ht="16.2" x14ac:dyDescent="0.2">
      <c r="A459" s="5"/>
      <c r="B459" s="202"/>
    </row>
    <row r="460" spans="1:2" ht="16.2" x14ac:dyDescent="0.2">
      <c r="A460" s="5"/>
      <c r="B460" s="202"/>
    </row>
    <row r="461" spans="1:2" ht="16.2" x14ac:dyDescent="0.2">
      <c r="A461" s="5"/>
      <c r="B461" s="202"/>
    </row>
    <row r="462" spans="1:2" ht="16.2" x14ac:dyDescent="0.2">
      <c r="A462" s="5"/>
      <c r="B462" s="202"/>
    </row>
    <row r="463" spans="1:2" ht="16.2" x14ac:dyDescent="0.2">
      <c r="A463" s="5"/>
      <c r="B463" s="202"/>
    </row>
    <row r="464" spans="1:2" ht="16.2" x14ac:dyDescent="0.2">
      <c r="A464" s="5"/>
      <c r="B464" s="202"/>
    </row>
    <row r="465" spans="1:2" ht="16.2" x14ac:dyDescent="0.2">
      <c r="A465" s="5"/>
      <c r="B465" s="202"/>
    </row>
    <row r="466" spans="1:2" ht="16.2" x14ac:dyDescent="0.2">
      <c r="A466" s="5"/>
      <c r="B466" s="202"/>
    </row>
    <row r="467" spans="1:2" ht="16.2" x14ac:dyDescent="0.2">
      <c r="A467" s="5"/>
      <c r="B467" s="202"/>
    </row>
    <row r="468" spans="1:2" ht="16.2" x14ac:dyDescent="0.2">
      <c r="A468" s="5"/>
      <c r="B468" s="202"/>
    </row>
    <row r="469" spans="1:2" ht="16.2" x14ac:dyDescent="0.2">
      <c r="A469" s="5"/>
      <c r="B469" s="202"/>
    </row>
    <row r="470" spans="1:2" ht="16.2" x14ac:dyDescent="0.2">
      <c r="A470" s="5"/>
      <c r="B470" s="202"/>
    </row>
    <row r="471" spans="1:2" ht="16.2" x14ac:dyDescent="0.2">
      <c r="A471" s="5"/>
      <c r="B471" s="202"/>
    </row>
    <row r="472" spans="1:2" ht="16.2" x14ac:dyDescent="0.2">
      <c r="A472" s="5"/>
      <c r="B472" s="202"/>
    </row>
    <row r="473" spans="1:2" ht="16.2" x14ac:dyDescent="0.2">
      <c r="A473" s="5"/>
      <c r="B473" s="202"/>
    </row>
    <row r="474" spans="1:2" ht="16.2" x14ac:dyDescent="0.2">
      <c r="A474" s="5"/>
      <c r="B474" s="202"/>
    </row>
    <row r="475" spans="1:2" ht="16.2" x14ac:dyDescent="0.2">
      <c r="A475" s="5"/>
      <c r="B475" s="202"/>
    </row>
    <row r="476" spans="1:2" ht="16.2" x14ac:dyDescent="0.2">
      <c r="A476" s="5"/>
      <c r="B476" s="202"/>
    </row>
    <row r="477" spans="1:2" ht="16.2" x14ac:dyDescent="0.2">
      <c r="A477" s="5"/>
      <c r="B477" s="202"/>
    </row>
    <row r="478" spans="1:2" ht="16.2" x14ac:dyDescent="0.2">
      <c r="A478" s="5"/>
      <c r="B478" s="202"/>
    </row>
    <row r="479" spans="1:2" ht="16.2" x14ac:dyDescent="0.2">
      <c r="A479" s="5"/>
      <c r="B479" s="202"/>
    </row>
    <row r="480" spans="1:2" ht="16.2" x14ac:dyDescent="0.2">
      <c r="A480" s="5"/>
      <c r="B480" s="202"/>
    </row>
    <row r="481" spans="1:2" ht="16.2" x14ac:dyDescent="0.2">
      <c r="A481" s="5"/>
      <c r="B481" s="202"/>
    </row>
    <row r="482" spans="1:2" ht="16.2" x14ac:dyDescent="0.2">
      <c r="A482" s="5"/>
      <c r="B482" s="202"/>
    </row>
    <row r="483" spans="1:2" ht="16.2" x14ac:dyDescent="0.2">
      <c r="A483" s="5"/>
      <c r="B483" s="202"/>
    </row>
    <row r="484" spans="1:2" ht="16.2" x14ac:dyDescent="0.2">
      <c r="A484" s="5"/>
      <c r="B484" s="202"/>
    </row>
    <row r="485" spans="1:2" ht="16.2" x14ac:dyDescent="0.2">
      <c r="A485" s="5"/>
      <c r="B485" s="202"/>
    </row>
    <row r="486" spans="1:2" ht="16.2" x14ac:dyDescent="0.2">
      <c r="A486" s="5"/>
      <c r="B486" s="202"/>
    </row>
    <row r="487" spans="1:2" ht="16.2" x14ac:dyDescent="0.2">
      <c r="A487" s="5"/>
      <c r="B487" s="202"/>
    </row>
    <row r="488" spans="1:2" ht="16.2" x14ac:dyDescent="0.2">
      <c r="A488" s="5"/>
      <c r="B488" s="202"/>
    </row>
    <row r="489" spans="1:2" ht="16.2" x14ac:dyDescent="0.2">
      <c r="A489" s="5"/>
      <c r="B489" s="202"/>
    </row>
    <row r="490" spans="1:2" ht="16.2" x14ac:dyDescent="0.2">
      <c r="A490" s="5"/>
      <c r="B490" s="202"/>
    </row>
    <row r="491" spans="1:2" ht="16.2" x14ac:dyDescent="0.2">
      <c r="A491" s="5"/>
      <c r="B491" s="202"/>
    </row>
    <row r="492" spans="1:2" ht="16.2" x14ac:dyDescent="0.2">
      <c r="A492" s="5"/>
      <c r="B492" s="202"/>
    </row>
    <row r="493" spans="1:2" ht="16.2" x14ac:dyDescent="0.2">
      <c r="A493" s="5"/>
      <c r="B493" s="202"/>
    </row>
    <row r="494" spans="1:2" ht="16.2" x14ac:dyDescent="0.2">
      <c r="A494" s="5"/>
      <c r="B494" s="202"/>
    </row>
    <row r="495" spans="1:2" ht="16.2" x14ac:dyDescent="0.2">
      <c r="A495" s="5"/>
      <c r="B495" s="202"/>
    </row>
    <row r="496" spans="1:2" ht="16.2" x14ac:dyDescent="0.2">
      <c r="A496" s="5"/>
      <c r="B496" s="202"/>
    </row>
    <row r="497" spans="1:2" ht="16.2" x14ac:dyDescent="0.2">
      <c r="A497" s="5"/>
      <c r="B497" s="202"/>
    </row>
    <row r="498" spans="1:2" ht="16.2" x14ac:dyDescent="0.2">
      <c r="A498" s="5"/>
      <c r="B498" s="202"/>
    </row>
    <row r="499" spans="1:2" ht="16.2" x14ac:dyDescent="0.2">
      <c r="A499" s="5"/>
      <c r="B499" s="202"/>
    </row>
    <row r="500" spans="1:2" ht="16.2" x14ac:dyDescent="0.2">
      <c r="A500" s="5"/>
      <c r="B500" s="202"/>
    </row>
    <row r="501" spans="1:2" ht="16.2" x14ac:dyDescent="0.2">
      <c r="A501" s="5"/>
      <c r="B501" s="202"/>
    </row>
    <row r="502" spans="1:2" ht="16.2" x14ac:dyDescent="0.2">
      <c r="A502" s="5"/>
      <c r="B502" s="202"/>
    </row>
    <row r="503" spans="1:2" ht="16.2" x14ac:dyDescent="0.2">
      <c r="A503" s="5"/>
      <c r="B503" s="202"/>
    </row>
    <row r="504" spans="1:2" ht="16.2" x14ac:dyDescent="0.2">
      <c r="A504" s="5"/>
      <c r="B504" s="202"/>
    </row>
    <row r="505" spans="1:2" ht="16.2" x14ac:dyDescent="0.2">
      <c r="A505" s="5"/>
      <c r="B505" s="202"/>
    </row>
    <row r="506" spans="1:2" ht="16.2" x14ac:dyDescent="0.2">
      <c r="A506" s="5"/>
      <c r="B506" s="202"/>
    </row>
    <row r="507" spans="1:2" ht="16.2" x14ac:dyDescent="0.2">
      <c r="A507" s="5"/>
      <c r="B507" s="202"/>
    </row>
    <row r="508" spans="1:2" ht="16.2" x14ac:dyDescent="0.2">
      <c r="A508" s="5"/>
      <c r="B508" s="202"/>
    </row>
    <row r="509" spans="1:2" ht="16.2" x14ac:dyDescent="0.2">
      <c r="A509" s="5"/>
      <c r="B509" s="202"/>
    </row>
    <row r="510" spans="1:2" ht="16.2" x14ac:dyDescent="0.2">
      <c r="A510" s="5"/>
      <c r="B510" s="202"/>
    </row>
    <row r="511" spans="1:2" ht="16.2" x14ac:dyDescent="0.2">
      <c r="A511" s="5"/>
      <c r="B511" s="202"/>
    </row>
    <row r="512" spans="1:2" ht="16.2" x14ac:dyDescent="0.2">
      <c r="A512" s="5"/>
      <c r="B512" s="202"/>
    </row>
    <row r="513" spans="1:2" ht="16.2" x14ac:dyDescent="0.2">
      <c r="A513" s="5"/>
      <c r="B513" s="202"/>
    </row>
    <row r="514" spans="1:2" ht="16.2" x14ac:dyDescent="0.2">
      <c r="A514" s="5"/>
      <c r="B514" s="202"/>
    </row>
    <row r="515" spans="1:2" ht="16.2" x14ac:dyDescent="0.2">
      <c r="A515" s="5"/>
      <c r="B515" s="202"/>
    </row>
    <row r="516" spans="1:2" ht="16.2" x14ac:dyDescent="0.2">
      <c r="A516" s="5"/>
      <c r="B516" s="202"/>
    </row>
    <row r="517" spans="1:2" ht="16.2" x14ac:dyDescent="0.2">
      <c r="A517" s="5"/>
      <c r="B517" s="202"/>
    </row>
    <row r="518" spans="1:2" ht="16.2" x14ac:dyDescent="0.2">
      <c r="A518" s="5"/>
      <c r="B518" s="202"/>
    </row>
    <row r="519" spans="1:2" ht="16.2" x14ac:dyDescent="0.2">
      <c r="A519" s="5"/>
      <c r="B519" s="202"/>
    </row>
    <row r="520" spans="1:2" ht="16.2" x14ac:dyDescent="0.2">
      <c r="A520" s="5"/>
      <c r="B520" s="202"/>
    </row>
    <row r="521" spans="1:2" ht="16.2" x14ac:dyDescent="0.2">
      <c r="A521" s="5"/>
      <c r="B521" s="202"/>
    </row>
    <row r="522" spans="1:2" ht="16.2" x14ac:dyDescent="0.2">
      <c r="A522" s="5"/>
      <c r="B522" s="202"/>
    </row>
    <row r="523" spans="1:2" ht="16.2" x14ac:dyDescent="0.2">
      <c r="A523" s="5"/>
      <c r="B523" s="202"/>
    </row>
    <row r="524" spans="1:2" ht="16.2" x14ac:dyDescent="0.2">
      <c r="A524" s="5"/>
      <c r="B524" s="202"/>
    </row>
    <row r="525" spans="1:2" ht="16.2" x14ac:dyDescent="0.2">
      <c r="A525" s="5"/>
      <c r="B525" s="202"/>
    </row>
    <row r="526" spans="1:2" ht="16.2" x14ac:dyDescent="0.2">
      <c r="A526" s="5"/>
      <c r="B526" s="202"/>
    </row>
    <row r="527" spans="1:2" ht="16.2" x14ac:dyDescent="0.2">
      <c r="A527" s="5"/>
      <c r="B527" s="202"/>
    </row>
    <row r="528" spans="1:2" ht="16.2" x14ac:dyDescent="0.2">
      <c r="A528" s="5"/>
      <c r="B528" s="202"/>
    </row>
    <row r="529" spans="1:2" ht="16.2" x14ac:dyDescent="0.2">
      <c r="A529" s="5"/>
      <c r="B529" s="202"/>
    </row>
    <row r="530" spans="1:2" ht="16.2" x14ac:dyDescent="0.2">
      <c r="A530" s="5"/>
      <c r="B530" s="202"/>
    </row>
    <row r="531" spans="1:2" ht="16.2" x14ac:dyDescent="0.2">
      <c r="A531" s="5"/>
      <c r="B531" s="202"/>
    </row>
    <row r="532" spans="1:2" ht="16.2" x14ac:dyDescent="0.2">
      <c r="A532" s="5"/>
      <c r="B532" s="202"/>
    </row>
    <row r="533" spans="1:2" ht="16.2" x14ac:dyDescent="0.2">
      <c r="A533" s="5"/>
      <c r="B533" s="202"/>
    </row>
    <row r="534" spans="1:2" ht="16.2" x14ac:dyDescent="0.2">
      <c r="A534" s="5"/>
      <c r="B534" s="202"/>
    </row>
    <row r="535" spans="1:2" ht="16.2" x14ac:dyDescent="0.2">
      <c r="A535" s="5"/>
      <c r="B535" s="202"/>
    </row>
    <row r="536" spans="1:2" ht="16.2" x14ac:dyDescent="0.2">
      <c r="A536" s="5"/>
      <c r="B536" s="202"/>
    </row>
    <row r="537" spans="1:2" ht="16.2" x14ac:dyDescent="0.2">
      <c r="A537" s="5"/>
      <c r="B537" s="202"/>
    </row>
    <row r="538" spans="1:2" ht="16.2" x14ac:dyDescent="0.2">
      <c r="A538" s="5"/>
      <c r="B538" s="202"/>
    </row>
    <row r="539" spans="1:2" ht="16.2" x14ac:dyDescent="0.2">
      <c r="A539" s="5"/>
      <c r="B539" s="202"/>
    </row>
    <row r="540" spans="1:2" ht="16.2" x14ac:dyDescent="0.2">
      <c r="A540" s="5"/>
      <c r="B540" s="202"/>
    </row>
    <row r="541" spans="1:2" ht="16.2" x14ac:dyDescent="0.2">
      <c r="A541" s="5"/>
      <c r="B541" s="202"/>
    </row>
    <row r="542" spans="1:2" ht="16.2" x14ac:dyDescent="0.2">
      <c r="A542" s="5"/>
      <c r="B542" s="202"/>
    </row>
    <row r="543" spans="1:2" ht="16.2" x14ac:dyDescent="0.2">
      <c r="A543" s="5"/>
      <c r="B543" s="202"/>
    </row>
    <row r="544" spans="1:2" ht="16.2" x14ac:dyDescent="0.2">
      <c r="A544" s="5"/>
      <c r="B544" s="202"/>
    </row>
    <row r="545" spans="1:2" ht="16.2" x14ac:dyDescent="0.2">
      <c r="A545" s="5"/>
      <c r="B545" s="202"/>
    </row>
    <row r="546" spans="1:2" ht="16.2" x14ac:dyDescent="0.2">
      <c r="A546" s="5"/>
      <c r="B546" s="202"/>
    </row>
    <row r="547" spans="1:2" ht="16.2" x14ac:dyDescent="0.2">
      <c r="A547" s="5"/>
      <c r="B547" s="202"/>
    </row>
    <row r="548" spans="1:2" ht="16.2" x14ac:dyDescent="0.2">
      <c r="A548" s="5"/>
      <c r="B548" s="202"/>
    </row>
    <row r="549" spans="1:2" ht="16.2" x14ac:dyDescent="0.2">
      <c r="A549" s="5"/>
      <c r="B549" s="202"/>
    </row>
    <row r="550" spans="1:2" ht="16.2" x14ac:dyDescent="0.2">
      <c r="A550" s="5"/>
      <c r="B550" s="202"/>
    </row>
    <row r="551" spans="1:2" ht="16.2" x14ac:dyDescent="0.2">
      <c r="A551" s="5"/>
      <c r="B551" s="202"/>
    </row>
    <row r="552" spans="1:2" ht="16.2" x14ac:dyDescent="0.2">
      <c r="A552" s="5"/>
      <c r="B552" s="202"/>
    </row>
    <row r="553" spans="1:2" ht="16.2" x14ac:dyDescent="0.2">
      <c r="A553" s="5"/>
      <c r="B553" s="202"/>
    </row>
    <row r="554" spans="1:2" ht="16.2" x14ac:dyDescent="0.2">
      <c r="A554" s="5"/>
      <c r="B554" s="202"/>
    </row>
    <row r="555" spans="1:2" ht="16.2" x14ac:dyDescent="0.2">
      <c r="A555" s="5"/>
      <c r="B555" s="202"/>
    </row>
    <row r="556" spans="1:2" ht="16.2" x14ac:dyDescent="0.2">
      <c r="A556" s="5"/>
      <c r="B556" s="202"/>
    </row>
    <row r="557" spans="1:2" ht="16.2" x14ac:dyDescent="0.2">
      <c r="A557" s="5"/>
      <c r="B557" s="202"/>
    </row>
    <row r="558" spans="1:2" ht="16.2" x14ac:dyDescent="0.2">
      <c r="A558" s="5"/>
      <c r="B558" s="202"/>
    </row>
    <row r="559" spans="1:2" ht="16.2" x14ac:dyDescent="0.2">
      <c r="A559" s="5"/>
      <c r="B559" s="202"/>
    </row>
    <row r="560" spans="1:2" ht="16.2" x14ac:dyDescent="0.2">
      <c r="A560" s="5"/>
      <c r="B560" s="202"/>
    </row>
    <row r="561" spans="1:2" ht="16.2" x14ac:dyDescent="0.2">
      <c r="A561" s="5"/>
      <c r="B561" s="202"/>
    </row>
    <row r="562" spans="1:2" ht="16.2" x14ac:dyDescent="0.2">
      <c r="A562" s="5"/>
      <c r="B562" s="202"/>
    </row>
    <row r="563" spans="1:2" ht="16.2" x14ac:dyDescent="0.2">
      <c r="A563" s="5"/>
      <c r="B563" s="202"/>
    </row>
    <row r="564" spans="1:2" ht="16.2" x14ac:dyDescent="0.2">
      <c r="A564" s="5"/>
      <c r="B564" s="202"/>
    </row>
    <row r="565" spans="1:2" ht="16.2" x14ac:dyDescent="0.2">
      <c r="A565" s="5"/>
      <c r="B565" s="202"/>
    </row>
    <row r="566" spans="1:2" ht="16.2" x14ac:dyDescent="0.2">
      <c r="A566" s="5"/>
      <c r="B566" s="202"/>
    </row>
    <row r="567" spans="1:2" ht="16.2" x14ac:dyDescent="0.2">
      <c r="A567" s="5"/>
      <c r="B567" s="202"/>
    </row>
    <row r="568" spans="1:2" ht="16.2" x14ac:dyDescent="0.2">
      <c r="A568" s="5"/>
      <c r="B568" s="202"/>
    </row>
    <row r="569" spans="1:2" ht="16.2" x14ac:dyDescent="0.2">
      <c r="A569" s="5"/>
      <c r="B569" s="202"/>
    </row>
    <row r="570" spans="1:2" ht="16.2" x14ac:dyDescent="0.2">
      <c r="A570" s="5"/>
      <c r="B570" s="202"/>
    </row>
    <row r="571" spans="1:2" ht="16.2" x14ac:dyDescent="0.2">
      <c r="A571" s="5"/>
      <c r="B571" s="202"/>
    </row>
    <row r="572" spans="1:2" ht="16.2" x14ac:dyDescent="0.2">
      <c r="A572" s="5"/>
      <c r="B572" s="202"/>
    </row>
    <row r="573" spans="1:2" ht="16.2" x14ac:dyDescent="0.2">
      <c r="A573" s="5"/>
      <c r="B573" s="202"/>
    </row>
    <row r="574" spans="1:2" ht="16.2" x14ac:dyDescent="0.2">
      <c r="A574" s="5"/>
      <c r="B574" s="202"/>
    </row>
    <row r="575" spans="1:2" ht="16.2" x14ac:dyDescent="0.2">
      <c r="A575" s="5"/>
      <c r="B575" s="202"/>
    </row>
    <row r="576" spans="1:2" ht="16.2" x14ac:dyDescent="0.2">
      <c r="A576" s="5"/>
      <c r="B576" s="202"/>
    </row>
    <row r="577" spans="1:2" ht="16.2" x14ac:dyDescent="0.2">
      <c r="A577" s="5"/>
      <c r="B577" s="202"/>
    </row>
    <row r="578" spans="1:2" ht="16.2" x14ac:dyDescent="0.2">
      <c r="A578" s="5"/>
      <c r="B578" s="202"/>
    </row>
    <row r="579" spans="1:2" ht="16.2" x14ac:dyDescent="0.2">
      <c r="A579" s="5"/>
      <c r="B579" s="202"/>
    </row>
    <row r="580" spans="1:2" ht="16.2" x14ac:dyDescent="0.2">
      <c r="A580" s="5"/>
      <c r="B580" s="202"/>
    </row>
    <row r="581" spans="1:2" ht="16.2" x14ac:dyDescent="0.2">
      <c r="A581" s="5"/>
      <c r="B581" s="202"/>
    </row>
    <row r="582" spans="1:2" ht="16.2" x14ac:dyDescent="0.2">
      <c r="A582" s="5"/>
      <c r="B582" s="202"/>
    </row>
    <row r="583" spans="1:2" ht="16.2" x14ac:dyDescent="0.2">
      <c r="A583" s="5"/>
      <c r="B583" s="202"/>
    </row>
    <row r="584" spans="1:2" ht="16.2" x14ac:dyDescent="0.2">
      <c r="A584" s="5"/>
      <c r="B584" s="202"/>
    </row>
    <row r="585" spans="1:2" ht="16.2" x14ac:dyDescent="0.2">
      <c r="A585" s="5"/>
      <c r="B585" s="202"/>
    </row>
    <row r="586" spans="1:2" ht="16.2" x14ac:dyDescent="0.2">
      <c r="A586" s="5"/>
      <c r="B586" s="202"/>
    </row>
    <row r="587" spans="1:2" ht="16.2" x14ac:dyDescent="0.2">
      <c r="A587" s="5"/>
      <c r="B587" s="202"/>
    </row>
    <row r="588" spans="1:2" ht="16.2" x14ac:dyDescent="0.2">
      <c r="A588" s="5"/>
      <c r="B588" s="202"/>
    </row>
    <row r="589" spans="1:2" ht="16.2" x14ac:dyDescent="0.2">
      <c r="A589" s="5"/>
      <c r="B589" s="202"/>
    </row>
    <row r="590" spans="1:2" ht="16.2" x14ac:dyDescent="0.2">
      <c r="A590" s="5"/>
      <c r="B590" s="202"/>
    </row>
    <row r="591" spans="1:2" ht="16.2" x14ac:dyDescent="0.2">
      <c r="A591" s="5"/>
      <c r="B591" s="202"/>
    </row>
    <row r="592" spans="1:2" ht="16.2" x14ac:dyDescent="0.2">
      <c r="A592" s="5"/>
      <c r="B592" s="202"/>
    </row>
    <row r="593" spans="1:2" ht="16.2" x14ac:dyDescent="0.2">
      <c r="A593" s="5"/>
      <c r="B593" s="202"/>
    </row>
    <row r="594" spans="1:2" ht="16.2" x14ac:dyDescent="0.2">
      <c r="A594" s="5"/>
      <c r="B594" s="202"/>
    </row>
    <row r="595" spans="1:2" ht="16.2" x14ac:dyDescent="0.2">
      <c r="A595" s="5"/>
      <c r="B595" s="202"/>
    </row>
    <row r="596" spans="1:2" ht="16.2" x14ac:dyDescent="0.2">
      <c r="A596" s="5"/>
      <c r="B596" s="202"/>
    </row>
    <row r="597" spans="1:2" ht="16.2" x14ac:dyDescent="0.2">
      <c r="A597" s="5"/>
      <c r="B597" s="202"/>
    </row>
    <row r="598" spans="1:2" ht="16.2" x14ac:dyDescent="0.2">
      <c r="A598" s="5"/>
      <c r="B598" s="202"/>
    </row>
    <row r="599" spans="1:2" ht="16.2" x14ac:dyDescent="0.2">
      <c r="A599" s="5"/>
      <c r="B599" s="202"/>
    </row>
    <row r="600" spans="1:2" ht="16.2" x14ac:dyDescent="0.2">
      <c r="A600" s="5"/>
      <c r="B600" s="202"/>
    </row>
    <row r="601" spans="1:2" ht="16.2" x14ac:dyDescent="0.2">
      <c r="A601" s="5"/>
      <c r="B601" s="202"/>
    </row>
    <row r="602" spans="1:2" ht="16.2" x14ac:dyDescent="0.2">
      <c r="A602" s="5"/>
      <c r="B602" s="202"/>
    </row>
    <row r="603" spans="1:2" ht="16.2" x14ac:dyDescent="0.2">
      <c r="A603" s="5"/>
      <c r="B603" s="202"/>
    </row>
    <row r="604" spans="1:2" ht="16.2" x14ac:dyDescent="0.2">
      <c r="A604" s="5"/>
      <c r="B604" s="202"/>
    </row>
    <row r="605" spans="1:2" ht="16.2" x14ac:dyDescent="0.2">
      <c r="A605" s="5"/>
      <c r="B605" s="202"/>
    </row>
    <row r="606" spans="1:2" ht="16.2" x14ac:dyDescent="0.2">
      <c r="A606" s="5"/>
      <c r="B606" s="202"/>
    </row>
    <row r="607" spans="1:2" ht="16.2" x14ac:dyDescent="0.2">
      <c r="A607" s="5"/>
      <c r="B607" s="202"/>
    </row>
    <row r="608" spans="1:2" ht="16.2" x14ac:dyDescent="0.2">
      <c r="A608" s="5"/>
      <c r="B608" s="202"/>
    </row>
    <row r="609" spans="1:2" ht="16.2" x14ac:dyDescent="0.2">
      <c r="A609" s="5"/>
      <c r="B609" s="202"/>
    </row>
    <row r="610" spans="1:2" ht="16.2" x14ac:dyDescent="0.2">
      <c r="A610" s="5"/>
      <c r="B610" s="202"/>
    </row>
    <row r="611" spans="1:2" ht="16.2" x14ac:dyDescent="0.2">
      <c r="A611" s="5"/>
      <c r="B611" s="202"/>
    </row>
    <row r="612" spans="1:2" ht="16.2" x14ac:dyDescent="0.2">
      <c r="A612" s="5"/>
      <c r="B612" s="202"/>
    </row>
    <row r="613" spans="1:2" ht="16.2" x14ac:dyDescent="0.2">
      <c r="A613" s="5"/>
      <c r="B613" s="202"/>
    </row>
    <row r="614" spans="1:2" ht="16.2" x14ac:dyDescent="0.2">
      <c r="A614" s="5"/>
      <c r="B614" s="202"/>
    </row>
    <row r="615" spans="1:2" ht="16.2" x14ac:dyDescent="0.2">
      <c r="A615" s="5"/>
      <c r="B615" s="202"/>
    </row>
    <row r="616" spans="1:2" ht="16.2" x14ac:dyDescent="0.2">
      <c r="A616" s="5"/>
      <c r="B616" s="202"/>
    </row>
    <row r="617" spans="1:2" ht="16.2" x14ac:dyDescent="0.2">
      <c r="A617" s="5"/>
      <c r="B617" s="202"/>
    </row>
    <row r="618" spans="1:2" ht="16.2" x14ac:dyDescent="0.2">
      <c r="A618" s="5"/>
      <c r="B618" s="202"/>
    </row>
    <row r="619" spans="1:2" ht="16.2" x14ac:dyDescent="0.2">
      <c r="A619" s="5"/>
      <c r="B619" s="202"/>
    </row>
    <row r="620" spans="1:2" ht="16.2" x14ac:dyDescent="0.2">
      <c r="A620" s="5"/>
      <c r="B620" s="202"/>
    </row>
    <row r="621" spans="1:2" ht="16.2" x14ac:dyDescent="0.2">
      <c r="A621" s="5"/>
      <c r="B621" s="202"/>
    </row>
    <row r="622" spans="1:2" ht="16.2" x14ac:dyDescent="0.2">
      <c r="A622" s="5"/>
      <c r="B622" s="202"/>
    </row>
    <row r="623" spans="1:2" ht="16.2" x14ac:dyDescent="0.2">
      <c r="A623" s="5"/>
      <c r="B623" s="202"/>
    </row>
    <row r="624" spans="1:2" ht="16.2" x14ac:dyDescent="0.2">
      <c r="A624" s="5"/>
      <c r="B624" s="202"/>
    </row>
    <row r="625" spans="1:2" ht="16.2" x14ac:dyDescent="0.2">
      <c r="A625" s="5"/>
      <c r="B625" s="202"/>
    </row>
    <row r="626" spans="1:2" ht="16.2" x14ac:dyDescent="0.2">
      <c r="A626" s="5"/>
      <c r="B626" s="202"/>
    </row>
    <row r="627" spans="1:2" ht="16.2" x14ac:dyDescent="0.2">
      <c r="A627" s="5"/>
      <c r="B627" s="202"/>
    </row>
    <row r="628" spans="1:2" ht="16.2" x14ac:dyDescent="0.2">
      <c r="A628" s="5"/>
      <c r="B628" s="202"/>
    </row>
    <row r="629" spans="1:2" ht="16.2" x14ac:dyDescent="0.2">
      <c r="A629" s="5"/>
      <c r="B629" s="202"/>
    </row>
    <row r="630" spans="1:2" ht="16.2" x14ac:dyDescent="0.2">
      <c r="A630" s="5"/>
      <c r="B630" s="202"/>
    </row>
    <row r="631" spans="1:2" ht="16.2" x14ac:dyDescent="0.2">
      <c r="A631" s="5"/>
      <c r="B631" s="202"/>
    </row>
    <row r="632" spans="1:2" ht="16.2" x14ac:dyDescent="0.2">
      <c r="A632" s="5"/>
      <c r="B632" s="202"/>
    </row>
    <row r="633" spans="1:2" ht="16.2" x14ac:dyDescent="0.2">
      <c r="A633" s="5"/>
      <c r="B633" s="202"/>
    </row>
    <row r="634" spans="1:2" ht="16.2" x14ac:dyDescent="0.2">
      <c r="A634" s="5"/>
      <c r="B634" s="202"/>
    </row>
    <row r="635" spans="1:2" ht="16.2" x14ac:dyDescent="0.2">
      <c r="A635" s="5"/>
      <c r="B635" s="202"/>
    </row>
    <row r="636" spans="1:2" ht="16.2" x14ac:dyDescent="0.2">
      <c r="A636" s="5"/>
      <c r="B636" s="202"/>
    </row>
    <row r="637" spans="1:2" ht="16.2" x14ac:dyDescent="0.2">
      <c r="A637" s="5"/>
      <c r="B637" s="202"/>
    </row>
    <row r="638" spans="1:2" ht="16.2" x14ac:dyDescent="0.2">
      <c r="A638" s="5"/>
      <c r="B638" s="202"/>
    </row>
    <row r="639" spans="1:2" ht="16.2" x14ac:dyDescent="0.2">
      <c r="A639" s="5"/>
      <c r="B639" s="202"/>
    </row>
    <row r="640" spans="1:2" ht="16.2" x14ac:dyDescent="0.2">
      <c r="A640" s="5"/>
      <c r="B640" s="202"/>
    </row>
    <row r="641" spans="1:2" ht="16.2" x14ac:dyDescent="0.2">
      <c r="A641" s="5"/>
      <c r="B641" s="202"/>
    </row>
    <row r="642" spans="1:2" ht="16.2" x14ac:dyDescent="0.2">
      <c r="A642" s="5"/>
      <c r="B642" s="202"/>
    </row>
    <row r="643" spans="1:2" ht="16.2" x14ac:dyDescent="0.2">
      <c r="A643" s="5"/>
      <c r="B643" s="202"/>
    </row>
    <row r="644" spans="1:2" ht="16.2" x14ac:dyDescent="0.2">
      <c r="A644" s="5"/>
      <c r="B644" s="202"/>
    </row>
    <row r="645" spans="1:2" ht="16.2" x14ac:dyDescent="0.2">
      <c r="A645" s="5"/>
      <c r="B645" s="202"/>
    </row>
    <row r="646" spans="1:2" ht="16.2" x14ac:dyDescent="0.2">
      <c r="A646" s="5"/>
      <c r="B646" s="202"/>
    </row>
    <row r="647" spans="1:2" ht="16.2" x14ac:dyDescent="0.2">
      <c r="A647" s="5"/>
      <c r="B647" s="202"/>
    </row>
    <row r="648" spans="1:2" ht="16.2" x14ac:dyDescent="0.2">
      <c r="A648" s="5"/>
      <c r="B648" s="202"/>
    </row>
    <row r="649" spans="1:2" ht="16.2" x14ac:dyDescent="0.2">
      <c r="A649" s="5"/>
      <c r="B649" s="202"/>
    </row>
    <row r="650" spans="1:2" ht="16.2" x14ac:dyDescent="0.2">
      <c r="A650" s="5"/>
      <c r="B650" s="202"/>
    </row>
    <row r="651" spans="1:2" ht="16.2" x14ac:dyDescent="0.2">
      <c r="A651" s="5"/>
      <c r="B651" s="202"/>
    </row>
    <row r="652" spans="1:2" ht="16.2" x14ac:dyDescent="0.2">
      <c r="A652" s="5"/>
      <c r="B652" s="202"/>
    </row>
    <row r="653" spans="1:2" ht="16.2" x14ac:dyDescent="0.2">
      <c r="A653" s="5"/>
      <c r="B653" s="202"/>
    </row>
    <row r="654" spans="1:2" ht="16.2" x14ac:dyDescent="0.2">
      <c r="A654" s="5"/>
      <c r="B654" s="202"/>
    </row>
    <row r="655" spans="1:2" ht="16.2" x14ac:dyDescent="0.2">
      <c r="A655" s="5"/>
      <c r="B655" s="202"/>
    </row>
    <row r="656" spans="1:2" ht="16.2" x14ac:dyDescent="0.2">
      <c r="A656" s="5"/>
      <c r="B656" s="202"/>
    </row>
    <row r="657" spans="1:2" ht="16.2" x14ac:dyDescent="0.2">
      <c r="A657" s="5"/>
      <c r="B657" s="202"/>
    </row>
    <row r="658" spans="1:2" ht="16.2" x14ac:dyDescent="0.2">
      <c r="A658" s="5"/>
      <c r="B658" s="202"/>
    </row>
    <row r="659" spans="1:2" ht="16.2" x14ac:dyDescent="0.2">
      <c r="A659" s="5"/>
      <c r="B659" s="202"/>
    </row>
    <row r="660" spans="1:2" ht="16.2" x14ac:dyDescent="0.2">
      <c r="A660" s="5"/>
      <c r="B660" s="202"/>
    </row>
    <row r="661" spans="1:2" ht="16.2" x14ac:dyDescent="0.2">
      <c r="A661" s="5"/>
      <c r="B661" s="202"/>
    </row>
    <row r="662" spans="1:2" ht="16.2" x14ac:dyDescent="0.2">
      <c r="A662" s="5"/>
      <c r="B662" s="202"/>
    </row>
    <row r="663" spans="1:2" ht="16.2" x14ac:dyDescent="0.2">
      <c r="A663" s="5"/>
      <c r="B663" s="202"/>
    </row>
    <row r="664" spans="1:2" ht="16.2" x14ac:dyDescent="0.2">
      <c r="A664" s="5"/>
      <c r="B664" s="202"/>
    </row>
    <row r="665" spans="1:2" ht="16.2" x14ac:dyDescent="0.2">
      <c r="A665" s="5"/>
      <c r="B665" s="202"/>
    </row>
    <row r="666" spans="1:2" ht="16.2" x14ac:dyDescent="0.2">
      <c r="A666" s="5"/>
      <c r="B666" s="202"/>
    </row>
    <row r="667" spans="1:2" ht="16.2" x14ac:dyDescent="0.2">
      <c r="A667" s="5"/>
      <c r="B667" s="202"/>
    </row>
    <row r="668" spans="1:2" ht="16.2" x14ac:dyDescent="0.2">
      <c r="A668" s="5"/>
      <c r="B668" s="202"/>
    </row>
    <row r="669" spans="1:2" ht="16.2" x14ac:dyDescent="0.2">
      <c r="A669" s="5"/>
      <c r="B669" s="202"/>
    </row>
    <row r="670" spans="1:2" ht="16.2" x14ac:dyDescent="0.2">
      <c r="A670" s="5"/>
      <c r="B670" s="202"/>
    </row>
    <row r="671" spans="1:2" ht="16.2" x14ac:dyDescent="0.2">
      <c r="A671" s="5"/>
      <c r="B671" s="202"/>
    </row>
    <row r="672" spans="1:2" ht="16.2" x14ac:dyDescent="0.2">
      <c r="A672" s="5"/>
      <c r="B672" s="202"/>
    </row>
    <row r="673" spans="1:2" ht="16.2" x14ac:dyDescent="0.2">
      <c r="A673" s="5"/>
      <c r="B673" s="202"/>
    </row>
    <row r="674" spans="1:2" ht="16.2" x14ac:dyDescent="0.2">
      <c r="A674" s="5"/>
      <c r="B674" s="202"/>
    </row>
    <row r="675" spans="1:2" ht="16.2" x14ac:dyDescent="0.2">
      <c r="A675" s="5"/>
      <c r="B675" s="202"/>
    </row>
    <row r="676" spans="1:2" ht="16.2" x14ac:dyDescent="0.2">
      <c r="A676" s="5"/>
      <c r="B676" s="202"/>
    </row>
    <row r="677" spans="1:2" ht="16.2" x14ac:dyDescent="0.2">
      <c r="A677" s="5"/>
      <c r="B677" s="202"/>
    </row>
    <row r="678" spans="1:2" ht="16.2" x14ac:dyDescent="0.2">
      <c r="A678" s="5"/>
      <c r="B678" s="202"/>
    </row>
    <row r="679" spans="1:2" ht="16.2" x14ac:dyDescent="0.2">
      <c r="A679" s="5"/>
      <c r="B679" s="202"/>
    </row>
    <row r="680" spans="1:2" ht="16.2" x14ac:dyDescent="0.2">
      <c r="A680" s="5"/>
      <c r="B680" s="202"/>
    </row>
    <row r="681" spans="1:2" ht="16.2" x14ac:dyDescent="0.2">
      <c r="A681" s="5"/>
      <c r="B681" s="202"/>
    </row>
    <row r="682" spans="1:2" ht="16.2" x14ac:dyDescent="0.2">
      <c r="A682" s="5"/>
      <c r="B682" s="202"/>
    </row>
    <row r="683" spans="1:2" ht="16.2" x14ac:dyDescent="0.2">
      <c r="A683" s="5"/>
      <c r="B683" s="202"/>
    </row>
    <row r="684" spans="1:2" ht="16.2" x14ac:dyDescent="0.2">
      <c r="A684" s="5"/>
      <c r="B684" s="202"/>
    </row>
    <row r="685" spans="1:2" ht="16.2" x14ac:dyDescent="0.2">
      <c r="A685" s="5"/>
      <c r="B685" s="202"/>
    </row>
    <row r="686" spans="1:2" ht="16.2" x14ac:dyDescent="0.2">
      <c r="A686" s="5"/>
      <c r="B686" s="202"/>
    </row>
    <row r="687" spans="1:2" ht="16.2" x14ac:dyDescent="0.2">
      <c r="A687" s="5"/>
      <c r="B687" s="202"/>
    </row>
    <row r="688" spans="1:2" ht="16.2" x14ac:dyDescent="0.2">
      <c r="A688" s="5"/>
      <c r="B688" s="202"/>
    </row>
    <row r="689" spans="1:2" ht="16.2" x14ac:dyDescent="0.2">
      <c r="A689" s="5"/>
      <c r="B689" s="202"/>
    </row>
    <row r="690" spans="1:2" ht="16.2" x14ac:dyDescent="0.2">
      <c r="A690" s="5"/>
      <c r="B690" s="202"/>
    </row>
    <row r="691" spans="1:2" ht="16.2" x14ac:dyDescent="0.2">
      <c r="A691" s="5"/>
      <c r="B691" s="202"/>
    </row>
    <row r="692" spans="1:2" ht="16.2" x14ac:dyDescent="0.2">
      <c r="A692" s="5"/>
      <c r="B692" s="202"/>
    </row>
    <row r="693" spans="1:2" ht="16.2" x14ac:dyDescent="0.2">
      <c r="A693" s="5"/>
      <c r="B693" s="202"/>
    </row>
    <row r="694" spans="1:2" ht="16.2" x14ac:dyDescent="0.2">
      <c r="A694" s="5"/>
      <c r="B694" s="202"/>
    </row>
    <row r="695" spans="1:2" ht="16.2" x14ac:dyDescent="0.2">
      <c r="A695" s="5"/>
      <c r="B695" s="202"/>
    </row>
    <row r="696" spans="1:2" ht="16.2" x14ac:dyDescent="0.2">
      <c r="A696" s="5"/>
      <c r="B696" s="202"/>
    </row>
    <row r="697" spans="1:2" ht="16.2" x14ac:dyDescent="0.2">
      <c r="A697" s="5"/>
      <c r="B697" s="202"/>
    </row>
    <row r="698" spans="1:2" ht="16.2" x14ac:dyDescent="0.2">
      <c r="A698" s="5"/>
      <c r="B698" s="202"/>
    </row>
    <row r="699" spans="1:2" ht="16.2" x14ac:dyDescent="0.2">
      <c r="A699" s="5"/>
      <c r="B699" s="202"/>
    </row>
    <row r="700" spans="1:2" ht="16.2" x14ac:dyDescent="0.2">
      <c r="A700" s="5"/>
      <c r="B700" s="202"/>
    </row>
    <row r="701" spans="1:2" ht="16.2" x14ac:dyDescent="0.2">
      <c r="A701" s="5"/>
      <c r="B701" s="202"/>
    </row>
    <row r="702" spans="1:2" ht="16.2" x14ac:dyDescent="0.2">
      <c r="A702" s="5"/>
      <c r="B702" s="202"/>
    </row>
    <row r="703" spans="1:2" ht="16.2" x14ac:dyDescent="0.2">
      <c r="A703" s="5"/>
      <c r="B703" s="202"/>
    </row>
    <row r="704" spans="1:2" ht="16.2" x14ac:dyDescent="0.2">
      <c r="A704" s="5"/>
      <c r="B704" s="202"/>
    </row>
    <row r="705" spans="1:2" ht="16.2" x14ac:dyDescent="0.2">
      <c r="A705" s="5"/>
      <c r="B705" s="202"/>
    </row>
    <row r="706" spans="1:2" ht="16.2" x14ac:dyDescent="0.2">
      <c r="A706" s="5"/>
      <c r="B706" s="202"/>
    </row>
    <row r="707" spans="1:2" ht="16.2" x14ac:dyDescent="0.2">
      <c r="A707" s="5"/>
      <c r="B707" s="202"/>
    </row>
    <row r="708" spans="1:2" ht="16.2" x14ac:dyDescent="0.2">
      <c r="A708" s="5"/>
      <c r="B708" s="202"/>
    </row>
    <row r="709" spans="1:2" ht="16.2" x14ac:dyDescent="0.2">
      <c r="A709" s="5"/>
      <c r="B709" s="202"/>
    </row>
    <row r="710" spans="1:2" ht="16.2" x14ac:dyDescent="0.2">
      <c r="A710" s="5"/>
      <c r="B710" s="202"/>
    </row>
    <row r="711" spans="1:2" ht="16.2" x14ac:dyDescent="0.2">
      <c r="A711" s="5"/>
      <c r="B711" s="202"/>
    </row>
    <row r="712" spans="1:2" ht="16.2" x14ac:dyDescent="0.2">
      <c r="A712" s="5"/>
      <c r="B712" s="202"/>
    </row>
    <row r="713" spans="1:2" ht="16.2" x14ac:dyDescent="0.2">
      <c r="A713" s="5"/>
      <c r="B713" s="202"/>
    </row>
    <row r="714" spans="1:2" ht="16.2" x14ac:dyDescent="0.2">
      <c r="A714" s="5"/>
      <c r="B714" s="202"/>
    </row>
    <row r="715" spans="1:2" ht="16.2" x14ac:dyDescent="0.2">
      <c r="A715" s="5"/>
      <c r="B715" s="202"/>
    </row>
    <row r="716" spans="1:2" ht="16.2" x14ac:dyDescent="0.2">
      <c r="A716" s="5"/>
      <c r="B716" s="202"/>
    </row>
    <row r="717" spans="1:2" ht="16.2" x14ac:dyDescent="0.2">
      <c r="A717" s="5"/>
      <c r="B717" s="202"/>
    </row>
    <row r="718" spans="1:2" ht="16.2" x14ac:dyDescent="0.2">
      <c r="A718" s="5"/>
      <c r="B718" s="202"/>
    </row>
    <row r="719" spans="1:2" ht="16.2" x14ac:dyDescent="0.2">
      <c r="A719" s="5"/>
      <c r="B719" s="202"/>
    </row>
    <row r="720" spans="1:2" ht="16.2" x14ac:dyDescent="0.2">
      <c r="A720" s="5"/>
      <c r="B720" s="202"/>
    </row>
    <row r="721" spans="1:2" ht="16.2" x14ac:dyDescent="0.2">
      <c r="A721" s="5"/>
      <c r="B721" s="202"/>
    </row>
    <row r="722" spans="1:2" ht="16.2" x14ac:dyDescent="0.2">
      <c r="A722" s="5"/>
      <c r="B722" s="202"/>
    </row>
    <row r="723" spans="1:2" ht="16.2" x14ac:dyDescent="0.2">
      <c r="A723" s="5"/>
      <c r="B723" s="202"/>
    </row>
    <row r="724" spans="1:2" ht="16.2" x14ac:dyDescent="0.2">
      <c r="A724" s="5"/>
      <c r="B724" s="202"/>
    </row>
    <row r="725" spans="1:2" ht="16.2" x14ac:dyDescent="0.2">
      <c r="A725" s="5"/>
      <c r="B725" s="202"/>
    </row>
    <row r="726" spans="1:2" ht="16.2" x14ac:dyDescent="0.2">
      <c r="A726" s="5"/>
      <c r="B726" s="202"/>
    </row>
    <row r="727" spans="1:2" ht="16.2" x14ac:dyDescent="0.2">
      <c r="A727" s="5"/>
      <c r="B727" s="202"/>
    </row>
    <row r="728" spans="1:2" ht="16.2" x14ac:dyDescent="0.2">
      <c r="A728" s="5"/>
      <c r="B728" s="202"/>
    </row>
    <row r="729" spans="1:2" ht="16.2" x14ac:dyDescent="0.2">
      <c r="A729" s="5"/>
      <c r="B729" s="202"/>
    </row>
    <row r="730" spans="1:2" ht="16.2" x14ac:dyDescent="0.2">
      <c r="A730" s="5"/>
      <c r="B730" s="202"/>
    </row>
    <row r="731" spans="1:2" ht="16.2" x14ac:dyDescent="0.2">
      <c r="A731" s="5"/>
      <c r="B731" s="202"/>
    </row>
    <row r="732" spans="1:2" ht="16.2" x14ac:dyDescent="0.2">
      <c r="A732" s="5"/>
      <c r="B732" s="202"/>
    </row>
    <row r="733" spans="1:2" ht="16.2" x14ac:dyDescent="0.2">
      <c r="A733" s="5"/>
      <c r="B733" s="202"/>
    </row>
    <row r="734" spans="1:2" ht="16.2" x14ac:dyDescent="0.2">
      <c r="A734" s="5"/>
      <c r="B734" s="202"/>
    </row>
    <row r="735" spans="1:2" ht="16.2" x14ac:dyDescent="0.2">
      <c r="A735" s="5"/>
      <c r="B735" s="202"/>
    </row>
    <row r="736" spans="1:2" ht="16.2" x14ac:dyDescent="0.2">
      <c r="A736" s="5"/>
      <c r="B736" s="202"/>
    </row>
    <row r="737" spans="1:2" ht="16.2" x14ac:dyDescent="0.2">
      <c r="A737" s="5"/>
      <c r="B737" s="202"/>
    </row>
    <row r="738" spans="1:2" ht="16.2" x14ac:dyDescent="0.2">
      <c r="A738" s="5"/>
      <c r="B738" s="202"/>
    </row>
    <row r="739" spans="1:2" ht="16.2" x14ac:dyDescent="0.2">
      <c r="A739" s="5"/>
      <c r="B739" s="202"/>
    </row>
    <row r="740" spans="1:2" ht="16.2" x14ac:dyDescent="0.2">
      <c r="A740" s="5"/>
      <c r="B740" s="202"/>
    </row>
    <row r="741" spans="1:2" ht="16.2" x14ac:dyDescent="0.2">
      <c r="A741" s="5"/>
      <c r="B741" s="202"/>
    </row>
    <row r="742" spans="1:2" ht="16.2" x14ac:dyDescent="0.2">
      <c r="A742" s="5"/>
      <c r="B742" s="202"/>
    </row>
    <row r="743" spans="1:2" ht="16.2" x14ac:dyDescent="0.2">
      <c r="A743" s="5"/>
      <c r="B743" s="202"/>
    </row>
    <row r="744" spans="1:2" ht="16.2" x14ac:dyDescent="0.2">
      <c r="A744" s="5"/>
      <c r="B744" s="202"/>
    </row>
    <row r="745" spans="1:2" ht="16.2" x14ac:dyDescent="0.2">
      <c r="A745" s="5"/>
      <c r="B745" s="202"/>
    </row>
    <row r="746" spans="1:2" ht="16.2" x14ac:dyDescent="0.2">
      <c r="A746" s="5"/>
      <c r="B746" s="202"/>
    </row>
    <row r="747" spans="1:2" ht="16.2" x14ac:dyDescent="0.2">
      <c r="A747" s="5"/>
      <c r="B747" s="202"/>
    </row>
    <row r="748" spans="1:2" ht="16.2" x14ac:dyDescent="0.2">
      <c r="A748" s="5"/>
      <c r="B748" s="202"/>
    </row>
    <row r="749" spans="1:2" ht="16.2" x14ac:dyDescent="0.2">
      <c r="A749" s="5"/>
      <c r="B749" s="202"/>
    </row>
    <row r="750" spans="1:2" ht="16.2" x14ac:dyDescent="0.2">
      <c r="A750" s="5"/>
      <c r="B750" s="202"/>
    </row>
    <row r="751" spans="1:2" ht="16.2" x14ac:dyDescent="0.2">
      <c r="A751" s="5"/>
      <c r="B751" s="202"/>
    </row>
    <row r="752" spans="1:2" ht="16.2" x14ac:dyDescent="0.2">
      <c r="A752" s="5"/>
      <c r="B752" s="202"/>
    </row>
    <row r="753" spans="1:2" ht="16.2" x14ac:dyDescent="0.2">
      <c r="A753" s="5"/>
      <c r="B753" s="202"/>
    </row>
    <row r="754" spans="1:2" ht="16.2" x14ac:dyDescent="0.2">
      <c r="A754" s="5"/>
      <c r="B754" s="202"/>
    </row>
    <row r="755" spans="1:2" ht="16.2" x14ac:dyDescent="0.2">
      <c r="A755" s="5"/>
      <c r="B755" s="202"/>
    </row>
    <row r="756" spans="1:2" ht="16.2" x14ac:dyDescent="0.2">
      <c r="A756" s="5"/>
      <c r="B756" s="202"/>
    </row>
    <row r="757" spans="1:2" ht="16.2" x14ac:dyDescent="0.2">
      <c r="A757" s="5"/>
      <c r="B757" s="202"/>
    </row>
    <row r="758" spans="1:2" ht="16.2" x14ac:dyDescent="0.2">
      <c r="A758" s="5"/>
      <c r="B758" s="202"/>
    </row>
    <row r="759" spans="1:2" ht="16.2" x14ac:dyDescent="0.2">
      <c r="A759" s="5"/>
      <c r="B759" s="202"/>
    </row>
    <row r="760" spans="1:2" ht="16.2" x14ac:dyDescent="0.2">
      <c r="A760" s="5"/>
      <c r="B760" s="202"/>
    </row>
    <row r="761" spans="1:2" ht="16.2" x14ac:dyDescent="0.2">
      <c r="A761" s="5"/>
      <c r="B761" s="202"/>
    </row>
    <row r="762" spans="1:2" ht="16.2" x14ac:dyDescent="0.2">
      <c r="A762" s="5"/>
      <c r="B762" s="202"/>
    </row>
    <row r="763" spans="1:2" ht="16.2" x14ac:dyDescent="0.2">
      <c r="A763" s="5"/>
      <c r="B763" s="202"/>
    </row>
    <row r="764" spans="1:2" ht="16.2" x14ac:dyDescent="0.2">
      <c r="A764" s="5"/>
      <c r="B764" s="202"/>
    </row>
    <row r="765" spans="1:2" ht="16.2" x14ac:dyDescent="0.2">
      <c r="A765" s="5"/>
      <c r="B765" s="202"/>
    </row>
    <row r="766" spans="1:2" ht="16.2" x14ac:dyDescent="0.2">
      <c r="A766" s="5"/>
      <c r="B766" s="202"/>
    </row>
    <row r="767" spans="1:2" ht="16.2" x14ac:dyDescent="0.2">
      <c r="A767" s="5"/>
      <c r="B767" s="202"/>
    </row>
    <row r="768" spans="1:2" ht="16.2" x14ac:dyDescent="0.2">
      <c r="A768" s="5"/>
      <c r="B768" s="202"/>
    </row>
    <row r="769" spans="1:2" ht="16.2" x14ac:dyDescent="0.2">
      <c r="A769" s="5"/>
      <c r="B769" s="202"/>
    </row>
    <row r="770" spans="1:2" ht="16.2" x14ac:dyDescent="0.2">
      <c r="A770" s="5"/>
      <c r="B770" s="202"/>
    </row>
    <row r="771" spans="1:2" ht="16.2" x14ac:dyDescent="0.2">
      <c r="A771" s="5"/>
      <c r="B771" s="202"/>
    </row>
    <row r="772" spans="1:2" ht="16.2" x14ac:dyDescent="0.2">
      <c r="A772" s="5"/>
      <c r="B772" s="202"/>
    </row>
    <row r="773" spans="1:2" ht="16.2" x14ac:dyDescent="0.2">
      <c r="A773" s="5"/>
      <c r="B773" s="202"/>
    </row>
    <row r="774" spans="1:2" ht="16.2" x14ac:dyDescent="0.2">
      <c r="A774" s="5"/>
      <c r="B774" s="202"/>
    </row>
    <row r="775" spans="1:2" ht="16.2" x14ac:dyDescent="0.2">
      <c r="A775" s="5"/>
      <c r="B775" s="202"/>
    </row>
    <row r="776" spans="1:2" ht="16.2" x14ac:dyDescent="0.2">
      <c r="A776" s="5"/>
      <c r="B776" s="202"/>
    </row>
    <row r="777" spans="1:2" ht="16.2" x14ac:dyDescent="0.2">
      <c r="A777" s="5"/>
      <c r="B777" s="202"/>
    </row>
    <row r="778" spans="1:2" ht="16.2" x14ac:dyDescent="0.2">
      <c r="A778" s="5"/>
      <c r="B778" s="202"/>
    </row>
    <row r="779" spans="1:2" ht="16.2" x14ac:dyDescent="0.2">
      <c r="A779" s="5"/>
      <c r="B779" s="202"/>
    </row>
    <row r="780" spans="1:2" ht="16.2" x14ac:dyDescent="0.2">
      <c r="A780" s="5"/>
      <c r="B780" s="202"/>
    </row>
    <row r="781" spans="1:2" ht="16.2" x14ac:dyDescent="0.2">
      <c r="A781" s="5"/>
      <c r="B781" s="202"/>
    </row>
    <row r="782" spans="1:2" ht="16.2" x14ac:dyDescent="0.2">
      <c r="A782" s="5"/>
      <c r="B782" s="202"/>
    </row>
    <row r="783" spans="1:2" ht="16.2" x14ac:dyDescent="0.2">
      <c r="A783" s="5"/>
      <c r="B783" s="202"/>
    </row>
    <row r="784" spans="1:2" ht="16.2" x14ac:dyDescent="0.2">
      <c r="A784" s="5"/>
      <c r="B784" s="202"/>
    </row>
    <row r="785" spans="1:2" ht="16.2" x14ac:dyDescent="0.2">
      <c r="A785" s="5"/>
      <c r="B785" s="202"/>
    </row>
    <row r="786" spans="1:2" ht="16.2" x14ac:dyDescent="0.2">
      <c r="A786" s="5"/>
      <c r="B786" s="202"/>
    </row>
    <row r="787" spans="1:2" ht="16.2" x14ac:dyDescent="0.2">
      <c r="A787" s="5"/>
      <c r="B787" s="202"/>
    </row>
    <row r="788" spans="1:2" ht="16.2" x14ac:dyDescent="0.2">
      <c r="A788" s="5"/>
      <c r="B788" s="202"/>
    </row>
    <row r="789" spans="1:2" ht="16.2" x14ac:dyDescent="0.2">
      <c r="A789" s="5"/>
      <c r="B789" s="202"/>
    </row>
    <row r="790" spans="1:2" ht="16.2" x14ac:dyDescent="0.2">
      <c r="A790" s="5"/>
      <c r="B790" s="202"/>
    </row>
    <row r="791" spans="1:2" ht="16.2" x14ac:dyDescent="0.2">
      <c r="A791" s="5"/>
      <c r="B791" s="202"/>
    </row>
    <row r="792" spans="1:2" ht="16.2" x14ac:dyDescent="0.2">
      <c r="A792" s="5"/>
      <c r="B792" s="202"/>
    </row>
    <row r="793" spans="1:2" ht="16.2" x14ac:dyDescent="0.2">
      <c r="A793" s="5"/>
      <c r="B793" s="202"/>
    </row>
    <row r="794" spans="1:2" ht="16.2" x14ac:dyDescent="0.2">
      <c r="A794" s="5"/>
      <c r="B794" s="202"/>
    </row>
    <row r="795" spans="1:2" ht="16.2" x14ac:dyDescent="0.2">
      <c r="A795" s="5"/>
      <c r="B795" s="202"/>
    </row>
    <row r="796" spans="1:2" ht="16.2" x14ac:dyDescent="0.2">
      <c r="A796" s="5"/>
      <c r="B796" s="202"/>
    </row>
    <row r="797" spans="1:2" ht="16.2" x14ac:dyDescent="0.2">
      <c r="A797" s="5"/>
      <c r="B797" s="202"/>
    </row>
    <row r="798" spans="1:2" ht="16.2" x14ac:dyDescent="0.2">
      <c r="A798" s="5"/>
      <c r="B798" s="202"/>
    </row>
    <row r="799" spans="1:2" ht="16.2" x14ac:dyDescent="0.2">
      <c r="A799" s="5"/>
      <c r="B799" s="202"/>
    </row>
    <row r="800" spans="1:2" ht="16.2" x14ac:dyDescent="0.2">
      <c r="A800" s="5"/>
      <c r="B800" s="202"/>
    </row>
    <row r="801" spans="1:2" ht="16.2" x14ac:dyDescent="0.2">
      <c r="A801" s="5"/>
      <c r="B801" s="202"/>
    </row>
    <row r="802" spans="1:2" ht="16.2" x14ac:dyDescent="0.2">
      <c r="A802" s="5"/>
      <c r="B802" s="202"/>
    </row>
    <row r="803" spans="1:2" ht="16.2" x14ac:dyDescent="0.2">
      <c r="A803" s="5"/>
      <c r="B803" s="202"/>
    </row>
    <row r="804" spans="1:2" ht="16.2" x14ac:dyDescent="0.2">
      <c r="A804" s="5"/>
      <c r="B804" s="202"/>
    </row>
    <row r="805" spans="1:2" ht="16.2" x14ac:dyDescent="0.2">
      <c r="A805" s="5"/>
      <c r="B805" s="202"/>
    </row>
    <row r="806" spans="1:2" ht="16.2" x14ac:dyDescent="0.2">
      <c r="A806" s="5"/>
      <c r="B806" s="202"/>
    </row>
    <row r="807" spans="1:2" ht="16.2" x14ac:dyDescent="0.2">
      <c r="A807" s="5"/>
      <c r="B807" s="202"/>
    </row>
    <row r="808" spans="1:2" ht="16.2" x14ac:dyDescent="0.2">
      <c r="A808" s="5"/>
      <c r="B808" s="202"/>
    </row>
    <row r="809" spans="1:2" ht="16.2" x14ac:dyDescent="0.2">
      <c r="A809" s="5"/>
      <c r="B809" s="202"/>
    </row>
    <row r="810" spans="1:2" ht="16.2" x14ac:dyDescent="0.2">
      <c r="A810" s="5"/>
      <c r="B810" s="202"/>
    </row>
    <row r="811" spans="1:2" ht="16.2" x14ac:dyDescent="0.2">
      <c r="A811" s="5"/>
      <c r="B811" s="202"/>
    </row>
    <row r="812" spans="1:2" ht="16.2" x14ac:dyDescent="0.2">
      <c r="A812" s="5"/>
      <c r="B812" s="202"/>
    </row>
    <row r="813" spans="1:2" ht="16.2" x14ac:dyDescent="0.2">
      <c r="A813" s="5"/>
      <c r="B813" s="202"/>
    </row>
    <row r="814" spans="1:2" ht="16.2" x14ac:dyDescent="0.2">
      <c r="A814" s="5"/>
      <c r="B814" s="202"/>
    </row>
    <row r="815" spans="1:2" ht="16.2" x14ac:dyDescent="0.2">
      <c r="A815" s="5"/>
      <c r="B815" s="202"/>
    </row>
    <row r="816" spans="1:2" ht="16.2" x14ac:dyDescent="0.2">
      <c r="A816" s="5"/>
      <c r="B816" s="202"/>
    </row>
    <row r="817" spans="1:2" ht="16.2" x14ac:dyDescent="0.2">
      <c r="A817" s="5"/>
      <c r="B817" s="202"/>
    </row>
    <row r="818" spans="1:2" ht="16.2" x14ac:dyDescent="0.2">
      <c r="A818" s="5"/>
      <c r="B818" s="202"/>
    </row>
    <row r="819" spans="1:2" ht="16.2" x14ac:dyDescent="0.2">
      <c r="A819" s="5"/>
      <c r="B819" s="202"/>
    </row>
    <row r="820" spans="1:2" ht="16.2" x14ac:dyDescent="0.2">
      <c r="A820" s="5"/>
      <c r="B820" s="202"/>
    </row>
    <row r="821" spans="1:2" ht="16.2" x14ac:dyDescent="0.2">
      <c r="A821" s="5"/>
      <c r="B821" s="202"/>
    </row>
    <row r="822" spans="1:2" ht="16.2" x14ac:dyDescent="0.2">
      <c r="A822" s="5"/>
      <c r="B822" s="202"/>
    </row>
    <row r="823" spans="1:2" ht="16.2" x14ac:dyDescent="0.2">
      <c r="A823" s="5"/>
      <c r="B823" s="202"/>
    </row>
    <row r="824" spans="1:2" ht="16.2" x14ac:dyDescent="0.2">
      <c r="A824" s="5"/>
      <c r="B824" s="202"/>
    </row>
    <row r="825" spans="1:2" ht="16.2" x14ac:dyDescent="0.2">
      <c r="A825" s="5"/>
      <c r="B825" s="202"/>
    </row>
    <row r="826" spans="1:2" ht="16.2" x14ac:dyDescent="0.2">
      <c r="A826" s="5"/>
      <c r="B826" s="202"/>
    </row>
    <row r="827" spans="1:2" ht="16.2" x14ac:dyDescent="0.2">
      <c r="A827" s="5"/>
      <c r="B827" s="202"/>
    </row>
    <row r="828" spans="1:2" ht="16.2" x14ac:dyDescent="0.2">
      <c r="A828" s="5"/>
      <c r="B828" s="202"/>
    </row>
    <row r="829" spans="1:2" ht="16.2" x14ac:dyDescent="0.2">
      <c r="A829" s="5"/>
      <c r="B829" s="202"/>
    </row>
    <row r="830" spans="1:2" ht="16.2" x14ac:dyDescent="0.2">
      <c r="A830" s="5"/>
      <c r="B830" s="202"/>
    </row>
    <row r="831" spans="1:2" ht="16.2" x14ac:dyDescent="0.2">
      <c r="A831" s="5"/>
      <c r="B831" s="202"/>
    </row>
    <row r="832" spans="1:2" ht="16.2" x14ac:dyDescent="0.2">
      <c r="A832" s="5"/>
      <c r="B832" s="202"/>
    </row>
    <row r="833" spans="1:2" ht="16.2" x14ac:dyDescent="0.2">
      <c r="A833" s="5"/>
      <c r="B833" s="202"/>
    </row>
    <row r="834" spans="1:2" ht="16.2" x14ac:dyDescent="0.2">
      <c r="A834" s="5"/>
      <c r="B834" s="202"/>
    </row>
    <row r="835" spans="1:2" ht="16.2" x14ac:dyDescent="0.2">
      <c r="A835" s="5"/>
      <c r="B835" s="202"/>
    </row>
    <row r="836" spans="1:2" ht="16.2" x14ac:dyDescent="0.2">
      <c r="A836" s="5"/>
      <c r="B836" s="202"/>
    </row>
    <row r="837" spans="1:2" ht="16.2" x14ac:dyDescent="0.2">
      <c r="A837" s="5"/>
      <c r="B837" s="202"/>
    </row>
    <row r="838" spans="1:2" ht="16.2" x14ac:dyDescent="0.2">
      <c r="A838" s="5"/>
      <c r="B838" s="202"/>
    </row>
    <row r="839" spans="1:2" ht="16.2" x14ac:dyDescent="0.2">
      <c r="A839" s="5"/>
      <c r="B839" s="202"/>
    </row>
    <row r="840" spans="1:2" ht="16.2" x14ac:dyDescent="0.2">
      <c r="A840" s="5"/>
      <c r="B840" s="202"/>
    </row>
    <row r="841" spans="1:2" ht="16.2" x14ac:dyDescent="0.2">
      <c r="A841" s="5"/>
      <c r="B841" s="202"/>
    </row>
    <row r="842" spans="1:2" ht="16.2" x14ac:dyDescent="0.2">
      <c r="A842" s="5"/>
      <c r="B842" s="202"/>
    </row>
    <row r="843" spans="1:2" ht="16.2" x14ac:dyDescent="0.2">
      <c r="A843" s="5"/>
      <c r="B843" s="202"/>
    </row>
    <row r="844" spans="1:2" ht="16.2" x14ac:dyDescent="0.2">
      <c r="A844" s="5"/>
      <c r="B844" s="202"/>
    </row>
    <row r="845" spans="1:2" ht="16.2" x14ac:dyDescent="0.2">
      <c r="A845" s="5"/>
      <c r="B845" s="202"/>
    </row>
    <row r="846" spans="1:2" ht="16.2" x14ac:dyDescent="0.2">
      <c r="A846" s="5"/>
      <c r="B846" s="202"/>
    </row>
    <row r="847" spans="1:2" ht="16.2" x14ac:dyDescent="0.2">
      <c r="A847" s="5"/>
      <c r="B847" s="202"/>
    </row>
    <row r="848" spans="1:2" ht="16.2" x14ac:dyDescent="0.2">
      <c r="A848" s="5"/>
      <c r="B848" s="202"/>
    </row>
    <row r="849" spans="1:2" ht="16.2" x14ac:dyDescent="0.2">
      <c r="A849" s="5"/>
      <c r="B849" s="202"/>
    </row>
    <row r="850" spans="1:2" ht="16.2" x14ac:dyDescent="0.2">
      <c r="A850" s="5"/>
      <c r="B850" s="202"/>
    </row>
    <row r="851" spans="1:2" ht="16.2" x14ac:dyDescent="0.2">
      <c r="A851" s="5"/>
      <c r="B851" s="202"/>
    </row>
    <row r="852" spans="1:2" ht="16.2" x14ac:dyDescent="0.2">
      <c r="A852" s="5"/>
      <c r="B852" s="202"/>
    </row>
    <row r="853" spans="1:2" ht="16.2" x14ac:dyDescent="0.2">
      <c r="A853" s="5"/>
      <c r="B853" s="202"/>
    </row>
    <row r="854" spans="1:2" ht="16.2" x14ac:dyDescent="0.2">
      <c r="A854" s="5"/>
      <c r="B854" s="202"/>
    </row>
    <row r="855" spans="1:2" ht="16.2" x14ac:dyDescent="0.2">
      <c r="A855" s="5"/>
      <c r="B855" s="202"/>
    </row>
    <row r="856" spans="1:2" ht="16.2" x14ac:dyDescent="0.2">
      <c r="A856" s="5"/>
      <c r="B856" s="202"/>
    </row>
    <row r="857" spans="1:2" ht="16.2" x14ac:dyDescent="0.2">
      <c r="A857" s="5"/>
      <c r="B857" s="202"/>
    </row>
    <row r="858" spans="1:2" ht="16.2" x14ac:dyDescent="0.2">
      <c r="A858" s="5"/>
      <c r="B858" s="202"/>
    </row>
    <row r="859" spans="1:2" ht="16.2" x14ac:dyDescent="0.2">
      <c r="A859" s="5"/>
      <c r="B859" s="202"/>
    </row>
    <row r="860" spans="1:2" ht="16.2" x14ac:dyDescent="0.2">
      <c r="A860" s="5"/>
      <c r="B860" s="202"/>
    </row>
    <row r="861" spans="1:2" ht="16.2" x14ac:dyDescent="0.2">
      <c r="A861" s="5"/>
      <c r="B861" s="202"/>
    </row>
    <row r="862" spans="1:2" ht="16.2" x14ac:dyDescent="0.2">
      <c r="A862" s="5"/>
      <c r="B862" s="202"/>
    </row>
    <row r="863" spans="1:2" ht="16.2" x14ac:dyDescent="0.2">
      <c r="A863" s="5"/>
      <c r="B863" s="202"/>
    </row>
    <row r="864" spans="1:2" ht="16.2" x14ac:dyDescent="0.2">
      <c r="A864" s="5"/>
      <c r="B864" s="202"/>
    </row>
    <row r="865" spans="1:2" ht="16.2" x14ac:dyDescent="0.2">
      <c r="A865" s="5"/>
      <c r="B865" s="202"/>
    </row>
    <row r="866" spans="1:2" ht="16.2" x14ac:dyDescent="0.2">
      <c r="A866" s="5"/>
      <c r="B866" s="202"/>
    </row>
    <row r="867" spans="1:2" ht="16.2" x14ac:dyDescent="0.2">
      <c r="A867" s="5"/>
      <c r="B867" s="202"/>
    </row>
    <row r="868" spans="1:2" ht="16.2" x14ac:dyDescent="0.2">
      <c r="A868" s="5"/>
      <c r="B868" s="202"/>
    </row>
    <row r="869" spans="1:2" ht="16.2" x14ac:dyDescent="0.2">
      <c r="A869" s="5"/>
      <c r="B869" s="202"/>
    </row>
    <row r="870" spans="1:2" ht="16.2" x14ac:dyDescent="0.2">
      <c r="A870" s="5"/>
      <c r="B870" s="202"/>
    </row>
    <row r="871" spans="1:2" ht="16.2" x14ac:dyDescent="0.2">
      <c r="A871" s="5"/>
      <c r="B871" s="202"/>
    </row>
    <row r="872" spans="1:2" ht="16.2" x14ac:dyDescent="0.2">
      <c r="A872" s="5"/>
      <c r="B872" s="202"/>
    </row>
    <row r="873" spans="1:2" ht="16.2" x14ac:dyDescent="0.2">
      <c r="A873" s="5"/>
      <c r="B873" s="202"/>
    </row>
    <row r="874" spans="1:2" ht="16.2" x14ac:dyDescent="0.2">
      <c r="A874" s="5"/>
      <c r="B874" s="202"/>
    </row>
    <row r="875" spans="1:2" ht="16.2" x14ac:dyDescent="0.2">
      <c r="A875" s="5"/>
      <c r="B875" s="202"/>
    </row>
    <row r="876" spans="1:2" ht="16.2" x14ac:dyDescent="0.2">
      <c r="A876" s="5"/>
      <c r="B876" s="202"/>
    </row>
    <row r="877" spans="1:2" ht="16.2" x14ac:dyDescent="0.2">
      <c r="A877" s="5"/>
      <c r="B877" s="202"/>
    </row>
    <row r="878" spans="1:2" ht="16.2" x14ac:dyDescent="0.2">
      <c r="A878" s="5"/>
      <c r="B878" s="202"/>
    </row>
    <row r="879" spans="1:2" ht="16.2" x14ac:dyDescent="0.2">
      <c r="A879" s="5"/>
      <c r="B879" s="202"/>
    </row>
    <row r="880" spans="1:2" ht="16.2" x14ac:dyDescent="0.2">
      <c r="A880" s="5"/>
      <c r="B880" s="202"/>
    </row>
    <row r="881" spans="1:2" ht="16.2" x14ac:dyDescent="0.2">
      <c r="A881" s="5"/>
      <c r="B881" s="202"/>
    </row>
    <row r="882" spans="1:2" ht="16.2" x14ac:dyDescent="0.2">
      <c r="A882" s="5"/>
      <c r="B882" s="202"/>
    </row>
    <row r="883" spans="1:2" ht="16.2" x14ac:dyDescent="0.2">
      <c r="A883" s="5"/>
      <c r="B883" s="202"/>
    </row>
    <row r="884" spans="1:2" ht="16.2" x14ac:dyDescent="0.2">
      <c r="A884" s="5"/>
      <c r="B884" s="202"/>
    </row>
    <row r="885" spans="1:2" ht="16.2" x14ac:dyDescent="0.2">
      <c r="A885" s="5"/>
      <c r="B885" s="202"/>
    </row>
    <row r="886" spans="1:2" ht="16.2" x14ac:dyDescent="0.2">
      <c r="A886" s="5"/>
      <c r="B886" s="202"/>
    </row>
    <row r="887" spans="1:2" ht="16.2" x14ac:dyDescent="0.2">
      <c r="A887" s="5"/>
      <c r="B887" s="202"/>
    </row>
    <row r="888" spans="1:2" ht="16.2" x14ac:dyDescent="0.2">
      <c r="A888" s="5"/>
      <c r="B888" s="202"/>
    </row>
    <row r="889" spans="1:2" ht="16.2" x14ac:dyDescent="0.2">
      <c r="A889" s="5"/>
      <c r="B889" s="202"/>
    </row>
    <row r="890" spans="1:2" ht="16.2" x14ac:dyDescent="0.2">
      <c r="A890" s="5"/>
      <c r="B890" s="202"/>
    </row>
    <row r="891" spans="1:2" ht="16.2" x14ac:dyDescent="0.2">
      <c r="A891" s="5"/>
      <c r="B891" s="202"/>
    </row>
    <row r="892" spans="1:2" ht="16.2" x14ac:dyDescent="0.2">
      <c r="A892" s="5"/>
      <c r="B892" s="202"/>
    </row>
    <row r="893" spans="1:2" ht="16.2" x14ac:dyDescent="0.2">
      <c r="A893" s="5"/>
      <c r="B893" s="202"/>
    </row>
    <row r="894" spans="1:2" ht="16.2" x14ac:dyDescent="0.2">
      <c r="A894" s="5"/>
      <c r="B894" s="202"/>
    </row>
    <row r="895" spans="1:2" ht="16.2" x14ac:dyDescent="0.2">
      <c r="A895" s="5"/>
      <c r="B895" s="202"/>
    </row>
    <row r="896" spans="1:2" ht="16.2" x14ac:dyDescent="0.2">
      <c r="A896" s="5"/>
      <c r="B896" s="202"/>
    </row>
    <row r="897" spans="1:2" ht="16.2" x14ac:dyDescent="0.2">
      <c r="A897" s="5"/>
      <c r="B897" s="202"/>
    </row>
    <row r="898" spans="1:2" ht="16.2" x14ac:dyDescent="0.2">
      <c r="A898" s="5"/>
      <c r="B898" s="202"/>
    </row>
    <row r="899" spans="1:2" ht="16.2" x14ac:dyDescent="0.2">
      <c r="A899" s="5"/>
      <c r="B899" s="202"/>
    </row>
    <row r="900" spans="1:2" ht="16.2" x14ac:dyDescent="0.2">
      <c r="A900" s="5"/>
      <c r="B900" s="202"/>
    </row>
    <row r="901" spans="1:2" ht="16.2" x14ac:dyDescent="0.2">
      <c r="A901" s="5"/>
      <c r="B901" s="202"/>
    </row>
    <row r="902" spans="1:2" ht="16.2" x14ac:dyDescent="0.2">
      <c r="A902" s="5"/>
      <c r="B902" s="202"/>
    </row>
    <row r="903" spans="1:2" ht="16.2" x14ac:dyDescent="0.2">
      <c r="A903" s="5"/>
      <c r="B903" s="202"/>
    </row>
    <row r="904" spans="1:2" ht="16.2" x14ac:dyDescent="0.2">
      <c r="A904" s="5"/>
      <c r="B904" s="202"/>
    </row>
    <row r="905" spans="1:2" ht="16.2" x14ac:dyDescent="0.2">
      <c r="A905" s="5"/>
      <c r="B905" s="202"/>
    </row>
    <row r="906" spans="1:2" ht="16.2" x14ac:dyDescent="0.2">
      <c r="A906" s="5"/>
      <c r="B906" s="202"/>
    </row>
    <row r="907" spans="1:2" ht="16.2" x14ac:dyDescent="0.2">
      <c r="A907" s="5"/>
      <c r="B907" s="202"/>
    </row>
    <row r="908" spans="1:2" ht="16.2" x14ac:dyDescent="0.2">
      <c r="A908" s="5"/>
      <c r="B908" s="202"/>
    </row>
    <row r="909" spans="1:2" ht="16.2" x14ac:dyDescent="0.2">
      <c r="A909" s="5"/>
      <c r="B909" s="202"/>
    </row>
    <row r="910" spans="1:2" ht="16.2" x14ac:dyDescent="0.2">
      <c r="A910" s="5"/>
      <c r="B910" s="202"/>
    </row>
    <row r="911" spans="1:2" ht="16.2" x14ac:dyDescent="0.2">
      <c r="A911" s="5"/>
      <c r="B911" s="202"/>
    </row>
    <row r="912" spans="1:2" ht="16.2" x14ac:dyDescent="0.2">
      <c r="A912" s="5"/>
      <c r="B912" s="202"/>
    </row>
    <row r="913" spans="1:2" ht="16.2" x14ac:dyDescent="0.2">
      <c r="A913" s="5"/>
      <c r="B913" s="202"/>
    </row>
    <row r="914" spans="1:2" ht="16.2" x14ac:dyDescent="0.2">
      <c r="A914" s="5"/>
      <c r="B914" s="202"/>
    </row>
    <row r="915" spans="1:2" ht="16.2" x14ac:dyDescent="0.2">
      <c r="A915" s="5"/>
      <c r="B915" s="202"/>
    </row>
    <row r="916" spans="1:2" ht="16.2" x14ac:dyDescent="0.2">
      <c r="A916" s="5"/>
      <c r="B916" s="202"/>
    </row>
    <row r="917" spans="1:2" ht="16.2" x14ac:dyDescent="0.2">
      <c r="A917" s="5"/>
      <c r="B917" s="202"/>
    </row>
    <row r="918" spans="1:2" ht="16.2" x14ac:dyDescent="0.2">
      <c r="A918" s="5"/>
      <c r="B918" s="202"/>
    </row>
    <row r="919" spans="1:2" ht="16.2" x14ac:dyDescent="0.2">
      <c r="A919" s="5"/>
      <c r="B919" s="202"/>
    </row>
    <row r="920" spans="1:2" ht="16.2" x14ac:dyDescent="0.2">
      <c r="A920" s="5"/>
      <c r="B920" s="202"/>
    </row>
    <row r="921" spans="1:2" ht="16.2" x14ac:dyDescent="0.2">
      <c r="A921" s="5"/>
      <c r="B921" s="202"/>
    </row>
    <row r="922" spans="1:2" ht="16.2" x14ac:dyDescent="0.2">
      <c r="A922" s="5"/>
      <c r="B922" s="202"/>
    </row>
    <row r="923" spans="1:2" ht="16.2" x14ac:dyDescent="0.2">
      <c r="A923" s="5"/>
      <c r="B923" s="202"/>
    </row>
    <row r="924" spans="1:2" ht="16.2" x14ac:dyDescent="0.2">
      <c r="A924" s="5"/>
      <c r="B924" s="202"/>
    </row>
    <row r="925" spans="1:2" ht="16.2" x14ac:dyDescent="0.2">
      <c r="A925" s="5"/>
      <c r="B925" s="202"/>
    </row>
    <row r="926" spans="1:2" ht="16.2" x14ac:dyDescent="0.2">
      <c r="A926" s="5"/>
      <c r="B926" s="202"/>
    </row>
    <row r="927" spans="1:2" ht="16.2" x14ac:dyDescent="0.2">
      <c r="A927" s="5"/>
      <c r="B927" s="202"/>
    </row>
    <row r="928" spans="1:2" ht="16.2" x14ac:dyDescent="0.2">
      <c r="A928" s="5"/>
      <c r="B928" s="202"/>
    </row>
    <row r="929" spans="1:2" ht="16.2" x14ac:dyDescent="0.2">
      <c r="A929" s="5"/>
      <c r="B929" s="202"/>
    </row>
    <row r="930" spans="1:2" ht="16.2" x14ac:dyDescent="0.2">
      <c r="A930" s="5"/>
      <c r="B930" s="202"/>
    </row>
    <row r="931" spans="1:2" ht="16.2" x14ac:dyDescent="0.2">
      <c r="A931" s="5"/>
      <c r="B931" s="202"/>
    </row>
    <row r="932" spans="1:2" ht="16.2" x14ac:dyDescent="0.2">
      <c r="A932" s="5"/>
      <c r="B932" s="202"/>
    </row>
    <row r="933" spans="1:2" ht="16.2" x14ac:dyDescent="0.2">
      <c r="A933" s="5"/>
      <c r="B933" s="202"/>
    </row>
    <row r="934" spans="1:2" ht="16.2" x14ac:dyDescent="0.2">
      <c r="A934" s="5"/>
      <c r="B934" s="202"/>
    </row>
    <row r="935" spans="1:2" ht="16.2" x14ac:dyDescent="0.2">
      <c r="A935" s="5"/>
      <c r="B935" s="202"/>
    </row>
    <row r="936" spans="1:2" ht="16.2" x14ac:dyDescent="0.2">
      <c r="A936" s="5"/>
      <c r="B936" s="202"/>
    </row>
    <row r="937" spans="1:2" ht="16.2" x14ac:dyDescent="0.2">
      <c r="A937" s="5"/>
      <c r="B937" s="202"/>
    </row>
    <row r="938" spans="1:2" ht="16.2" x14ac:dyDescent="0.2">
      <c r="A938" s="5"/>
      <c r="B938" s="202"/>
    </row>
    <row r="939" spans="1:2" ht="16.2" x14ac:dyDescent="0.2">
      <c r="A939" s="5"/>
      <c r="B939" s="202"/>
    </row>
    <row r="940" spans="1:2" ht="16.2" x14ac:dyDescent="0.2">
      <c r="A940" s="5"/>
      <c r="B940" s="202"/>
    </row>
    <row r="941" spans="1:2" ht="16.2" x14ac:dyDescent="0.2">
      <c r="A941" s="5"/>
      <c r="B941" s="202"/>
    </row>
    <row r="942" spans="1:2" ht="16.2" x14ac:dyDescent="0.2">
      <c r="A942" s="5"/>
      <c r="B942" s="202"/>
    </row>
    <row r="943" spans="1:2" ht="16.2" x14ac:dyDescent="0.2">
      <c r="A943" s="5"/>
      <c r="B943" s="202"/>
    </row>
    <row r="944" spans="1:2" ht="16.2" x14ac:dyDescent="0.2">
      <c r="A944" s="5"/>
      <c r="B944" s="202"/>
    </row>
    <row r="945" spans="1:2" ht="16.2" x14ac:dyDescent="0.2">
      <c r="A945" s="5"/>
      <c r="B945" s="202"/>
    </row>
    <row r="946" spans="1:2" ht="16.2" x14ac:dyDescent="0.2">
      <c r="A946" s="5"/>
      <c r="B946" s="202"/>
    </row>
    <row r="947" spans="1:2" ht="16.2" x14ac:dyDescent="0.2">
      <c r="A947" s="5"/>
      <c r="B947" s="202"/>
    </row>
    <row r="948" spans="1:2" ht="16.2" x14ac:dyDescent="0.2">
      <c r="A948" s="5"/>
      <c r="B948" s="202"/>
    </row>
    <row r="949" spans="1:2" ht="16.2" x14ac:dyDescent="0.2">
      <c r="A949" s="5"/>
      <c r="B949" s="202"/>
    </row>
    <row r="950" spans="1:2" ht="16.2" x14ac:dyDescent="0.2">
      <c r="A950" s="5"/>
      <c r="B950" s="202"/>
    </row>
    <row r="951" spans="1:2" ht="16.2" x14ac:dyDescent="0.2">
      <c r="A951" s="5"/>
      <c r="B951" s="202"/>
    </row>
    <row r="952" spans="1:2" ht="16.2" x14ac:dyDescent="0.2">
      <c r="A952" s="5"/>
      <c r="B952" s="202"/>
    </row>
    <row r="953" spans="1:2" ht="16.2" x14ac:dyDescent="0.2">
      <c r="A953" s="5"/>
      <c r="B953" s="202"/>
    </row>
    <row r="954" spans="1:2" ht="16.2" x14ac:dyDescent="0.2">
      <c r="A954" s="5"/>
      <c r="B954" s="202"/>
    </row>
    <row r="955" spans="1:2" ht="16.2" x14ac:dyDescent="0.2">
      <c r="A955" s="5"/>
      <c r="B955" s="202"/>
    </row>
    <row r="956" spans="1:2" ht="16.2" x14ac:dyDescent="0.2">
      <c r="A956" s="5"/>
      <c r="B956" s="202"/>
    </row>
    <row r="957" spans="1:2" ht="16.2" x14ac:dyDescent="0.2">
      <c r="A957" s="5"/>
      <c r="B957" s="202"/>
    </row>
    <row r="958" spans="1:2" ht="16.2" x14ac:dyDescent="0.2">
      <c r="A958" s="5"/>
      <c r="B958" s="202"/>
    </row>
    <row r="959" spans="1:2" ht="16.2" x14ac:dyDescent="0.2">
      <c r="A959" s="5"/>
      <c r="B959" s="202"/>
    </row>
    <row r="960" spans="1:2" ht="16.2" x14ac:dyDescent="0.2">
      <c r="A960" s="5"/>
      <c r="B960" s="202"/>
    </row>
    <row r="961" spans="1:2" ht="16.2" x14ac:dyDescent="0.2">
      <c r="A961" s="5"/>
      <c r="B961" s="202"/>
    </row>
    <row r="962" spans="1:2" ht="16.2" x14ac:dyDescent="0.2">
      <c r="A962" s="5"/>
      <c r="B962" s="202"/>
    </row>
    <row r="963" spans="1:2" ht="16.2" x14ac:dyDescent="0.2">
      <c r="A963" s="5"/>
      <c r="B963" s="202"/>
    </row>
    <row r="964" spans="1:2" ht="16.2" x14ac:dyDescent="0.2">
      <c r="A964" s="5"/>
      <c r="B964" s="202"/>
    </row>
    <row r="965" spans="1:2" ht="16.2" x14ac:dyDescent="0.2">
      <c r="A965" s="5"/>
      <c r="B965" s="202"/>
    </row>
    <row r="966" spans="1:2" ht="16.2" x14ac:dyDescent="0.2">
      <c r="A966" s="5"/>
      <c r="B966" s="202"/>
    </row>
    <row r="967" spans="1:2" ht="16.2" x14ac:dyDescent="0.2">
      <c r="A967" s="5"/>
      <c r="B967" s="202"/>
    </row>
    <row r="968" spans="1:2" ht="16.2" x14ac:dyDescent="0.2">
      <c r="A968" s="5"/>
      <c r="B968" s="202"/>
    </row>
    <row r="969" spans="1:2" ht="16.2" x14ac:dyDescent="0.2">
      <c r="A969" s="5"/>
      <c r="B969" s="202"/>
    </row>
    <row r="970" spans="1:2" ht="16.2" x14ac:dyDescent="0.2">
      <c r="A970" s="5"/>
      <c r="B970" s="202"/>
    </row>
    <row r="971" spans="1:2" ht="16.2" x14ac:dyDescent="0.2">
      <c r="A971" s="5"/>
      <c r="B971" s="202"/>
    </row>
    <row r="972" spans="1:2" ht="16.2" x14ac:dyDescent="0.2">
      <c r="A972" s="5"/>
      <c r="B972" s="202"/>
    </row>
    <row r="973" spans="1:2" ht="16.2" x14ac:dyDescent="0.2">
      <c r="A973" s="5"/>
      <c r="B973" s="202"/>
    </row>
    <row r="974" spans="1:2" ht="16.2" x14ac:dyDescent="0.2">
      <c r="A974" s="5"/>
      <c r="B974" s="202"/>
    </row>
    <row r="975" spans="1:2" ht="16.2" x14ac:dyDescent="0.2">
      <c r="A975" s="5"/>
      <c r="B975" s="202"/>
    </row>
    <row r="976" spans="1:2" ht="16.2" x14ac:dyDescent="0.2">
      <c r="A976" s="5"/>
      <c r="B976" s="202"/>
    </row>
    <row r="977" spans="1:2" ht="16.2" x14ac:dyDescent="0.2">
      <c r="A977" s="5"/>
      <c r="B977" s="202"/>
    </row>
    <row r="978" spans="1:2" ht="16.2" x14ac:dyDescent="0.2">
      <c r="A978" s="5"/>
      <c r="B978" s="202"/>
    </row>
    <row r="979" spans="1:2" ht="16.2" x14ac:dyDescent="0.2">
      <c r="A979" s="5"/>
      <c r="B979" s="202"/>
    </row>
    <row r="980" spans="1:2" ht="16.2" x14ac:dyDescent="0.2">
      <c r="A980" s="5"/>
      <c r="B980" s="202"/>
    </row>
    <row r="981" spans="1:2" ht="16.2" x14ac:dyDescent="0.2">
      <c r="A981" s="5"/>
      <c r="B981" s="202"/>
    </row>
    <row r="982" spans="1:2" ht="16.2" x14ac:dyDescent="0.2">
      <c r="A982" s="5"/>
      <c r="B982" s="202"/>
    </row>
    <row r="983" spans="1:2" ht="16.2" x14ac:dyDescent="0.2">
      <c r="A983" s="5"/>
      <c r="B983" s="202"/>
    </row>
    <row r="984" spans="1:2" ht="16.2" x14ac:dyDescent="0.2">
      <c r="A984" s="5"/>
      <c r="B984" s="202"/>
    </row>
    <row r="985" spans="1:2" ht="16.2" x14ac:dyDescent="0.2">
      <c r="A985" s="5"/>
      <c r="B985" s="202"/>
    </row>
    <row r="986" spans="1:2" ht="16.2" x14ac:dyDescent="0.2">
      <c r="A986" s="5"/>
      <c r="B986" s="202"/>
    </row>
    <row r="987" spans="1:2" ht="16.2" x14ac:dyDescent="0.2">
      <c r="A987" s="5"/>
      <c r="B987" s="202"/>
    </row>
    <row r="988" spans="1:2" ht="16.2" x14ac:dyDescent="0.2">
      <c r="A988" s="5"/>
      <c r="B988" s="202"/>
    </row>
    <row r="989" spans="1:2" ht="16.2" x14ac:dyDescent="0.2">
      <c r="A989" s="5"/>
      <c r="B989" s="202"/>
    </row>
    <row r="990" spans="1:2" ht="16.2" x14ac:dyDescent="0.2">
      <c r="A990" s="5"/>
      <c r="B990" s="202"/>
    </row>
    <row r="991" spans="1:2" ht="16.2" x14ac:dyDescent="0.2">
      <c r="A991" s="5"/>
      <c r="B991" s="202"/>
    </row>
    <row r="992" spans="1:2" ht="16.2" x14ac:dyDescent="0.2">
      <c r="A992" s="5"/>
      <c r="B992" s="202"/>
    </row>
    <row r="993" spans="1:2" ht="16.2" x14ac:dyDescent="0.2">
      <c r="A993" s="5"/>
      <c r="B993" s="202"/>
    </row>
    <row r="994" spans="1:2" ht="16.2" x14ac:dyDescent="0.2">
      <c r="A994" s="5"/>
      <c r="B994" s="202"/>
    </row>
    <row r="995" spans="1:2" ht="16.2" x14ac:dyDescent="0.2">
      <c r="A995" s="5"/>
      <c r="B995" s="202"/>
    </row>
    <row r="996" spans="1:2" ht="16.2" x14ac:dyDescent="0.2">
      <c r="A996" s="5"/>
      <c r="B996" s="202"/>
    </row>
    <row r="997" spans="1:2" ht="16.2" x14ac:dyDescent="0.2">
      <c r="A997" s="5"/>
      <c r="B997" s="202"/>
    </row>
    <row r="998" spans="1:2" ht="16.2" x14ac:dyDescent="0.2">
      <c r="A998" s="5"/>
      <c r="B998" s="202"/>
    </row>
    <row r="999" spans="1:2" ht="16.2" x14ac:dyDescent="0.2">
      <c r="A999" s="5"/>
      <c r="B999" s="202"/>
    </row>
    <row r="1000" spans="1:2" ht="16.2" x14ac:dyDescent="0.2">
      <c r="A1000" s="5"/>
      <c r="B1000" s="202"/>
    </row>
    <row r="1001" spans="1:2" ht="16.2" x14ac:dyDescent="0.2">
      <c r="A1001" s="5"/>
      <c r="B1001" s="202"/>
    </row>
    <row r="1002" spans="1:2" ht="16.2" x14ac:dyDescent="0.2">
      <c r="A1002" s="5"/>
      <c r="B1002" s="202"/>
    </row>
    <row r="1003" spans="1:2" ht="16.2" x14ac:dyDescent="0.2">
      <c r="A1003" s="5"/>
      <c r="B1003" s="202"/>
    </row>
    <row r="1004" spans="1:2" ht="16.2" x14ac:dyDescent="0.2">
      <c r="A1004" s="5"/>
      <c r="B1004" s="202"/>
    </row>
    <row r="1005" spans="1:2" ht="16.2" x14ac:dyDescent="0.2">
      <c r="A1005" s="5"/>
      <c r="B1005" s="202"/>
    </row>
    <row r="1006" spans="1:2" ht="16.2" x14ac:dyDescent="0.2">
      <c r="A1006" s="5"/>
      <c r="B1006" s="202"/>
    </row>
    <row r="1007" spans="1:2" ht="16.2" x14ac:dyDescent="0.2">
      <c r="A1007" s="5"/>
      <c r="B1007" s="202"/>
    </row>
    <row r="1008" spans="1:2" ht="16.2" x14ac:dyDescent="0.2">
      <c r="A1008" s="5"/>
      <c r="B1008" s="202"/>
    </row>
    <row r="1009" spans="1:2" ht="16.2" x14ac:dyDescent="0.2">
      <c r="A1009" s="5"/>
      <c r="B1009" s="202"/>
    </row>
    <row r="1010" spans="1:2" ht="16.2" x14ac:dyDescent="0.2">
      <c r="A1010" s="5"/>
      <c r="B1010" s="202"/>
    </row>
    <row r="1011" spans="1:2" ht="16.2" x14ac:dyDescent="0.2">
      <c r="A1011" s="5"/>
      <c r="B1011" s="202"/>
    </row>
    <row r="1012" spans="1:2" ht="16.2" x14ac:dyDescent="0.2">
      <c r="A1012" s="5"/>
      <c r="B1012" s="202"/>
    </row>
    <row r="1013" spans="1:2" ht="16.2" x14ac:dyDescent="0.2">
      <c r="A1013" s="5"/>
      <c r="B1013" s="202"/>
    </row>
    <row r="1014" spans="1:2" ht="16.2" x14ac:dyDescent="0.2">
      <c r="A1014" s="5"/>
      <c r="B1014" s="202"/>
    </row>
    <row r="1015" spans="1:2" ht="16.2" x14ac:dyDescent="0.2">
      <c r="A1015" s="5"/>
      <c r="B1015" s="202"/>
    </row>
    <row r="1016" spans="1:2" ht="16.2" x14ac:dyDescent="0.2">
      <c r="A1016" s="5"/>
      <c r="B1016" s="202"/>
    </row>
    <row r="1017" spans="1:2" ht="16.2" x14ac:dyDescent="0.2">
      <c r="A1017" s="5"/>
      <c r="B1017" s="202"/>
    </row>
    <row r="1018" spans="1:2" ht="16.2" x14ac:dyDescent="0.2">
      <c r="A1018" s="5"/>
      <c r="B1018" s="202"/>
    </row>
    <row r="1019" spans="1:2" ht="16.2" x14ac:dyDescent="0.2">
      <c r="A1019" s="5"/>
      <c r="B1019" s="202"/>
    </row>
    <row r="1020" spans="1:2" ht="16.2" x14ac:dyDescent="0.2">
      <c r="A1020" s="5"/>
      <c r="B1020" s="202"/>
    </row>
    <row r="1021" spans="1:2" ht="16.2" x14ac:dyDescent="0.2">
      <c r="A1021" s="5"/>
      <c r="B1021" s="202"/>
    </row>
    <row r="1022" spans="1:2" ht="16.2" x14ac:dyDescent="0.2">
      <c r="A1022" s="5"/>
      <c r="B1022" s="202"/>
    </row>
    <row r="1023" spans="1:2" ht="16.2" x14ac:dyDescent="0.2">
      <c r="A1023" s="5"/>
      <c r="B1023" s="202"/>
    </row>
    <row r="1024" spans="1:2" ht="16.2" x14ac:dyDescent="0.2">
      <c r="A1024" s="5"/>
      <c r="B1024" s="202"/>
    </row>
    <row r="1025" spans="1:2" ht="16.2" x14ac:dyDescent="0.2">
      <c r="A1025" s="5"/>
      <c r="B1025" s="202"/>
    </row>
    <row r="1026" spans="1:2" ht="16.2" x14ac:dyDescent="0.2">
      <c r="A1026" s="5"/>
      <c r="B1026" s="202"/>
    </row>
    <row r="1027" spans="1:2" ht="16.2" x14ac:dyDescent="0.2">
      <c r="A1027" s="5"/>
      <c r="B1027" s="202"/>
    </row>
    <row r="1028" spans="1:2" ht="16.2" x14ac:dyDescent="0.2">
      <c r="A1028" s="5"/>
      <c r="B1028" s="202"/>
    </row>
    <row r="1029" spans="1:2" ht="16.2" x14ac:dyDescent="0.2">
      <c r="A1029" s="5"/>
      <c r="B1029" s="202"/>
    </row>
    <row r="1030" spans="1:2" ht="16.2" x14ac:dyDescent="0.2">
      <c r="A1030" s="5"/>
      <c r="B1030" s="202"/>
    </row>
    <row r="1031" spans="1:2" ht="16.2" x14ac:dyDescent="0.2">
      <c r="A1031" s="5"/>
      <c r="B1031" s="202"/>
    </row>
    <row r="1032" spans="1:2" ht="16.2" x14ac:dyDescent="0.2">
      <c r="A1032" s="5"/>
      <c r="B1032" s="202"/>
    </row>
    <row r="1033" spans="1:2" ht="16.2" x14ac:dyDescent="0.2">
      <c r="A1033" s="5"/>
      <c r="B1033" s="202"/>
    </row>
    <row r="1034" spans="1:2" ht="16.2" x14ac:dyDescent="0.2">
      <c r="A1034" s="5"/>
      <c r="B1034" s="202"/>
    </row>
    <row r="1035" spans="1:2" ht="16.2" x14ac:dyDescent="0.2">
      <c r="A1035" s="5"/>
      <c r="B1035" s="202"/>
    </row>
    <row r="1036" spans="1:2" ht="16.2" x14ac:dyDescent="0.2">
      <c r="A1036" s="5"/>
      <c r="B1036" s="202"/>
    </row>
    <row r="1037" spans="1:2" ht="16.2" x14ac:dyDescent="0.2">
      <c r="A1037" s="5"/>
      <c r="B1037" s="202"/>
    </row>
    <row r="1038" spans="1:2" ht="16.2" x14ac:dyDescent="0.2">
      <c r="A1038" s="5"/>
      <c r="B1038" s="202"/>
    </row>
    <row r="1039" spans="1:2" ht="16.2" x14ac:dyDescent="0.2">
      <c r="A1039" s="5"/>
      <c r="B1039" s="202"/>
    </row>
    <row r="1040" spans="1:2" ht="16.2" x14ac:dyDescent="0.2">
      <c r="A1040" s="5"/>
      <c r="B1040" s="202"/>
    </row>
    <row r="1041" spans="1:2" ht="16.2" x14ac:dyDescent="0.2">
      <c r="A1041" s="5"/>
      <c r="B1041" s="202"/>
    </row>
    <row r="1042" spans="1:2" ht="16.2" x14ac:dyDescent="0.2">
      <c r="A1042" s="5"/>
      <c r="B1042" s="202"/>
    </row>
    <row r="1043" spans="1:2" ht="16.2" x14ac:dyDescent="0.2">
      <c r="A1043" s="5"/>
      <c r="B1043" s="202"/>
    </row>
    <row r="1044" spans="1:2" ht="16.2" x14ac:dyDescent="0.2">
      <c r="A1044" s="5"/>
      <c r="B1044" s="202"/>
    </row>
    <row r="1045" spans="1:2" ht="16.2" x14ac:dyDescent="0.2">
      <c r="A1045" s="5"/>
      <c r="B1045" s="202"/>
    </row>
    <row r="1046" spans="1:2" ht="16.2" x14ac:dyDescent="0.2">
      <c r="A1046" s="5"/>
      <c r="B1046" s="202"/>
    </row>
    <row r="1047" spans="1:2" ht="16.2" x14ac:dyDescent="0.2">
      <c r="A1047" s="5"/>
      <c r="B1047" s="202"/>
    </row>
    <row r="1048" spans="1:2" ht="16.2" x14ac:dyDescent="0.2">
      <c r="A1048" s="5"/>
      <c r="B1048" s="202"/>
    </row>
    <row r="1049" spans="1:2" ht="16.2" x14ac:dyDescent="0.2">
      <c r="A1049" s="5"/>
      <c r="B1049" s="202"/>
    </row>
    <row r="1050" spans="1:2" ht="16.2" x14ac:dyDescent="0.2">
      <c r="A1050" s="5"/>
      <c r="B1050" s="202"/>
    </row>
    <row r="1051" spans="1:2" ht="16.2" x14ac:dyDescent="0.2">
      <c r="A1051" s="5"/>
      <c r="B1051" s="202"/>
    </row>
    <row r="1052" spans="1:2" ht="16.2" x14ac:dyDescent="0.2">
      <c r="A1052" s="5"/>
      <c r="B1052" s="202"/>
    </row>
    <row r="1053" spans="1:2" ht="16.2" x14ac:dyDescent="0.2">
      <c r="A1053" s="5"/>
      <c r="B1053" s="202"/>
    </row>
    <row r="1054" spans="1:2" ht="16.2" x14ac:dyDescent="0.2">
      <c r="A1054" s="5"/>
      <c r="B1054" s="202"/>
    </row>
    <row r="1055" spans="1:2" ht="16.2" x14ac:dyDescent="0.2">
      <c r="A1055" s="5"/>
      <c r="B1055" s="202"/>
    </row>
    <row r="1056" spans="1:2" ht="16.2" x14ac:dyDescent="0.2">
      <c r="A1056" s="5"/>
      <c r="B1056" s="202"/>
    </row>
    <row r="1057" spans="1:2" ht="16.2" x14ac:dyDescent="0.2">
      <c r="A1057" s="5"/>
      <c r="B1057" s="202"/>
    </row>
    <row r="1058" spans="1:2" ht="16.2" x14ac:dyDescent="0.2">
      <c r="A1058" s="5"/>
      <c r="B1058" s="202"/>
    </row>
    <row r="1059" spans="1:2" ht="16.2" x14ac:dyDescent="0.2">
      <c r="A1059" s="5"/>
      <c r="B1059" s="202"/>
    </row>
    <row r="1060" spans="1:2" ht="16.2" x14ac:dyDescent="0.2">
      <c r="A1060" s="5"/>
      <c r="B1060" s="202"/>
    </row>
    <row r="1061" spans="1:2" ht="16.2" x14ac:dyDescent="0.2">
      <c r="A1061" s="5"/>
      <c r="B1061" s="202"/>
    </row>
    <row r="1062" spans="1:2" ht="16.2" x14ac:dyDescent="0.2">
      <c r="A1062" s="5"/>
      <c r="B1062" s="202"/>
    </row>
    <row r="1063" spans="1:2" ht="16.2" x14ac:dyDescent="0.2">
      <c r="A1063" s="5"/>
      <c r="B1063" s="202"/>
    </row>
    <row r="1064" spans="1:2" ht="16.2" x14ac:dyDescent="0.2">
      <c r="A1064" s="5"/>
      <c r="B1064" s="202"/>
    </row>
    <row r="1065" spans="1:2" ht="16.2" x14ac:dyDescent="0.2">
      <c r="A1065" s="5"/>
      <c r="B1065" s="202"/>
    </row>
    <row r="1066" spans="1:2" ht="16.2" x14ac:dyDescent="0.2">
      <c r="A1066" s="5"/>
      <c r="B1066" s="202"/>
    </row>
    <row r="1067" spans="1:2" ht="16.2" x14ac:dyDescent="0.2">
      <c r="A1067" s="5"/>
      <c r="B1067" s="202"/>
    </row>
    <row r="1068" spans="1:2" ht="16.2" x14ac:dyDescent="0.2">
      <c r="A1068" s="5"/>
      <c r="B1068" s="202"/>
    </row>
    <row r="1069" spans="1:2" ht="16.2" x14ac:dyDescent="0.2">
      <c r="A1069" s="5"/>
      <c r="B1069" s="202"/>
    </row>
    <row r="1070" spans="1:2" ht="16.2" x14ac:dyDescent="0.2">
      <c r="A1070" s="5"/>
      <c r="B1070" s="202"/>
    </row>
    <row r="1071" spans="1:2" ht="16.2" x14ac:dyDescent="0.2">
      <c r="A1071" s="5"/>
      <c r="B1071" s="202"/>
    </row>
    <row r="1072" spans="1:2" ht="16.2" x14ac:dyDescent="0.2">
      <c r="A1072" s="5"/>
      <c r="B1072" s="202"/>
    </row>
    <row r="1073" spans="1:2" ht="16.2" x14ac:dyDescent="0.2">
      <c r="A1073" s="5"/>
      <c r="B1073" s="202"/>
    </row>
    <row r="1074" spans="1:2" ht="16.2" x14ac:dyDescent="0.2">
      <c r="A1074" s="5"/>
      <c r="B1074" s="202"/>
    </row>
    <row r="1075" spans="1:2" ht="16.2" x14ac:dyDescent="0.2">
      <c r="A1075" s="5"/>
      <c r="B1075" s="202"/>
    </row>
    <row r="1076" spans="1:2" ht="16.2" x14ac:dyDescent="0.2">
      <c r="A1076" s="5"/>
      <c r="B1076" s="202"/>
    </row>
    <row r="1077" spans="1:2" ht="16.2" x14ac:dyDescent="0.2">
      <c r="A1077" s="5"/>
      <c r="B1077" s="202"/>
    </row>
    <row r="1078" spans="1:2" ht="16.2" x14ac:dyDescent="0.2">
      <c r="A1078" s="5"/>
      <c r="B1078" s="202"/>
    </row>
    <row r="1079" spans="1:2" ht="16.2" x14ac:dyDescent="0.2">
      <c r="A1079" s="5"/>
      <c r="B1079" s="202"/>
    </row>
    <row r="1080" spans="1:2" ht="16.2" x14ac:dyDescent="0.2">
      <c r="A1080" s="5"/>
      <c r="B1080" s="202"/>
    </row>
    <row r="1081" spans="1:2" ht="16.2" x14ac:dyDescent="0.2">
      <c r="A1081" s="5"/>
      <c r="B1081" s="202"/>
    </row>
    <row r="1082" spans="1:2" ht="16.2" x14ac:dyDescent="0.2">
      <c r="A1082" s="5"/>
      <c r="B1082" s="202"/>
    </row>
    <row r="1083" spans="1:2" ht="16.2" x14ac:dyDescent="0.2">
      <c r="A1083" s="5"/>
      <c r="B1083" s="202"/>
    </row>
    <row r="1084" spans="1:2" ht="16.2" x14ac:dyDescent="0.2">
      <c r="A1084" s="5"/>
      <c r="B1084" s="202"/>
    </row>
    <row r="1085" spans="1:2" ht="16.2" x14ac:dyDescent="0.2">
      <c r="A1085" s="5"/>
      <c r="B1085" s="202"/>
    </row>
    <row r="1086" spans="1:2" ht="16.2" x14ac:dyDescent="0.2">
      <c r="A1086" s="5"/>
      <c r="B1086" s="202"/>
    </row>
    <row r="1087" spans="1:2" ht="16.2" x14ac:dyDescent="0.2">
      <c r="A1087" s="5"/>
      <c r="B1087" s="202"/>
    </row>
    <row r="1088" spans="1:2" ht="16.2" x14ac:dyDescent="0.2">
      <c r="A1088" s="5"/>
      <c r="B1088" s="202"/>
    </row>
    <row r="1089" spans="1:2" ht="16.2" x14ac:dyDescent="0.2">
      <c r="A1089" s="5"/>
      <c r="B1089" s="202"/>
    </row>
    <row r="1090" spans="1:2" ht="16.2" x14ac:dyDescent="0.2">
      <c r="A1090" s="5"/>
      <c r="B1090" s="202"/>
    </row>
    <row r="1091" spans="1:2" ht="16.2" x14ac:dyDescent="0.2">
      <c r="A1091" s="5"/>
      <c r="B1091" s="202"/>
    </row>
    <row r="1092" spans="1:2" ht="16.2" x14ac:dyDescent="0.2">
      <c r="A1092" s="5"/>
      <c r="B1092" s="202"/>
    </row>
    <row r="1093" spans="1:2" ht="16.2" x14ac:dyDescent="0.2">
      <c r="A1093" s="5"/>
      <c r="B1093" s="202"/>
    </row>
    <row r="1094" spans="1:2" ht="16.2" x14ac:dyDescent="0.2">
      <c r="A1094" s="5"/>
      <c r="B1094" s="202"/>
    </row>
    <row r="1095" spans="1:2" ht="16.2" x14ac:dyDescent="0.2">
      <c r="A1095" s="5"/>
      <c r="B1095" s="202"/>
    </row>
    <row r="1096" spans="1:2" ht="16.2" x14ac:dyDescent="0.2">
      <c r="A1096" s="5"/>
      <c r="B1096" s="202"/>
    </row>
    <row r="1097" spans="1:2" ht="16.2" x14ac:dyDescent="0.2">
      <c r="A1097" s="5"/>
      <c r="B1097" s="202"/>
    </row>
    <row r="1098" spans="1:2" ht="16.2" x14ac:dyDescent="0.2">
      <c r="A1098" s="5"/>
      <c r="B1098" s="202"/>
    </row>
    <row r="1099" spans="1:2" ht="16.2" x14ac:dyDescent="0.2">
      <c r="A1099" s="5"/>
      <c r="B1099" s="202"/>
    </row>
    <row r="1100" spans="1:2" ht="16.2" x14ac:dyDescent="0.2">
      <c r="A1100" s="5"/>
      <c r="B1100" s="202"/>
    </row>
    <row r="1101" spans="1:2" ht="16.2" x14ac:dyDescent="0.2">
      <c r="A1101" s="5"/>
      <c r="B1101" s="202"/>
    </row>
    <row r="1102" spans="1:2" ht="16.2" x14ac:dyDescent="0.2">
      <c r="A1102" s="5"/>
      <c r="B1102" s="202"/>
    </row>
    <row r="1103" spans="1:2" ht="16.2" x14ac:dyDescent="0.2">
      <c r="A1103" s="5"/>
      <c r="B1103" s="202"/>
    </row>
    <row r="1104" spans="1:2" ht="16.2" x14ac:dyDescent="0.2">
      <c r="A1104" s="5"/>
      <c r="B1104" s="202"/>
    </row>
    <row r="1105" spans="1:2" ht="16.2" x14ac:dyDescent="0.2">
      <c r="A1105" s="5"/>
      <c r="B1105" s="202"/>
    </row>
    <row r="1106" spans="1:2" ht="16.2" x14ac:dyDescent="0.2">
      <c r="A1106" s="5"/>
      <c r="B1106" s="202"/>
    </row>
    <row r="1107" spans="1:2" ht="16.2" x14ac:dyDescent="0.2">
      <c r="A1107" s="5"/>
      <c r="B1107" s="202"/>
    </row>
    <row r="1108" spans="1:2" ht="16.2" x14ac:dyDescent="0.2">
      <c r="A1108" s="5"/>
      <c r="B1108" s="202"/>
    </row>
    <row r="1109" spans="1:2" ht="16.2" x14ac:dyDescent="0.2">
      <c r="A1109" s="5"/>
      <c r="B1109" s="202"/>
    </row>
    <row r="1110" spans="1:2" ht="16.2" x14ac:dyDescent="0.2">
      <c r="A1110" s="5"/>
      <c r="B1110" s="202"/>
    </row>
    <row r="1111" spans="1:2" ht="16.2" x14ac:dyDescent="0.2">
      <c r="A1111" s="5"/>
      <c r="B1111" s="202"/>
    </row>
    <row r="1112" spans="1:2" ht="16.2" x14ac:dyDescent="0.2">
      <c r="A1112" s="5"/>
      <c r="B1112" s="202"/>
    </row>
    <row r="1113" spans="1:2" ht="16.2" x14ac:dyDescent="0.2">
      <c r="A1113" s="5"/>
      <c r="B1113" s="202"/>
    </row>
    <row r="1114" spans="1:2" ht="16.2" x14ac:dyDescent="0.2">
      <c r="A1114" s="5"/>
      <c r="B1114" s="202"/>
    </row>
    <row r="1115" spans="1:2" ht="16.2" x14ac:dyDescent="0.2">
      <c r="A1115" s="5"/>
      <c r="B1115" s="202"/>
    </row>
    <row r="1116" spans="1:2" ht="16.2" x14ac:dyDescent="0.2">
      <c r="A1116" s="5"/>
      <c r="B1116" s="202"/>
    </row>
    <row r="1117" spans="1:2" ht="16.2" x14ac:dyDescent="0.2">
      <c r="A1117" s="5"/>
      <c r="B1117" s="202"/>
    </row>
    <row r="1118" spans="1:2" ht="16.2" x14ac:dyDescent="0.2">
      <c r="A1118" s="5"/>
      <c r="B1118" s="202"/>
    </row>
    <row r="1119" spans="1:2" ht="16.2" x14ac:dyDescent="0.2">
      <c r="A1119" s="5"/>
      <c r="B1119" s="202"/>
    </row>
    <row r="1120" spans="1:2" ht="16.2" x14ac:dyDescent="0.2">
      <c r="A1120" s="5"/>
      <c r="B1120" s="202"/>
    </row>
    <row r="1121" spans="1:2" ht="16.2" x14ac:dyDescent="0.2">
      <c r="A1121" s="5"/>
      <c r="B1121" s="202"/>
    </row>
    <row r="1122" spans="1:2" ht="16.2" x14ac:dyDescent="0.2">
      <c r="A1122" s="5"/>
      <c r="B1122" s="202"/>
    </row>
    <row r="1123" spans="1:2" ht="16.2" x14ac:dyDescent="0.2">
      <c r="A1123" s="5"/>
      <c r="B1123" s="202"/>
    </row>
    <row r="1124" spans="1:2" ht="16.2" x14ac:dyDescent="0.2">
      <c r="A1124" s="5"/>
      <c r="B1124" s="202"/>
    </row>
    <row r="1125" spans="1:2" ht="16.2" x14ac:dyDescent="0.2">
      <c r="A1125" s="5"/>
      <c r="B1125" s="202"/>
    </row>
    <row r="1126" spans="1:2" ht="16.2" x14ac:dyDescent="0.2">
      <c r="A1126" s="5"/>
      <c r="B1126" s="202"/>
    </row>
    <row r="1127" spans="1:2" ht="16.2" x14ac:dyDescent="0.2">
      <c r="A1127" s="5"/>
      <c r="B1127" s="202"/>
    </row>
    <row r="1128" spans="1:2" ht="16.2" x14ac:dyDescent="0.2">
      <c r="A1128" s="5"/>
      <c r="B1128" s="202"/>
    </row>
    <row r="1129" spans="1:2" ht="16.2" x14ac:dyDescent="0.2">
      <c r="A1129" s="5"/>
      <c r="B1129" s="202"/>
    </row>
    <row r="1130" spans="1:2" ht="16.2" x14ac:dyDescent="0.2">
      <c r="A1130" s="5"/>
      <c r="B1130" s="202"/>
    </row>
    <row r="1131" spans="1:2" ht="16.2" x14ac:dyDescent="0.2">
      <c r="A1131" s="5"/>
      <c r="B1131" s="202"/>
    </row>
    <row r="1132" spans="1:2" ht="16.2" x14ac:dyDescent="0.2">
      <c r="A1132" s="5"/>
      <c r="B1132" s="202"/>
    </row>
    <row r="1133" spans="1:2" ht="16.2" x14ac:dyDescent="0.2">
      <c r="A1133" s="5"/>
      <c r="B1133" s="202"/>
    </row>
    <row r="1134" spans="1:2" ht="16.2" x14ac:dyDescent="0.2">
      <c r="A1134" s="5"/>
      <c r="B1134" s="202"/>
    </row>
    <row r="1135" spans="1:2" ht="16.2" x14ac:dyDescent="0.2">
      <c r="A1135" s="5"/>
      <c r="B1135" s="202"/>
    </row>
    <row r="1136" spans="1:2" ht="16.2" x14ac:dyDescent="0.2">
      <c r="A1136" s="5"/>
      <c r="B1136" s="202"/>
    </row>
    <row r="1137" spans="1:2" ht="16.2" x14ac:dyDescent="0.2">
      <c r="A1137" s="5"/>
      <c r="B1137" s="202"/>
    </row>
    <row r="1138" spans="1:2" ht="16.2" x14ac:dyDescent="0.2">
      <c r="A1138" s="5"/>
      <c r="B1138" s="202"/>
    </row>
    <row r="1139" spans="1:2" ht="16.2" x14ac:dyDescent="0.2">
      <c r="A1139" s="5"/>
      <c r="B1139" s="202"/>
    </row>
    <row r="1140" spans="1:2" ht="16.2" x14ac:dyDescent="0.2">
      <c r="A1140" s="5"/>
      <c r="B1140" s="202"/>
    </row>
    <row r="1141" spans="1:2" ht="16.2" x14ac:dyDescent="0.2">
      <c r="A1141" s="5"/>
      <c r="B1141" s="202"/>
    </row>
    <row r="1142" spans="1:2" ht="16.2" x14ac:dyDescent="0.2">
      <c r="A1142" s="5"/>
      <c r="B1142" s="202"/>
    </row>
    <row r="1143" spans="1:2" ht="16.2" x14ac:dyDescent="0.2">
      <c r="A1143" s="5"/>
      <c r="B1143" s="202"/>
    </row>
    <row r="1144" spans="1:2" ht="16.2" x14ac:dyDescent="0.2">
      <c r="A1144" s="5"/>
      <c r="B1144" s="202"/>
    </row>
    <row r="1145" spans="1:2" ht="16.2" x14ac:dyDescent="0.2">
      <c r="A1145" s="5"/>
      <c r="B1145" s="202"/>
    </row>
    <row r="1146" spans="1:2" ht="16.2" x14ac:dyDescent="0.2">
      <c r="A1146" s="5"/>
      <c r="B1146" s="202"/>
    </row>
    <row r="1147" spans="1:2" ht="16.2" x14ac:dyDescent="0.2">
      <c r="A1147" s="5"/>
      <c r="B1147" s="202"/>
    </row>
    <row r="1148" spans="1:2" ht="16.2" x14ac:dyDescent="0.2">
      <c r="A1148" s="5"/>
      <c r="B1148" s="202"/>
    </row>
    <row r="1149" spans="1:2" ht="16.2" x14ac:dyDescent="0.2">
      <c r="A1149" s="5"/>
      <c r="B1149" s="202"/>
    </row>
    <row r="1150" spans="1:2" ht="16.2" x14ac:dyDescent="0.2">
      <c r="A1150" s="5"/>
      <c r="B1150" s="202"/>
    </row>
    <row r="1151" spans="1:2" ht="16.2" x14ac:dyDescent="0.2">
      <c r="A1151" s="5"/>
      <c r="B1151" s="202"/>
    </row>
    <row r="1152" spans="1:2" ht="16.2" x14ac:dyDescent="0.2">
      <c r="A1152" s="5"/>
      <c r="B1152" s="202"/>
    </row>
    <row r="1153" spans="1:2" ht="16.2" x14ac:dyDescent="0.2">
      <c r="A1153" s="5"/>
      <c r="B1153" s="202"/>
    </row>
    <row r="1154" spans="1:2" ht="16.2" x14ac:dyDescent="0.2">
      <c r="A1154" s="5"/>
      <c r="B1154" s="202"/>
    </row>
    <row r="1155" spans="1:2" ht="16.2" x14ac:dyDescent="0.2">
      <c r="A1155" s="5"/>
      <c r="B1155" s="202"/>
    </row>
    <row r="1156" spans="1:2" ht="16.2" x14ac:dyDescent="0.2">
      <c r="A1156" s="5"/>
      <c r="B1156" s="202"/>
    </row>
    <row r="1157" spans="1:2" ht="16.2" x14ac:dyDescent="0.2">
      <c r="A1157" s="5"/>
      <c r="B1157" s="202"/>
    </row>
    <row r="1158" spans="1:2" ht="16.2" x14ac:dyDescent="0.2">
      <c r="A1158" s="5"/>
      <c r="B1158" s="202"/>
    </row>
    <row r="1159" spans="1:2" ht="16.2" x14ac:dyDescent="0.2">
      <c r="A1159" s="5"/>
      <c r="B1159" s="202"/>
    </row>
    <row r="1160" spans="1:2" ht="16.2" x14ac:dyDescent="0.2">
      <c r="A1160" s="5"/>
      <c r="B1160" s="202"/>
    </row>
    <row r="1161" spans="1:2" ht="16.2" x14ac:dyDescent="0.2">
      <c r="A1161" s="5"/>
      <c r="B1161" s="202"/>
    </row>
    <row r="1162" spans="1:2" ht="16.2" x14ac:dyDescent="0.2">
      <c r="A1162" s="5"/>
      <c r="B1162" s="202"/>
    </row>
    <row r="1163" spans="1:2" ht="16.2" x14ac:dyDescent="0.2">
      <c r="A1163" s="5"/>
      <c r="B1163" s="202"/>
    </row>
    <row r="1164" spans="1:2" ht="16.2" x14ac:dyDescent="0.2">
      <c r="A1164" s="5"/>
      <c r="B1164" s="202"/>
    </row>
    <row r="1165" spans="1:2" ht="16.2" x14ac:dyDescent="0.2">
      <c r="A1165" s="5"/>
      <c r="B1165" s="202"/>
    </row>
    <row r="1166" spans="1:2" ht="16.2" x14ac:dyDescent="0.2">
      <c r="A1166" s="5"/>
      <c r="B1166" s="202"/>
    </row>
    <row r="1167" spans="1:2" ht="16.2" x14ac:dyDescent="0.2">
      <c r="A1167" s="5"/>
      <c r="B1167" s="202"/>
    </row>
    <row r="1168" spans="1:2" ht="16.2" x14ac:dyDescent="0.2">
      <c r="A1168" s="5"/>
      <c r="B1168" s="202"/>
    </row>
    <row r="1169" spans="1:2" ht="16.2" x14ac:dyDescent="0.2">
      <c r="A1169" s="5"/>
      <c r="B1169" s="202"/>
    </row>
    <row r="1170" spans="1:2" ht="16.2" x14ac:dyDescent="0.2">
      <c r="A1170" s="5"/>
      <c r="B1170" s="202"/>
    </row>
    <row r="1171" spans="1:2" ht="16.2" x14ac:dyDescent="0.2">
      <c r="A1171" s="5"/>
      <c r="B1171" s="202"/>
    </row>
    <row r="1172" spans="1:2" ht="16.2" x14ac:dyDescent="0.2">
      <c r="A1172" s="5"/>
      <c r="B1172" s="202"/>
    </row>
    <row r="1173" spans="1:2" ht="16.2" x14ac:dyDescent="0.2">
      <c r="A1173" s="5"/>
      <c r="B1173" s="202"/>
    </row>
    <row r="1174" spans="1:2" ht="16.2" x14ac:dyDescent="0.2">
      <c r="A1174" s="5"/>
      <c r="B1174" s="202"/>
    </row>
    <row r="1175" spans="1:2" ht="16.2" x14ac:dyDescent="0.2">
      <c r="A1175" s="5"/>
      <c r="B1175" s="202"/>
    </row>
    <row r="1176" spans="1:2" ht="16.2" x14ac:dyDescent="0.2">
      <c r="A1176" s="5"/>
      <c r="B1176" s="202"/>
    </row>
    <row r="1177" spans="1:2" ht="16.2" x14ac:dyDescent="0.2">
      <c r="A1177" s="5"/>
      <c r="B1177" s="202"/>
    </row>
    <row r="1178" spans="1:2" ht="16.2" x14ac:dyDescent="0.2">
      <c r="A1178" s="5"/>
      <c r="B1178" s="202"/>
    </row>
    <row r="1179" spans="1:2" ht="16.2" x14ac:dyDescent="0.2">
      <c r="A1179" s="5"/>
      <c r="B1179" s="202"/>
    </row>
    <row r="1180" spans="1:2" ht="16.2" x14ac:dyDescent="0.2">
      <c r="A1180" s="5"/>
      <c r="B1180" s="202"/>
    </row>
    <row r="1181" spans="1:2" ht="16.2" x14ac:dyDescent="0.2">
      <c r="A1181" s="5"/>
      <c r="B1181" s="202"/>
    </row>
    <row r="1182" spans="1:2" ht="16.2" x14ac:dyDescent="0.2">
      <c r="A1182" s="5"/>
      <c r="B1182" s="202"/>
    </row>
    <row r="1183" spans="1:2" ht="16.2" x14ac:dyDescent="0.2">
      <c r="A1183" s="5"/>
      <c r="B1183" s="202"/>
    </row>
    <row r="1184" spans="1:2" ht="16.2" x14ac:dyDescent="0.2">
      <c r="A1184" s="5"/>
      <c r="B1184" s="202"/>
    </row>
    <row r="1185" spans="1:2" ht="16.2" x14ac:dyDescent="0.2">
      <c r="A1185" s="5"/>
      <c r="B1185" s="202"/>
    </row>
    <row r="1186" spans="1:2" ht="16.2" x14ac:dyDescent="0.2">
      <c r="A1186" s="5"/>
      <c r="B1186" s="202"/>
    </row>
    <row r="1187" spans="1:2" ht="16.2" x14ac:dyDescent="0.2">
      <c r="A1187" s="5"/>
      <c r="B1187" s="202"/>
    </row>
    <row r="1188" spans="1:2" ht="16.2" x14ac:dyDescent="0.2">
      <c r="A1188" s="5"/>
      <c r="B1188" s="202"/>
    </row>
    <row r="1189" spans="1:2" ht="16.2" x14ac:dyDescent="0.2">
      <c r="A1189" s="5"/>
      <c r="B1189" s="202"/>
    </row>
    <row r="1190" spans="1:2" ht="16.2" x14ac:dyDescent="0.2">
      <c r="A1190" s="5"/>
      <c r="B1190" s="202"/>
    </row>
    <row r="1191" spans="1:2" ht="16.2" x14ac:dyDescent="0.2">
      <c r="A1191" s="5"/>
      <c r="B1191" s="202"/>
    </row>
    <row r="1192" spans="1:2" ht="16.2" x14ac:dyDescent="0.2">
      <c r="A1192" s="5"/>
      <c r="B1192" s="202"/>
    </row>
    <row r="1193" spans="1:2" ht="16.2" x14ac:dyDescent="0.2">
      <c r="A1193" s="5"/>
      <c r="B1193" s="202"/>
    </row>
    <row r="1194" spans="1:2" ht="16.2" x14ac:dyDescent="0.2">
      <c r="A1194" s="5"/>
      <c r="B1194" s="202"/>
    </row>
    <row r="1195" spans="1:2" ht="16.2" x14ac:dyDescent="0.2">
      <c r="A1195" s="5"/>
      <c r="B1195" s="202"/>
    </row>
    <row r="1196" spans="1:2" ht="16.2" x14ac:dyDescent="0.2">
      <c r="A1196" s="5"/>
      <c r="B1196" s="202"/>
    </row>
    <row r="1197" spans="1:2" ht="16.2" x14ac:dyDescent="0.2">
      <c r="A1197" s="5"/>
      <c r="B1197" s="202"/>
    </row>
    <row r="1198" spans="1:2" ht="16.2" x14ac:dyDescent="0.2">
      <c r="A1198" s="5"/>
      <c r="B1198" s="202"/>
    </row>
    <row r="1199" spans="1:2" ht="16.2" x14ac:dyDescent="0.2">
      <c r="A1199" s="5"/>
      <c r="B1199" s="202"/>
    </row>
    <row r="1200" spans="1:2" ht="16.2" x14ac:dyDescent="0.2">
      <c r="A1200" s="5"/>
      <c r="B1200" s="202"/>
    </row>
    <row r="1201" spans="1:2" ht="16.2" x14ac:dyDescent="0.2">
      <c r="A1201" s="5"/>
      <c r="B1201" s="202"/>
    </row>
    <row r="1202" spans="1:2" ht="16.2" x14ac:dyDescent="0.2">
      <c r="A1202" s="5"/>
      <c r="B1202" s="202"/>
    </row>
    <row r="1203" spans="1:2" ht="16.2" x14ac:dyDescent="0.2">
      <c r="A1203" s="5"/>
      <c r="B1203" s="202"/>
    </row>
    <row r="1204" spans="1:2" ht="16.2" x14ac:dyDescent="0.2">
      <c r="A1204" s="5"/>
      <c r="B1204" s="202"/>
    </row>
    <row r="1205" spans="1:2" ht="16.2" x14ac:dyDescent="0.2">
      <c r="A1205" s="5"/>
      <c r="B1205" s="202"/>
    </row>
    <row r="1206" spans="1:2" ht="16.2" x14ac:dyDescent="0.2">
      <c r="A1206" s="5"/>
      <c r="B1206" s="202"/>
    </row>
    <row r="1207" spans="1:2" ht="16.2" x14ac:dyDescent="0.2">
      <c r="A1207" s="5"/>
      <c r="B1207" s="202"/>
    </row>
    <row r="1208" spans="1:2" ht="16.2" x14ac:dyDescent="0.2">
      <c r="A1208" s="5"/>
      <c r="B1208" s="202"/>
    </row>
    <row r="1209" spans="1:2" ht="16.2" x14ac:dyDescent="0.2">
      <c r="A1209" s="5"/>
      <c r="B1209" s="202"/>
    </row>
    <row r="1210" spans="1:2" ht="16.2" x14ac:dyDescent="0.2">
      <c r="A1210" s="5"/>
      <c r="B1210" s="202"/>
    </row>
    <row r="1211" spans="1:2" ht="16.2" x14ac:dyDescent="0.2">
      <c r="A1211" s="5"/>
      <c r="B1211" s="202"/>
    </row>
    <row r="1212" spans="1:2" ht="16.2" x14ac:dyDescent="0.2">
      <c r="A1212" s="5"/>
      <c r="B1212" s="202"/>
    </row>
    <row r="1213" spans="1:2" ht="16.2" x14ac:dyDescent="0.2">
      <c r="A1213" s="5"/>
      <c r="B1213" s="202"/>
    </row>
    <row r="1214" spans="1:2" ht="16.2" x14ac:dyDescent="0.2">
      <c r="A1214" s="5"/>
      <c r="B1214" s="202"/>
    </row>
    <row r="1215" spans="1:2" ht="16.2" x14ac:dyDescent="0.2">
      <c r="A1215" s="5"/>
      <c r="B1215" s="202"/>
    </row>
    <row r="1216" spans="1:2" ht="16.2" x14ac:dyDescent="0.2">
      <c r="A1216" s="5"/>
      <c r="B1216" s="202"/>
    </row>
    <row r="1217" spans="1:2" ht="16.2" x14ac:dyDescent="0.2">
      <c r="A1217" s="5"/>
      <c r="B1217" s="202"/>
    </row>
    <row r="1218" spans="1:2" ht="16.2" x14ac:dyDescent="0.2">
      <c r="A1218" s="5"/>
      <c r="B1218" s="202"/>
    </row>
    <row r="1219" spans="1:2" ht="16.2" x14ac:dyDescent="0.2">
      <c r="A1219" s="5"/>
      <c r="B1219" s="202"/>
    </row>
    <row r="1220" spans="1:2" ht="16.2" x14ac:dyDescent="0.2">
      <c r="A1220" s="5"/>
      <c r="B1220" s="202"/>
    </row>
    <row r="1221" spans="1:2" ht="16.2" x14ac:dyDescent="0.2">
      <c r="A1221" s="5"/>
      <c r="B1221" s="202"/>
    </row>
    <row r="1222" spans="1:2" ht="16.2" x14ac:dyDescent="0.2">
      <c r="A1222" s="5"/>
      <c r="B1222" s="202"/>
    </row>
    <row r="1223" spans="1:2" ht="16.2" x14ac:dyDescent="0.2">
      <c r="A1223" s="5"/>
      <c r="B1223" s="202"/>
    </row>
    <row r="1224" spans="1:2" ht="16.2" x14ac:dyDescent="0.2">
      <c r="A1224" s="5"/>
      <c r="B1224" s="202"/>
    </row>
    <row r="1225" spans="1:2" ht="16.2" x14ac:dyDescent="0.2">
      <c r="A1225" s="5"/>
      <c r="B1225" s="202"/>
    </row>
    <row r="1226" spans="1:2" ht="16.2" x14ac:dyDescent="0.2">
      <c r="A1226" s="5"/>
      <c r="B1226" s="202"/>
    </row>
    <row r="1227" spans="1:2" ht="16.2" x14ac:dyDescent="0.2">
      <c r="A1227" s="5"/>
      <c r="B1227" s="202"/>
    </row>
    <row r="1228" spans="1:2" ht="16.2" x14ac:dyDescent="0.2">
      <c r="A1228" s="5"/>
      <c r="B1228" s="202"/>
    </row>
    <row r="1229" spans="1:2" ht="16.2" x14ac:dyDescent="0.2">
      <c r="A1229" s="5"/>
      <c r="B1229" s="202"/>
    </row>
    <row r="1230" spans="1:2" ht="16.2" x14ac:dyDescent="0.2">
      <c r="A1230" s="5"/>
      <c r="B1230" s="202"/>
    </row>
    <row r="1231" spans="1:2" ht="16.2" x14ac:dyDescent="0.2">
      <c r="A1231" s="5"/>
      <c r="B1231" s="202"/>
    </row>
    <row r="1232" spans="1:2" ht="16.2" x14ac:dyDescent="0.2">
      <c r="A1232" s="5"/>
      <c r="B1232" s="202"/>
    </row>
    <row r="1233" spans="1:2" ht="16.2" x14ac:dyDescent="0.2">
      <c r="A1233" s="5"/>
      <c r="B1233" s="202"/>
    </row>
    <row r="1234" spans="1:2" ht="16.2" x14ac:dyDescent="0.2">
      <c r="A1234" s="5"/>
      <c r="B1234" s="202"/>
    </row>
    <row r="1235" spans="1:2" ht="16.2" x14ac:dyDescent="0.2">
      <c r="A1235" s="5"/>
      <c r="B1235" s="202"/>
    </row>
    <row r="1236" spans="1:2" ht="16.2" x14ac:dyDescent="0.2">
      <c r="A1236" s="5"/>
      <c r="B1236" s="202"/>
    </row>
    <row r="1237" spans="1:2" ht="16.2" x14ac:dyDescent="0.2">
      <c r="A1237" s="5"/>
      <c r="B1237" s="202"/>
    </row>
    <row r="1238" spans="1:2" ht="16.2" x14ac:dyDescent="0.2">
      <c r="A1238" s="5"/>
      <c r="B1238" s="202"/>
    </row>
    <row r="1239" spans="1:2" ht="16.2" x14ac:dyDescent="0.2">
      <c r="A1239" s="5"/>
      <c r="B1239" s="202"/>
    </row>
    <row r="1240" spans="1:2" ht="16.2" x14ac:dyDescent="0.2">
      <c r="A1240" s="5"/>
      <c r="B1240" s="202"/>
    </row>
    <row r="1241" spans="1:2" ht="16.2" x14ac:dyDescent="0.2">
      <c r="A1241" s="5"/>
      <c r="B1241" s="202"/>
    </row>
    <row r="1242" spans="1:2" ht="16.2" x14ac:dyDescent="0.2">
      <c r="A1242" s="5"/>
      <c r="B1242" s="202"/>
    </row>
    <row r="1243" spans="1:2" ht="16.2" x14ac:dyDescent="0.2">
      <c r="A1243" s="5"/>
      <c r="B1243" s="202"/>
    </row>
    <row r="1244" spans="1:2" ht="16.2" x14ac:dyDescent="0.2">
      <c r="A1244" s="5"/>
      <c r="B1244" s="202"/>
    </row>
    <row r="1245" spans="1:2" ht="16.2" x14ac:dyDescent="0.2">
      <c r="A1245" s="5"/>
      <c r="B1245" s="202"/>
    </row>
    <row r="1246" spans="1:2" ht="16.2" x14ac:dyDescent="0.2">
      <c r="A1246" s="5"/>
      <c r="B1246" s="202"/>
    </row>
    <row r="1247" spans="1:2" ht="16.2" x14ac:dyDescent="0.2">
      <c r="A1247" s="5"/>
      <c r="B1247" s="202"/>
    </row>
    <row r="1248" spans="1:2" ht="16.2" x14ac:dyDescent="0.2">
      <c r="A1248" s="5"/>
      <c r="B1248" s="202"/>
    </row>
    <row r="1249" spans="1:2" ht="16.2" x14ac:dyDescent="0.2">
      <c r="A1249" s="5"/>
      <c r="B1249" s="202"/>
    </row>
    <row r="1250" spans="1:2" ht="16.2" x14ac:dyDescent="0.2">
      <c r="A1250" s="5"/>
      <c r="B1250" s="202"/>
    </row>
    <row r="1251" spans="1:2" ht="16.2" x14ac:dyDescent="0.2">
      <c r="A1251" s="5"/>
      <c r="B1251" s="202"/>
    </row>
    <row r="1252" spans="1:2" ht="16.2" x14ac:dyDescent="0.2">
      <c r="A1252" s="5"/>
      <c r="B1252" s="202"/>
    </row>
    <row r="1253" spans="1:2" ht="16.2" x14ac:dyDescent="0.2">
      <c r="A1253" s="5"/>
      <c r="B1253" s="202"/>
    </row>
    <row r="1254" spans="1:2" ht="16.2" x14ac:dyDescent="0.2">
      <c r="A1254" s="5"/>
      <c r="B1254" s="202"/>
    </row>
    <row r="1255" spans="1:2" ht="16.2" x14ac:dyDescent="0.2">
      <c r="A1255" s="5"/>
      <c r="B1255" s="202"/>
    </row>
    <row r="1256" spans="1:2" ht="16.2" x14ac:dyDescent="0.2">
      <c r="A1256" s="5"/>
      <c r="B1256" s="202"/>
    </row>
    <row r="1257" spans="1:2" ht="16.2" x14ac:dyDescent="0.2">
      <c r="A1257" s="5"/>
      <c r="B1257" s="202"/>
    </row>
    <row r="1258" spans="1:2" ht="16.2" x14ac:dyDescent="0.2">
      <c r="A1258" s="5"/>
      <c r="B1258" s="202"/>
    </row>
    <row r="1259" spans="1:2" ht="16.2" x14ac:dyDescent="0.2">
      <c r="A1259" s="5"/>
      <c r="B1259" s="202"/>
    </row>
    <row r="1260" spans="1:2" ht="16.2" x14ac:dyDescent="0.2">
      <c r="A1260" s="5"/>
      <c r="B1260" s="202"/>
    </row>
    <row r="1261" spans="1:2" ht="16.2" x14ac:dyDescent="0.2">
      <c r="A1261" s="5"/>
      <c r="B1261" s="202"/>
    </row>
    <row r="1262" spans="1:2" ht="16.2" x14ac:dyDescent="0.2">
      <c r="A1262" s="5"/>
      <c r="B1262" s="202"/>
    </row>
    <row r="1263" spans="1:2" ht="16.2" x14ac:dyDescent="0.2">
      <c r="A1263" s="5"/>
      <c r="B1263" s="202"/>
    </row>
    <row r="1264" spans="1:2" ht="16.2" x14ac:dyDescent="0.2">
      <c r="A1264" s="5"/>
      <c r="B1264" s="202"/>
    </row>
    <row r="1265" spans="1:2" ht="16.2" x14ac:dyDescent="0.2">
      <c r="A1265" s="5"/>
      <c r="B1265" s="202"/>
    </row>
    <row r="1266" spans="1:2" ht="16.2" x14ac:dyDescent="0.2">
      <c r="A1266" s="5"/>
      <c r="B1266" s="202"/>
    </row>
    <row r="1267" spans="1:2" ht="16.2" x14ac:dyDescent="0.2">
      <c r="A1267" s="5"/>
      <c r="B1267" s="202"/>
    </row>
    <row r="1268" spans="1:2" ht="16.2" x14ac:dyDescent="0.2">
      <c r="A1268" s="5"/>
      <c r="B1268" s="202"/>
    </row>
    <row r="1269" spans="1:2" ht="16.2" x14ac:dyDescent="0.2">
      <c r="A1269" s="5"/>
      <c r="B1269" s="202"/>
    </row>
    <row r="1270" spans="1:2" ht="16.2" x14ac:dyDescent="0.2">
      <c r="A1270" s="5"/>
      <c r="B1270" s="202"/>
    </row>
    <row r="1271" spans="1:2" ht="16.2" x14ac:dyDescent="0.2">
      <c r="A1271" s="5"/>
      <c r="B1271" s="202"/>
    </row>
    <row r="1272" spans="1:2" ht="16.2" x14ac:dyDescent="0.2">
      <c r="A1272" s="5"/>
      <c r="B1272" s="202"/>
    </row>
    <row r="1273" spans="1:2" ht="16.2" x14ac:dyDescent="0.2">
      <c r="A1273" s="5"/>
      <c r="B1273" s="202"/>
    </row>
    <row r="1274" spans="1:2" ht="16.2" x14ac:dyDescent="0.2">
      <c r="A1274" s="5"/>
      <c r="B1274" s="202"/>
    </row>
    <row r="1275" spans="1:2" ht="16.2" x14ac:dyDescent="0.2">
      <c r="A1275" s="5"/>
      <c r="B1275" s="202"/>
    </row>
    <row r="1276" spans="1:2" ht="16.2" x14ac:dyDescent="0.2">
      <c r="A1276" s="5"/>
      <c r="B1276" s="202"/>
    </row>
    <row r="1277" spans="1:2" ht="16.2" x14ac:dyDescent="0.2">
      <c r="A1277" s="5"/>
      <c r="B1277" s="202"/>
    </row>
    <row r="1278" spans="1:2" ht="16.2" x14ac:dyDescent="0.2">
      <c r="A1278" s="5"/>
      <c r="B1278" s="202"/>
    </row>
    <row r="1279" spans="1:2" ht="16.2" x14ac:dyDescent="0.2">
      <c r="A1279" s="5"/>
      <c r="B1279" s="202"/>
    </row>
    <row r="1280" spans="1:2" ht="16.2" x14ac:dyDescent="0.2">
      <c r="A1280" s="5"/>
      <c r="B1280" s="202"/>
    </row>
    <row r="1281" spans="1:2" ht="16.2" x14ac:dyDescent="0.2">
      <c r="A1281" s="5"/>
      <c r="B1281" s="202"/>
    </row>
    <row r="1282" spans="1:2" ht="16.2" x14ac:dyDescent="0.2">
      <c r="A1282" s="5"/>
      <c r="B1282" s="202"/>
    </row>
    <row r="1283" spans="1:2" ht="16.2" x14ac:dyDescent="0.2">
      <c r="A1283" s="5"/>
      <c r="B1283" s="202"/>
    </row>
    <row r="1284" spans="1:2" ht="16.2" x14ac:dyDescent="0.2">
      <c r="A1284" s="5"/>
      <c r="B1284" s="202"/>
    </row>
    <row r="1285" spans="1:2" ht="16.2" x14ac:dyDescent="0.2">
      <c r="A1285" s="5"/>
      <c r="B1285" s="202"/>
    </row>
    <row r="1286" spans="1:2" ht="16.2" x14ac:dyDescent="0.2">
      <c r="A1286" s="5"/>
      <c r="B1286" s="202"/>
    </row>
    <row r="1287" spans="1:2" ht="16.2" x14ac:dyDescent="0.2">
      <c r="A1287" s="5"/>
      <c r="B1287" s="202"/>
    </row>
    <row r="1288" spans="1:2" ht="16.2" x14ac:dyDescent="0.2">
      <c r="A1288" s="5"/>
      <c r="B1288" s="202"/>
    </row>
    <row r="1289" spans="1:2" ht="16.2" x14ac:dyDescent="0.2">
      <c r="A1289" s="5"/>
      <c r="B1289" s="202"/>
    </row>
    <row r="1290" spans="1:2" ht="16.2" x14ac:dyDescent="0.2">
      <c r="A1290" s="5"/>
      <c r="B1290" s="202"/>
    </row>
    <row r="1291" spans="1:2" ht="16.2" x14ac:dyDescent="0.2">
      <c r="A1291" s="5"/>
      <c r="B1291" s="202"/>
    </row>
    <row r="1292" spans="1:2" ht="16.2" x14ac:dyDescent="0.2">
      <c r="A1292" s="5"/>
      <c r="B1292" s="202"/>
    </row>
    <row r="1293" spans="1:2" ht="16.2" x14ac:dyDescent="0.2">
      <c r="A1293" s="5"/>
      <c r="B1293" s="202"/>
    </row>
    <row r="1294" spans="1:2" ht="16.2" x14ac:dyDescent="0.2">
      <c r="A1294" s="5"/>
      <c r="B1294" s="202"/>
    </row>
    <row r="1295" spans="1:2" ht="16.2" x14ac:dyDescent="0.2">
      <c r="A1295" s="5"/>
      <c r="B1295" s="202"/>
    </row>
    <row r="1296" spans="1:2" ht="16.2" x14ac:dyDescent="0.2">
      <c r="A1296" s="5"/>
      <c r="B1296" s="202"/>
    </row>
    <row r="1297" spans="1:2" ht="16.2" x14ac:dyDescent="0.2">
      <c r="A1297" s="5"/>
      <c r="B1297" s="202"/>
    </row>
    <row r="1298" spans="1:2" ht="16.2" x14ac:dyDescent="0.2">
      <c r="A1298" s="5"/>
      <c r="B1298" s="202"/>
    </row>
    <row r="1299" spans="1:2" ht="16.2" x14ac:dyDescent="0.2">
      <c r="A1299" s="5"/>
      <c r="B1299" s="202"/>
    </row>
    <row r="1300" spans="1:2" ht="16.2" x14ac:dyDescent="0.2">
      <c r="A1300" s="5"/>
      <c r="B1300" s="202"/>
    </row>
    <row r="1301" spans="1:2" ht="16.2" x14ac:dyDescent="0.2">
      <c r="A1301" s="5"/>
      <c r="B1301" s="202"/>
    </row>
    <row r="1302" spans="1:2" ht="16.2" x14ac:dyDescent="0.2">
      <c r="A1302" s="5"/>
      <c r="B1302" s="202"/>
    </row>
    <row r="1303" spans="1:2" ht="16.2" x14ac:dyDescent="0.2">
      <c r="A1303" s="5"/>
      <c r="B1303" s="202"/>
    </row>
    <row r="1304" spans="1:2" ht="16.2" x14ac:dyDescent="0.2">
      <c r="A1304" s="5"/>
      <c r="B1304" s="202"/>
    </row>
    <row r="1305" spans="1:2" ht="16.2" x14ac:dyDescent="0.2">
      <c r="A1305" s="5"/>
      <c r="B1305" s="202"/>
    </row>
    <row r="1306" spans="1:2" ht="16.2" x14ac:dyDescent="0.2">
      <c r="A1306" s="5"/>
      <c r="B1306" s="202"/>
    </row>
    <row r="1307" spans="1:2" ht="16.2" x14ac:dyDescent="0.2">
      <c r="A1307" s="5"/>
      <c r="B1307" s="202"/>
    </row>
    <row r="1308" spans="1:2" ht="16.2" x14ac:dyDescent="0.2">
      <c r="A1308" s="5"/>
      <c r="B1308" s="202"/>
    </row>
    <row r="1309" spans="1:2" ht="16.2" x14ac:dyDescent="0.2">
      <c r="A1309" s="5"/>
      <c r="B1309" s="202"/>
    </row>
    <row r="1310" spans="1:2" ht="16.2" x14ac:dyDescent="0.2">
      <c r="A1310" s="5"/>
      <c r="B1310" s="202"/>
    </row>
    <row r="1311" spans="1:2" ht="16.2" x14ac:dyDescent="0.2">
      <c r="A1311" s="5"/>
      <c r="B1311" s="202"/>
    </row>
    <row r="1312" spans="1:2" ht="16.2" x14ac:dyDescent="0.2">
      <c r="A1312" s="5"/>
      <c r="B1312" s="202"/>
    </row>
    <row r="1313" spans="1:2" ht="16.2" x14ac:dyDescent="0.2">
      <c r="A1313" s="5"/>
      <c r="B1313" s="202"/>
    </row>
    <row r="1314" spans="1:2" ht="16.2" x14ac:dyDescent="0.2">
      <c r="A1314" s="5"/>
      <c r="B1314" s="202"/>
    </row>
    <row r="1315" spans="1:2" ht="16.2" x14ac:dyDescent="0.2">
      <c r="A1315" s="5"/>
      <c r="B1315" s="202"/>
    </row>
    <row r="1316" spans="1:2" ht="16.2" x14ac:dyDescent="0.2">
      <c r="A1316" s="5"/>
      <c r="B1316" s="202"/>
    </row>
    <row r="1317" spans="1:2" ht="16.2" x14ac:dyDescent="0.2">
      <c r="A1317" s="5"/>
      <c r="B1317" s="202"/>
    </row>
    <row r="1318" spans="1:2" ht="16.2" x14ac:dyDescent="0.2">
      <c r="A1318" s="5"/>
      <c r="B1318" s="202"/>
    </row>
    <row r="1319" spans="1:2" ht="16.2" x14ac:dyDescent="0.2">
      <c r="A1319" s="5"/>
      <c r="B1319" s="202"/>
    </row>
    <row r="1320" spans="1:2" ht="16.2" x14ac:dyDescent="0.2">
      <c r="A1320" s="5"/>
      <c r="B1320" s="202"/>
    </row>
    <row r="1321" spans="1:2" ht="16.2" x14ac:dyDescent="0.2">
      <c r="A1321" s="5"/>
      <c r="B1321" s="202"/>
    </row>
    <row r="1322" spans="1:2" ht="16.2" x14ac:dyDescent="0.2">
      <c r="A1322" s="5"/>
      <c r="B1322" s="202"/>
    </row>
    <row r="1323" spans="1:2" ht="16.2" x14ac:dyDescent="0.2">
      <c r="A1323" s="5"/>
      <c r="B1323" s="202"/>
    </row>
    <row r="1324" spans="1:2" ht="16.2" x14ac:dyDescent="0.2">
      <c r="A1324" s="5"/>
      <c r="B1324" s="202"/>
    </row>
    <row r="1325" spans="1:2" ht="16.2" x14ac:dyDescent="0.2">
      <c r="A1325" s="5"/>
      <c r="B1325" s="202"/>
    </row>
    <row r="1326" spans="1:2" ht="16.2" x14ac:dyDescent="0.2">
      <c r="A1326" s="5"/>
      <c r="B1326" s="202"/>
    </row>
    <row r="1327" spans="1:2" ht="16.2" x14ac:dyDescent="0.2">
      <c r="A1327" s="5"/>
      <c r="B1327" s="202"/>
    </row>
    <row r="1328" spans="1:2" ht="16.2" x14ac:dyDescent="0.2">
      <c r="A1328" s="5"/>
      <c r="B1328" s="202"/>
    </row>
    <row r="1329" spans="1:2" ht="16.2" x14ac:dyDescent="0.2">
      <c r="A1329" s="5"/>
      <c r="B1329" s="202"/>
    </row>
    <row r="1330" spans="1:2" ht="16.2" x14ac:dyDescent="0.2">
      <c r="A1330" s="5"/>
      <c r="B1330" s="202"/>
    </row>
    <row r="1331" spans="1:2" ht="16.2" x14ac:dyDescent="0.2">
      <c r="A1331" s="5"/>
      <c r="B1331" s="202"/>
    </row>
    <row r="1332" spans="1:2" ht="16.2" x14ac:dyDescent="0.2">
      <c r="A1332" s="5"/>
      <c r="B1332" s="202"/>
    </row>
    <row r="1333" spans="1:2" ht="16.2" x14ac:dyDescent="0.2">
      <c r="A1333" s="5"/>
      <c r="B1333" s="202"/>
    </row>
    <row r="1334" spans="1:2" ht="16.2" x14ac:dyDescent="0.2">
      <c r="A1334" s="5"/>
      <c r="B1334" s="202"/>
    </row>
    <row r="1335" spans="1:2" ht="16.2" x14ac:dyDescent="0.2">
      <c r="A1335" s="5"/>
      <c r="B1335" s="202"/>
    </row>
    <row r="1336" spans="1:2" ht="16.2" x14ac:dyDescent="0.2">
      <c r="A1336" s="5"/>
      <c r="B1336" s="202"/>
    </row>
    <row r="1337" spans="1:2" ht="16.2" x14ac:dyDescent="0.2">
      <c r="A1337" s="5"/>
      <c r="B1337" s="202"/>
    </row>
    <row r="1338" spans="1:2" ht="16.2" x14ac:dyDescent="0.2">
      <c r="A1338" s="5"/>
      <c r="B1338" s="202"/>
    </row>
    <row r="1339" spans="1:2" ht="16.2" x14ac:dyDescent="0.2">
      <c r="A1339" s="5"/>
      <c r="B1339" s="202"/>
    </row>
    <row r="1340" spans="1:2" ht="16.2" x14ac:dyDescent="0.2">
      <c r="A1340" s="5"/>
      <c r="B1340" s="202"/>
    </row>
    <row r="1341" spans="1:2" ht="16.2" x14ac:dyDescent="0.2">
      <c r="A1341" s="5"/>
      <c r="B1341" s="202"/>
    </row>
    <row r="1342" spans="1:2" ht="16.2" x14ac:dyDescent="0.2">
      <c r="A1342" s="5"/>
      <c r="B1342" s="202"/>
    </row>
    <row r="1343" spans="1:2" ht="16.2" x14ac:dyDescent="0.2">
      <c r="A1343" s="5"/>
      <c r="B1343" s="202"/>
    </row>
    <row r="1344" spans="1:2" ht="16.2" x14ac:dyDescent="0.2">
      <c r="A1344" s="5"/>
      <c r="B1344" s="202"/>
    </row>
    <row r="1345" spans="1:2" ht="16.2" x14ac:dyDescent="0.2">
      <c r="A1345" s="5"/>
      <c r="B1345" s="202"/>
    </row>
    <row r="1346" spans="1:2" ht="16.2" x14ac:dyDescent="0.2">
      <c r="A1346" s="5"/>
      <c r="B1346" s="202"/>
    </row>
    <row r="1347" spans="1:2" ht="16.2" x14ac:dyDescent="0.2">
      <c r="A1347" s="5"/>
      <c r="B1347" s="202"/>
    </row>
    <row r="1348" spans="1:2" ht="16.2" x14ac:dyDescent="0.2">
      <c r="A1348" s="5"/>
      <c r="B1348" s="202"/>
    </row>
    <row r="1349" spans="1:2" ht="16.2" x14ac:dyDescent="0.2">
      <c r="A1349" s="5"/>
      <c r="B1349" s="202"/>
    </row>
    <row r="1350" spans="1:2" ht="16.2" x14ac:dyDescent="0.2">
      <c r="A1350" s="5"/>
      <c r="B1350" s="202"/>
    </row>
    <row r="1351" spans="1:2" ht="16.2" x14ac:dyDescent="0.2">
      <c r="A1351" s="5"/>
      <c r="B1351" s="202"/>
    </row>
    <row r="1352" spans="1:2" ht="16.2" x14ac:dyDescent="0.2">
      <c r="A1352" s="5"/>
      <c r="B1352" s="202"/>
    </row>
    <row r="1353" spans="1:2" ht="16.2" x14ac:dyDescent="0.2">
      <c r="A1353" s="5"/>
      <c r="B1353" s="202"/>
    </row>
    <row r="1354" spans="1:2" ht="16.2" x14ac:dyDescent="0.2">
      <c r="A1354" s="5"/>
      <c r="B1354" s="202"/>
    </row>
    <row r="1355" spans="1:2" ht="16.2" x14ac:dyDescent="0.2">
      <c r="A1355" s="5"/>
      <c r="B1355" s="202"/>
    </row>
    <row r="1356" spans="1:2" ht="16.2" x14ac:dyDescent="0.2">
      <c r="A1356" s="5"/>
      <c r="B1356" s="202"/>
    </row>
    <row r="1357" spans="1:2" ht="16.2" x14ac:dyDescent="0.2">
      <c r="A1357" s="5"/>
      <c r="B1357" s="202"/>
    </row>
    <row r="1358" spans="1:2" ht="16.2" x14ac:dyDescent="0.2">
      <c r="A1358" s="5"/>
      <c r="B1358" s="202"/>
    </row>
    <row r="1359" spans="1:2" ht="16.2" x14ac:dyDescent="0.2">
      <c r="A1359" s="5"/>
      <c r="B1359" s="202"/>
    </row>
    <row r="1360" spans="1:2" ht="16.2" x14ac:dyDescent="0.2">
      <c r="A1360" s="5"/>
      <c r="B1360" s="202"/>
    </row>
    <row r="1361" spans="1:2" ht="16.2" x14ac:dyDescent="0.2">
      <c r="A1361" s="5"/>
      <c r="B1361" s="202"/>
    </row>
    <row r="1362" spans="1:2" ht="16.2" x14ac:dyDescent="0.2">
      <c r="A1362" s="5"/>
      <c r="B1362" s="202"/>
    </row>
    <row r="1363" spans="1:2" ht="16.2" x14ac:dyDescent="0.2">
      <c r="A1363" s="5"/>
      <c r="B1363" s="202"/>
    </row>
    <row r="1364" spans="1:2" ht="16.2" x14ac:dyDescent="0.2">
      <c r="A1364" s="5"/>
      <c r="B1364" s="202"/>
    </row>
    <row r="1365" spans="1:2" ht="16.2" x14ac:dyDescent="0.2">
      <c r="A1365" s="5"/>
      <c r="B1365" s="202"/>
    </row>
    <row r="1366" spans="1:2" ht="16.2" x14ac:dyDescent="0.2">
      <c r="A1366" s="5"/>
      <c r="B1366" s="202"/>
    </row>
    <row r="1367" spans="1:2" ht="16.2" x14ac:dyDescent="0.2">
      <c r="A1367" s="5"/>
      <c r="B1367" s="202"/>
    </row>
    <row r="1368" spans="1:2" ht="16.2" x14ac:dyDescent="0.2">
      <c r="A1368" s="5"/>
      <c r="B1368" s="202"/>
    </row>
    <row r="1369" spans="1:2" ht="16.2" x14ac:dyDescent="0.2">
      <c r="A1369" s="5"/>
      <c r="B1369" s="202"/>
    </row>
    <row r="1370" spans="1:2" ht="16.2" x14ac:dyDescent="0.2">
      <c r="A1370" s="5"/>
      <c r="B1370" s="202"/>
    </row>
    <row r="1371" spans="1:2" ht="16.2" x14ac:dyDescent="0.2">
      <c r="A1371" s="5"/>
      <c r="B1371" s="202"/>
    </row>
    <row r="1372" spans="1:2" ht="16.2" x14ac:dyDescent="0.2">
      <c r="A1372" s="5"/>
      <c r="B1372" s="202"/>
    </row>
    <row r="1373" spans="1:2" ht="16.2" x14ac:dyDescent="0.2">
      <c r="A1373" s="5"/>
      <c r="B1373" s="202"/>
    </row>
    <row r="1374" spans="1:2" ht="16.2" x14ac:dyDescent="0.2">
      <c r="A1374" s="5"/>
      <c r="B1374" s="202"/>
    </row>
    <row r="1375" spans="1:2" ht="16.2" x14ac:dyDescent="0.2">
      <c r="A1375" s="5"/>
      <c r="B1375" s="202"/>
    </row>
    <row r="1376" spans="1:2" ht="16.2" x14ac:dyDescent="0.2">
      <c r="A1376" s="5"/>
      <c r="B1376" s="202"/>
    </row>
    <row r="1377" spans="1:2" ht="16.2" x14ac:dyDescent="0.2">
      <c r="A1377" s="5"/>
      <c r="B1377" s="202"/>
    </row>
    <row r="1378" spans="1:2" ht="16.2" x14ac:dyDescent="0.2">
      <c r="A1378" s="5"/>
      <c r="B1378" s="202"/>
    </row>
    <row r="1379" spans="1:2" ht="16.2" x14ac:dyDescent="0.2">
      <c r="A1379" s="5"/>
      <c r="B1379" s="202"/>
    </row>
    <row r="1380" spans="1:2" ht="16.2" x14ac:dyDescent="0.2">
      <c r="A1380" s="5"/>
      <c r="B1380" s="202"/>
    </row>
    <row r="1381" spans="1:2" ht="16.2" x14ac:dyDescent="0.2">
      <c r="A1381" s="5"/>
      <c r="B1381" s="202"/>
    </row>
    <row r="1382" spans="1:2" ht="16.2" x14ac:dyDescent="0.2">
      <c r="A1382" s="5"/>
      <c r="B1382" s="202"/>
    </row>
    <row r="1383" spans="1:2" ht="16.2" x14ac:dyDescent="0.2">
      <c r="A1383" s="5"/>
      <c r="B1383" s="202"/>
    </row>
    <row r="1384" spans="1:2" ht="16.2" x14ac:dyDescent="0.2">
      <c r="A1384" s="5"/>
      <c r="B1384" s="202"/>
    </row>
    <row r="1385" spans="1:2" ht="16.2" x14ac:dyDescent="0.2">
      <c r="A1385" s="5"/>
      <c r="B1385" s="202"/>
    </row>
    <row r="1386" spans="1:2" ht="16.2" x14ac:dyDescent="0.2">
      <c r="A1386" s="5"/>
      <c r="B1386" s="202"/>
    </row>
    <row r="1387" spans="1:2" ht="16.2" x14ac:dyDescent="0.2">
      <c r="A1387" s="5"/>
      <c r="B1387" s="202"/>
    </row>
    <row r="1388" spans="1:2" ht="16.2" x14ac:dyDescent="0.2">
      <c r="A1388" s="5"/>
      <c r="B1388" s="202"/>
    </row>
    <row r="1389" spans="1:2" ht="16.2" x14ac:dyDescent="0.2">
      <c r="A1389" s="5"/>
      <c r="B1389" s="202"/>
    </row>
    <row r="1390" spans="1:2" ht="16.2" x14ac:dyDescent="0.2">
      <c r="A1390" s="5"/>
      <c r="B1390" s="202"/>
    </row>
    <row r="1391" spans="1:2" ht="16.2" x14ac:dyDescent="0.2">
      <c r="A1391" s="5"/>
      <c r="B1391" s="202"/>
    </row>
    <row r="1392" spans="1:2" ht="16.2" x14ac:dyDescent="0.2">
      <c r="A1392" s="5"/>
      <c r="B1392" s="202"/>
    </row>
    <row r="1393" spans="1:2" ht="16.2" x14ac:dyDescent="0.2">
      <c r="A1393" s="5"/>
      <c r="B1393" s="202"/>
    </row>
    <row r="1394" spans="1:2" ht="16.2" x14ac:dyDescent="0.2">
      <c r="A1394" s="5"/>
      <c r="B1394" s="202"/>
    </row>
    <row r="1395" spans="1:2" ht="16.2" x14ac:dyDescent="0.2">
      <c r="A1395" s="5"/>
      <c r="B1395" s="202"/>
    </row>
    <row r="1396" spans="1:2" ht="16.2" x14ac:dyDescent="0.2">
      <c r="A1396" s="5"/>
      <c r="B1396" s="202"/>
    </row>
    <row r="1397" spans="1:2" ht="16.2" x14ac:dyDescent="0.2">
      <c r="A1397" s="5"/>
      <c r="B1397" s="202"/>
    </row>
    <row r="1398" spans="1:2" ht="16.2" x14ac:dyDescent="0.2">
      <c r="A1398" s="5"/>
      <c r="B1398" s="202"/>
    </row>
    <row r="1399" spans="1:2" ht="16.2" x14ac:dyDescent="0.2">
      <c r="A1399" s="5"/>
      <c r="B1399" s="202"/>
    </row>
    <row r="1400" spans="1:2" ht="16.2" x14ac:dyDescent="0.2">
      <c r="A1400" s="5"/>
      <c r="B1400" s="202"/>
    </row>
    <row r="1401" spans="1:2" ht="16.2" x14ac:dyDescent="0.2">
      <c r="A1401" s="5"/>
      <c r="B1401" s="202"/>
    </row>
    <row r="1402" spans="1:2" ht="16.2" x14ac:dyDescent="0.2">
      <c r="A1402" s="5"/>
      <c r="B1402" s="202"/>
    </row>
    <row r="1403" spans="1:2" ht="16.2" x14ac:dyDescent="0.2">
      <c r="A1403" s="5"/>
      <c r="B1403" s="202"/>
    </row>
    <row r="1404" spans="1:2" ht="16.2" x14ac:dyDescent="0.2">
      <c r="A1404" s="5"/>
      <c r="B1404" s="202"/>
    </row>
    <row r="1405" spans="1:2" ht="16.2" x14ac:dyDescent="0.2">
      <c r="A1405" s="5"/>
      <c r="B1405" s="202"/>
    </row>
    <row r="1406" spans="1:2" ht="16.2" x14ac:dyDescent="0.2">
      <c r="A1406" s="5"/>
      <c r="B1406" s="202"/>
    </row>
    <row r="1407" spans="1:2" ht="16.2" x14ac:dyDescent="0.2">
      <c r="A1407" s="5"/>
      <c r="B1407" s="202"/>
    </row>
    <row r="1408" spans="1:2" ht="16.2" x14ac:dyDescent="0.2">
      <c r="A1408" s="5"/>
      <c r="B1408" s="202"/>
    </row>
    <row r="1409" spans="1:2" ht="16.2" x14ac:dyDescent="0.2">
      <c r="A1409" s="5"/>
      <c r="B1409" s="202"/>
    </row>
    <row r="1410" spans="1:2" ht="16.2" x14ac:dyDescent="0.2">
      <c r="A1410" s="5"/>
      <c r="B1410" s="202"/>
    </row>
    <row r="1411" spans="1:2" ht="16.2" x14ac:dyDescent="0.2">
      <c r="A1411" s="5"/>
      <c r="B1411" s="202"/>
    </row>
    <row r="1412" spans="1:2" ht="16.2" x14ac:dyDescent="0.2">
      <c r="A1412" s="5"/>
      <c r="B1412" s="202"/>
    </row>
    <row r="1413" spans="1:2" ht="16.2" x14ac:dyDescent="0.2">
      <c r="A1413" s="5"/>
      <c r="B1413" s="202"/>
    </row>
    <row r="1414" spans="1:2" ht="16.2" x14ac:dyDescent="0.2">
      <c r="A1414" s="5"/>
      <c r="B1414" s="202"/>
    </row>
    <row r="1415" spans="1:2" ht="16.2" x14ac:dyDescent="0.2">
      <c r="A1415" s="5"/>
      <c r="B1415" s="202"/>
    </row>
    <row r="1416" spans="1:2" ht="16.2" x14ac:dyDescent="0.2">
      <c r="A1416" s="5"/>
      <c r="B1416" s="202"/>
    </row>
    <row r="1417" spans="1:2" ht="16.2" x14ac:dyDescent="0.2">
      <c r="A1417" s="5"/>
      <c r="B1417" s="202"/>
    </row>
    <row r="1418" spans="1:2" ht="16.2" x14ac:dyDescent="0.2">
      <c r="A1418" s="5"/>
      <c r="B1418" s="202"/>
    </row>
    <row r="1419" spans="1:2" ht="16.2" x14ac:dyDescent="0.2">
      <c r="A1419" s="5"/>
      <c r="B1419" s="202"/>
    </row>
    <row r="1420" spans="1:2" ht="16.2" x14ac:dyDescent="0.2">
      <c r="A1420" s="5"/>
      <c r="B1420" s="202"/>
    </row>
    <row r="1421" spans="1:2" ht="16.2" x14ac:dyDescent="0.2">
      <c r="A1421" s="5"/>
      <c r="B1421" s="202"/>
    </row>
    <row r="1422" spans="1:2" ht="16.2" x14ac:dyDescent="0.2">
      <c r="A1422" s="5"/>
      <c r="B1422" s="202"/>
    </row>
    <row r="1423" spans="1:2" ht="16.2" x14ac:dyDescent="0.2">
      <c r="A1423" s="5"/>
      <c r="B1423" s="202"/>
    </row>
    <row r="1424" spans="1:2" ht="16.2" x14ac:dyDescent="0.2">
      <c r="A1424" s="5"/>
      <c r="B1424" s="202"/>
    </row>
    <row r="1425" spans="1:2" ht="16.2" x14ac:dyDescent="0.2">
      <c r="A1425" s="5"/>
      <c r="B1425" s="202"/>
    </row>
    <row r="1426" spans="1:2" ht="16.2" x14ac:dyDescent="0.2">
      <c r="A1426" s="5"/>
      <c r="B1426" s="202"/>
    </row>
    <row r="1427" spans="1:2" ht="16.2" x14ac:dyDescent="0.2">
      <c r="A1427" s="5"/>
      <c r="B1427" s="202"/>
    </row>
    <row r="1428" spans="1:2" ht="16.2" x14ac:dyDescent="0.2">
      <c r="A1428" s="5"/>
      <c r="B1428" s="202"/>
    </row>
    <row r="1429" spans="1:2" ht="16.2" x14ac:dyDescent="0.2">
      <c r="A1429" s="5"/>
      <c r="B1429" s="202"/>
    </row>
    <row r="1430" spans="1:2" ht="16.2" x14ac:dyDescent="0.2">
      <c r="A1430" s="5"/>
      <c r="B1430" s="202"/>
    </row>
    <row r="1431" spans="1:2" ht="16.2" x14ac:dyDescent="0.2">
      <c r="A1431" s="5"/>
      <c r="B1431" s="202"/>
    </row>
    <row r="1432" spans="1:2" ht="16.2" x14ac:dyDescent="0.2">
      <c r="A1432" s="5"/>
      <c r="B1432" s="202"/>
    </row>
    <row r="1433" spans="1:2" ht="16.2" x14ac:dyDescent="0.2">
      <c r="A1433" s="5"/>
      <c r="B1433" s="202"/>
    </row>
    <row r="1434" spans="1:2" ht="16.2" x14ac:dyDescent="0.2">
      <c r="A1434" s="5"/>
      <c r="B1434" s="202"/>
    </row>
    <row r="1435" spans="1:2" ht="16.2" x14ac:dyDescent="0.2">
      <c r="A1435" s="5"/>
      <c r="B1435" s="202"/>
    </row>
    <row r="1436" spans="1:2" ht="16.2" x14ac:dyDescent="0.2">
      <c r="A1436" s="5"/>
      <c r="B1436" s="202"/>
    </row>
    <row r="1437" spans="1:2" ht="16.2" x14ac:dyDescent="0.2">
      <c r="A1437" s="5"/>
      <c r="B1437" s="202"/>
    </row>
    <row r="1438" spans="1:2" ht="16.2" x14ac:dyDescent="0.2">
      <c r="A1438" s="5"/>
      <c r="B1438" s="202"/>
    </row>
    <row r="1439" spans="1:2" ht="16.2" x14ac:dyDescent="0.2">
      <c r="A1439" s="5"/>
      <c r="B1439" s="202"/>
    </row>
    <row r="1440" spans="1:2" ht="16.2" x14ac:dyDescent="0.2">
      <c r="A1440" s="5"/>
      <c r="B1440" s="202"/>
    </row>
    <row r="1441" spans="1:2" ht="16.2" x14ac:dyDescent="0.2">
      <c r="A1441" s="5"/>
      <c r="B1441" s="202"/>
    </row>
    <row r="1442" spans="1:2" ht="16.2" x14ac:dyDescent="0.2">
      <c r="A1442" s="5"/>
      <c r="B1442" s="202"/>
    </row>
    <row r="1443" spans="1:2" ht="16.2" x14ac:dyDescent="0.2">
      <c r="A1443" s="5"/>
      <c r="B1443" s="202"/>
    </row>
    <row r="1444" spans="1:2" ht="16.2" x14ac:dyDescent="0.2">
      <c r="A1444" s="5"/>
      <c r="B1444" s="202"/>
    </row>
    <row r="1445" spans="1:2" ht="16.2" x14ac:dyDescent="0.2">
      <c r="A1445" s="5"/>
      <c r="B1445" s="202"/>
    </row>
    <row r="1446" spans="1:2" ht="16.2" x14ac:dyDescent="0.2">
      <c r="A1446" s="5"/>
      <c r="B1446" s="202"/>
    </row>
    <row r="1447" spans="1:2" ht="16.2" x14ac:dyDescent="0.2">
      <c r="A1447" s="5"/>
      <c r="B1447" s="202"/>
    </row>
    <row r="1448" spans="1:2" ht="16.2" x14ac:dyDescent="0.2">
      <c r="A1448" s="5"/>
      <c r="B1448" s="202"/>
    </row>
    <row r="1449" spans="1:2" ht="16.2" x14ac:dyDescent="0.2">
      <c r="A1449" s="5"/>
      <c r="B1449" s="202"/>
    </row>
    <row r="1450" spans="1:2" ht="16.2" x14ac:dyDescent="0.2">
      <c r="A1450" s="5"/>
      <c r="B1450" s="202"/>
    </row>
    <row r="1451" spans="1:2" ht="16.2" x14ac:dyDescent="0.2">
      <c r="A1451" s="5"/>
      <c r="B1451" s="202"/>
    </row>
    <row r="1452" spans="1:2" ht="16.2" x14ac:dyDescent="0.2">
      <c r="A1452" s="5"/>
      <c r="B1452" s="202"/>
    </row>
    <row r="1453" spans="1:2" ht="16.2" x14ac:dyDescent="0.2">
      <c r="A1453" s="5"/>
      <c r="B1453" s="202"/>
    </row>
    <row r="1454" spans="1:2" ht="16.2" x14ac:dyDescent="0.2">
      <c r="A1454" s="5"/>
      <c r="B1454" s="202"/>
    </row>
    <row r="1455" spans="1:2" ht="16.2" x14ac:dyDescent="0.2">
      <c r="A1455" s="5"/>
      <c r="B1455" s="202"/>
    </row>
    <row r="1456" spans="1:2" ht="16.2" x14ac:dyDescent="0.2">
      <c r="A1456" s="5"/>
      <c r="B1456" s="202"/>
    </row>
    <row r="1457" spans="1:2" ht="16.2" x14ac:dyDescent="0.2">
      <c r="A1457" s="5"/>
      <c r="B1457" s="202"/>
    </row>
    <row r="1458" spans="1:2" ht="16.2" x14ac:dyDescent="0.2">
      <c r="A1458" s="5"/>
      <c r="B1458" s="202"/>
    </row>
    <row r="1459" spans="1:2" ht="16.2" x14ac:dyDescent="0.2">
      <c r="A1459" s="5"/>
      <c r="B1459" s="202"/>
    </row>
    <row r="1460" spans="1:2" ht="16.2" x14ac:dyDescent="0.2">
      <c r="A1460" s="5"/>
      <c r="B1460" s="202"/>
    </row>
    <row r="1461" spans="1:2" ht="16.2" x14ac:dyDescent="0.2">
      <c r="A1461" s="5"/>
      <c r="B1461" s="202"/>
    </row>
    <row r="1462" spans="1:2" ht="16.2" x14ac:dyDescent="0.2">
      <c r="A1462" s="5"/>
      <c r="B1462" s="202"/>
    </row>
    <row r="1463" spans="1:2" ht="16.2" x14ac:dyDescent="0.2">
      <c r="A1463" s="5"/>
      <c r="B1463" s="202"/>
    </row>
    <row r="1464" spans="1:2" ht="16.2" x14ac:dyDescent="0.2">
      <c r="A1464" s="5"/>
      <c r="B1464" s="202"/>
    </row>
    <row r="1465" spans="1:2" ht="16.2" x14ac:dyDescent="0.2">
      <c r="A1465" s="5"/>
      <c r="B1465" s="202"/>
    </row>
    <row r="1466" spans="1:2" ht="16.2" x14ac:dyDescent="0.2">
      <c r="A1466" s="5"/>
      <c r="B1466" s="202"/>
    </row>
    <row r="1467" spans="1:2" ht="16.2" x14ac:dyDescent="0.2">
      <c r="A1467" s="5"/>
      <c r="B1467" s="202"/>
    </row>
    <row r="1468" spans="1:2" ht="16.2" x14ac:dyDescent="0.2">
      <c r="A1468" s="5"/>
      <c r="B1468" s="202"/>
    </row>
    <row r="1469" spans="1:2" ht="16.2" x14ac:dyDescent="0.2">
      <c r="A1469" s="5"/>
      <c r="B1469" s="202"/>
    </row>
    <row r="1470" spans="1:2" ht="16.2" x14ac:dyDescent="0.2">
      <c r="A1470" s="5"/>
      <c r="B1470" s="202"/>
    </row>
    <row r="1471" spans="1:2" ht="16.2" x14ac:dyDescent="0.2">
      <c r="A1471" s="5"/>
      <c r="B1471" s="202"/>
    </row>
    <row r="1472" spans="1:2" ht="16.2" x14ac:dyDescent="0.2">
      <c r="A1472" s="5"/>
      <c r="B1472" s="202"/>
    </row>
    <row r="1473" spans="1:2" ht="16.2" x14ac:dyDescent="0.2">
      <c r="A1473" s="5"/>
      <c r="B1473" s="202"/>
    </row>
    <row r="1474" spans="1:2" ht="16.2" x14ac:dyDescent="0.2">
      <c r="A1474" s="5"/>
      <c r="B1474" s="202"/>
    </row>
    <row r="1475" spans="1:2" ht="16.2" x14ac:dyDescent="0.2">
      <c r="A1475" s="5"/>
      <c r="B1475" s="202"/>
    </row>
    <row r="1476" spans="1:2" ht="16.2" x14ac:dyDescent="0.2">
      <c r="A1476" s="5"/>
      <c r="B1476" s="202"/>
    </row>
    <row r="1477" spans="1:2" ht="16.2" x14ac:dyDescent="0.2">
      <c r="A1477" s="5"/>
      <c r="B1477" s="202"/>
    </row>
    <row r="1478" spans="1:2" ht="16.2" x14ac:dyDescent="0.2">
      <c r="A1478" s="5"/>
      <c r="B1478" s="202"/>
    </row>
    <row r="1479" spans="1:2" ht="16.2" x14ac:dyDescent="0.2">
      <c r="A1479" s="5"/>
      <c r="B1479" s="202"/>
    </row>
    <row r="1480" spans="1:2" ht="16.2" x14ac:dyDescent="0.2">
      <c r="A1480" s="5"/>
      <c r="B1480" s="202"/>
    </row>
    <row r="1481" spans="1:2" ht="16.2" x14ac:dyDescent="0.2">
      <c r="A1481" s="5"/>
      <c r="B1481" s="202"/>
    </row>
    <row r="1482" spans="1:2" ht="16.2" x14ac:dyDescent="0.2">
      <c r="A1482" s="5"/>
      <c r="B1482" s="202"/>
    </row>
    <row r="1483" spans="1:2" ht="16.2" x14ac:dyDescent="0.2">
      <c r="A1483" s="5"/>
      <c r="B1483" s="202"/>
    </row>
    <row r="1484" spans="1:2" ht="16.2" x14ac:dyDescent="0.2">
      <c r="A1484" s="5"/>
      <c r="B1484" s="202"/>
    </row>
    <row r="1485" spans="1:2" ht="16.2" x14ac:dyDescent="0.2">
      <c r="A1485" s="5"/>
      <c r="B1485" s="202"/>
    </row>
    <row r="1486" spans="1:2" ht="16.2" x14ac:dyDescent="0.2">
      <c r="A1486" s="5"/>
      <c r="B1486" s="202"/>
    </row>
    <row r="1487" spans="1:2" ht="16.2" x14ac:dyDescent="0.2">
      <c r="A1487" s="5"/>
      <c r="B1487" s="202"/>
    </row>
    <row r="1488" spans="1:2" ht="16.2" x14ac:dyDescent="0.2">
      <c r="A1488" s="5"/>
      <c r="B1488" s="202"/>
    </row>
    <row r="1489" spans="1:2" ht="16.2" x14ac:dyDescent="0.2">
      <c r="A1489" s="5"/>
      <c r="B1489" s="202"/>
    </row>
    <row r="1490" spans="1:2" ht="16.2" x14ac:dyDescent="0.2">
      <c r="A1490" s="5"/>
      <c r="B1490" s="202"/>
    </row>
    <row r="1491" spans="1:2" ht="16.2" x14ac:dyDescent="0.2">
      <c r="A1491" s="5"/>
      <c r="B1491" s="202"/>
    </row>
    <row r="1492" spans="1:2" ht="16.2" x14ac:dyDescent="0.2">
      <c r="A1492" s="5"/>
      <c r="B1492" s="202"/>
    </row>
    <row r="1493" spans="1:2" ht="16.2" x14ac:dyDescent="0.2">
      <c r="A1493" s="5"/>
      <c r="B1493" s="202"/>
    </row>
    <row r="1494" spans="1:2" ht="16.2" x14ac:dyDescent="0.2">
      <c r="A1494" s="5"/>
      <c r="B1494" s="202"/>
    </row>
    <row r="1495" spans="1:2" ht="16.2" x14ac:dyDescent="0.2">
      <c r="A1495" s="5"/>
      <c r="B1495" s="202"/>
    </row>
    <row r="1496" spans="1:2" ht="16.2" x14ac:dyDescent="0.2">
      <c r="A1496" s="5"/>
      <c r="B1496" s="202"/>
    </row>
    <row r="1497" spans="1:2" ht="16.2" x14ac:dyDescent="0.2">
      <c r="A1497" s="5"/>
      <c r="B1497" s="202"/>
    </row>
    <row r="1498" spans="1:2" ht="16.2" x14ac:dyDescent="0.2">
      <c r="A1498" s="5"/>
      <c r="B1498" s="202"/>
    </row>
    <row r="1499" spans="1:2" ht="16.2" x14ac:dyDescent="0.2">
      <c r="A1499" s="5"/>
      <c r="B1499" s="202"/>
    </row>
    <row r="1500" spans="1:2" ht="16.2" x14ac:dyDescent="0.2">
      <c r="A1500" s="5"/>
      <c r="B1500" s="202"/>
    </row>
    <row r="1501" spans="1:2" ht="16.2" x14ac:dyDescent="0.2">
      <c r="A1501" s="5"/>
      <c r="B1501" s="202"/>
    </row>
    <row r="1502" spans="1:2" ht="16.2" x14ac:dyDescent="0.2">
      <c r="A1502" s="5"/>
      <c r="B1502" s="202"/>
    </row>
    <row r="1503" spans="1:2" ht="16.2" x14ac:dyDescent="0.2">
      <c r="A1503" s="5"/>
      <c r="B1503" s="202"/>
    </row>
    <row r="1504" spans="1:2" ht="16.2" x14ac:dyDescent="0.2">
      <c r="A1504" s="5"/>
      <c r="B1504" s="202"/>
    </row>
    <row r="1505" spans="1:2" ht="16.2" x14ac:dyDescent="0.2">
      <c r="A1505" s="5"/>
      <c r="B1505" s="202"/>
    </row>
    <row r="1506" spans="1:2" ht="16.2" x14ac:dyDescent="0.2">
      <c r="A1506" s="5"/>
      <c r="B1506" s="202"/>
    </row>
    <row r="1507" spans="1:2" ht="16.2" x14ac:dyDescent="0.2">
      <c r="A1507" s="5"/>
      <c r="B1507" s="202"/>
    </row>
    <row r="1508" spans="1:2" ht="16.2" x14ac:dyDescent="0.2">
      <c r="A1508" s="5"/>
      <c r="B1508" s="202"/>
    </row>
    <row r="1509" spans="1:2" ht="16.2" x14ac:dyDescent="0.2">
      <c r="A1509" s="5"/>
      <c r="B1509" s="202"/>
    </row>
    <row r="1510" spans="1:2" ht="16.2" x14ac:dyDescent="0.2">
      <c r="A1510" s="5"/>
      <c r="B1510" s="202"/>
    </row>
    <row r="1511" spans="1:2" ht="16.2" x14ac:dyDescent="0.2">
      <c r="A1511" s="5"/>
      <c r="B1511" s="202"/>
    </row>
    <row r="1512" spans="1:2" ht="16.2" x14ac:dyDescent="0.2">
      <c r="A1512" s="5"/>
      <c r="B1512" s="202"/>
    </row>
    <row r="1513" spans="1:2" ht="16.2" x14ac:dyDescent="0.2">
      <c r="A1513" s="5"/>
      <c r="B1513" s="202"/>
    </row>
    <row r="1514" spans="1:2" ht="16.2" x14ac:dyDescent="0.2">
      <c r="A1514" s="5"/>
      <c r="B1514" s="202"/>
    </row>
    <row r="1515" spans="1:2" ht="16.2" x14ac:dyDescent="0.2">
      <c r="A1515" s="5"/>
      <c r="B1515" s="202"/>
    </row>
    <row r="1516" spans="1:2" ht="16.2" x14ac:dyDescent="0.2">
      <c r="A1516" s="5"/>
      <c r="B1516" s="202"/>
    </row>
    <row r="1517" spans="1:2" ht="16.2" x14ac:dyDescent="0.2">
      <c r="A1517" s="5"/>
      <c r="B1517" s="202"/>
    </row>
    <row r="1518" spans="1:2" ht="16.2" x14ac:dyDescent="0.2">
      <c r="A1518" s="5"/>
      <c r="B1518" s="202"/>
    </row>
    <row r="1519" spans="1:2" ht="16.2" x14ac:dyDescent="0.2">
      <c r="A1519" s="5"/>
      <c r="B1519" s="202"/>
    </row>
    <row r="1520" spans="1:2" ht="16.2" x14ac:dyDescent="0.2">
      <c r="A1520" s="5"/>
      <c r="B1520" s="202"/>
    </row>
    <row r="1521" spans="1:2" ht="16.2" x14ac:dyDescent="0.2">
      <c r="A1521" s="5"/>
      <c r="B1521" s="202"/>
    </row>
    <row r="1522" spans="1:2" ht="16.2" x14ac:dyDescent="0.2">
      <c r="A1522" s="5"/>
      <c r="B1522" s="202"/>
    </row>
    <row r="1523" spans="1:2" ht="16.2" x14ac:dyDescent="0.2">
      <c r="A1523" s="5"/>
      <c r="B1523" s="202"/>
    </row>
    <row r="1524" spans="1:2" ht="16.2" x14ac:dyDescent="0.2">
      <c r="A1524" s="5"/>
      <c r="B1524" s="202"/>
    </row>
    <row r="1525" spans="1:2" ht="16.2" x14ac:dyDescent="0.2">
      <c r="A1525" s="5"/>
      <c r="B1525" s="202"/>
    </row>
    <row r="1526" spans="1:2" ht="16.2" x14ac:dyDescent="0.2">
      <c r="A1526" s="5"/>
      <c r="B1526" s="202"/>
    </row>
    <row r="1527" spans="1:2" ht="16.2" x14ac:dyDescent="0.2">
      <c r="A1527" s="5"/>
      <c r="B1527" s="202"/>
    </row>
    <row r="1528" spans="1:2" ht="16.2" x14ac:dyDescent="0.2">
      <c r="A1528" s="5"/>
      <c r="B1528" s="202"/>
    </row>
    <row r="1529" spans="1:2" ht="16.2" x14ac:dyDescent="0.2">
      <c r="A1529" s="5"/>
      <c r="B1529" s="202"/>
    </row>
    <row r="1530" spans="1:2" ht="16.2" x14ac:dyDescent="0.2">
      <c r="A1530" s="5"/>
      <c r="B1530" s="202"/>
    </row>
    <row r="1531" spans="1:2" ht="16.2" x14ac:dyDescent="0.2">
      <c r="A1531" s="5"/>
      <c r="B1531" s="202"/>
    </row>
    <row r="1532" spans="1:2" ht="16.2" x14ac:dyDescent="0.2">
      <c r="A1532" s="5"/>
      <c r="B1532" s="202"/>
    </row>
    <row r="1533" spans="1:2" ht="16.2" x14ac:dyDescent="0.2">
      <c r="A1533" s="5"/>
      <c r="B1533" s="202"/>
    </row>
    <row r="1534" spans="1:2" ht="16.2" x14ac:dyDescent="0.2">
      <c r="A1534" s="5"/>
      <c r="B1534" s="202"/>
    </row>
    <row r="1535" spans="1:2" ht="16.2" x14ac:dyDescent="0.2">
      <c r="A1535" s="5"/>
      <c r="B1535" s="202"/>
    </row>
    <row r="1536" spans="1:2" ht="16.2" x14ac:dyDescent="0.2">
      <c r="A1536" s="5"/>
      <c r="B1536" s="202"/>
    </row>
    <row r="1537" spans="1:2" ht="16.2" x14ac:dyDescent="0.2">
      <c r="A1537" s="5"/>
      <c r="B1537" s="202"/>
    </row>
    <row r="1538" spans="1:2" ht="16.2" x14ac:dyDescent="0.2">
      <c r="A1538" s="5"/>
      <c r="B1538" s="202"/>
    </row>
    <row r="1539" spans="1:2" ht="16.2" x14ac:dyDescent="0.2">
      <c r="A1539" s="5"/>
      <c r="B1539" s="202"/>
    </row>
    <row r="1540" spans="1:2" ht="16.2" x14ac:dyDescent="0.2">
      <c r="A1540" s="5"/>
      <c r="B1540" s="202"/>
    </row>
    <row r="1541" spans="1:2" ht="16.2" x14ac:dyDescent="0.2">
      <c r="A1541" s="5"/>
      <c r="B1541" s="202"/>
    </row>
    <row r="1542" spans="1:2" ht="16.2" x14ac:dyDescent="0.2">
      <c r="A1542" s="5"/>
      <c r="B1542" s="202"/>
    </row>
    <row r="1543" spans="1:2" ht="16.2" x14ac:dyDescent="0.2">
      <c r="A1543" s="5"/>
      <c r="B1543" s="202"/>
    </row>
    <row r="1544" spans="1:2" ht="16.2" x14ac:dyDescent="0.2">
      <c r="A1544" s="5"/>
      <c r="B1544" s="202"/>
    </row>
    <row r="1545" spans="1:2" ht="16.2" x14ac:dyDescent="0.2">
      <c r="A1545" s="5"/>
      <c r="B1545" s="202"/>
    </row>
    <row r="1546" spans="1:2" ht="16.2" x14ac:dyDescent="0.2">
      <c r="A1546" s="5"/>
      <c r="B1546" s="202"/>
    </row>
    <row r="1547" spans="1:2" ht="16.2" x14ac:dyDescent="0.2">
      <c r="A1547" s="5"/>
      <c r="B1547" s="202"/>
    </row>
    <row r="1548" spans="1:2" ht="16.2" x14ac:dyDescent="0.2">
      <c r="A1548" s="5"/>
      <c r="B1548" s="202"/>
    </row>
    <row r="1549" spans="1:2" ht="16.2" x14ac:dyDescent="0.2">
      <c r="A1549" s="5"/>
      <c r="B1549" s="202"/>
    </row>
    <row r="1550" spans="1:2" ht="16.2" x14ac:dyDescent="0.2">
      <c r="A1550" s="5"/>
      <c r="B1550" s="202"/>
    </row>
    <row r="1551" spans="1:2" ht="16.2" x14ac:dyDescent="0.2">
      <c r="A1551" s="5"/>
      <c r="B1551" s="202"/>
    </row>
    <row r="1552" spans="1:2" ht="16.2" x14ac:dyDescent="0.2">
      <c r="A1552" s="5"/>
      <c r="B1552" s="202"/>
    </row>
    <row r="1553" spans="1:2" ht="16.2" x14ac:dyDescent="0.2">
      <c r="A1553" s="5"/>
      <c r="B1553" s="202"/>
    </row>
    <row r="1554" spans="1:2" ht="16.2" x14ac:dyDescent="0.2">
      <c r="A1554" s="5"/>
      <c r="B1554" s="202"/>
    </row>
    <row r="1555" spans="1:2" ht="16.2" x14ac:dyDescent="0.2">
      <c r="A1555" s="5"/>
      <c r="B1555" s="202"/>
    </row>
    <row r="1556" spans="1:2" ht="16.2" x14ac:dyDescent="0.2">
      <c r="A1556" s="5"/>
      <c r="B1556" s="202"/>
    </row>
    <row r="1557" spans="1:2" ht="16.2" x14ac:dyDescent="0.2">
      <c r="A1557" s="5"/>
      <c r="B1557" s="202"/>
    </row>
    <row r="1558" spans="1:2" ht="16.2" x14ac:dyDescent="0.2">
      <c r="A1558" s="5"/>
      <c r="B1558" s="202"/>
    </row>
    <row r="1559" spans="1:2" ht="16.2" x14ac:dyDescent="0.2">
      <c r="A1559" s="5"/>
      <c r="B1559" s="202"/>
    </row>
    <row r="1560" spans="1:2" ht="16.2" x14ac:dyDescent="0.2">
      <c r="A1560" s="5"/>
      <c r="B1560" s="202"/>
    </row>
    <row r="1561" spans="1:2" ht="16.2" x14ac:dyDescent="0.2">
      <c r="A1561" s="5"/>
      <c r="B1561" s="202"/>
    </row>
    <row r="1562" spans="1:2" ht="16.2" x14ac:dyDescent="0.2">
      <c r="A1562" s="5"/>
      <c r="B1562" s="202"/>
    </row>
    <row r="1563" spans="1:2" ht="16.2" x14ac:dyDescent="0.2">
      <c r="A1563" s="5"/>
      <c r="B1563" s="202"/>
    </row>
    <row r="1564" spans="1:2" ht="16.2" x14ac:dyDescent="0.2">
      <c r="A1564" s="5"/>
      <c r="B1564" s="202"/>
    </row>
    <row r="1565" spans="1:2" ht="16.2" x14ac:dyDescent="0.2">
      <c r="A1565" s="5"/>
      <c r="B1565" s="202"/>
    </row>
    <row r="1566" spans="1:2" ht="16.2" x14ac:dyDescent="0.2">
      <c r="A1566" s="5"/>
      <c r="B1566" s="202"/>
    </row>
    <row r="1567" spans="1:2" ht="16.2" x14ac:dyDescent="0.2">
      <c r="A1567" s="5"/>
      <c r="B1567" s="202"/>
    </row>
    <row r="1568" spans="1:2" ht="16.2" x14ac:dyDescent="0.2">
      <c r="A1568" s="5"/>
      <c r="B1568" s="202"/>
    </row>
    <row r="1569" spans="1:2" ht="16.2" x14ac:dyDescent="0.2">
      <c r="A1569" s="5"/>
      <c r="B1569" s="202"/>
    </row>
    <row r="1570" spans="1:2" ht="16.2" x14ac:dyDescent="0.2">
      <c r="A1570" s="5"/>
      <c r="B1570" s="202"/>
    </row>
    <row r="1571" spans="1:2" ht="16.2" x14ac:dyDescent="0.2">
      <c r="A1571" s="5"/>
      <c r="B1571" s="202"/>
    </row>
    <row r="1572" spans="1:2" ht="16.2" x14ac:dyDescent="0.2">
      <c r="A1572" s="5"/>
      <c r="B1572" s="202"/>
    </row>
    <row r="1573" spans="1:2" ht="16.2" x14ac:dyDescent="0.2">
      <c r="A1573" s="5"/>
      <c r="B1573" s="202"/>
    </row>
    <row r="1574" spans="1:2" ht="16.2" x14ac:dyDescent="0.2">
      <c r="A1574" s="5"/>
      <c r="B1574" s="202"/>
    </row>
    <row r="1575" spans="1:2" ht="16.2" x14ac:dyDescent="0.2">
      <c r="A1575" s="5"/>
      <c r="B1575" s="202"/>
    </row>
    <row r="1576" spans="1:2" ht="16.2" x14ac:dyDescent="0.2">
      <c r="A1576" s="5"/>
      <c r="B1576" s="202"/>
    </row>
    <row r="1577" spans="1:2" ht="16.2" x14ac:dyDescent="0.2">
      <c r="A1577" s="5"/>
      <c r="B1577" s="202"/>
    </row>
    <row r="1578" spans="1:2" ht="16.2" x14ac:dyDescent="0.2">
      <c r="A1578" s="5"/>
      <c r="B1578" s="202"/>
    </row>
    <row r="1579" spans="1:2" ht="16.2" x14ac:dyDescent="0.2">
      <c r="A1579" s="5"/>
      <c r="B1579" s="202"/>
    </row>
    <row r="1580" spans="1:2" ht="16.2" x14ac:dyDescent="0.2">
      <c r="A1580" s="5"/>
      <c r="B1580" s="202"/>
    </row>
    <row r="1581" spans="1:2" ht="16.2" x14ac:dyDescent="0.2">
      <c r="A1581" s="5"/>
      <c r="B1581" s="202"/>
    </row>
    <row r="1582" spans="1:2" ht="16.2" x14ac:dyDescent="0.2">
      <c r="A1582" s="5"/>
      <c r="B1582" s="202"/>
    </row>
    <row r="1583" spans="1:2" ht="16.2" x14ac:dyDescent="0.2">
      <c r="A1583" s="5"/>
      <c r="B1583" s="202"/>
    </row>
    <row r="1584" spans="1:2" ht="16.2" x14ac:dyDescent="0.2">
      <c r="A1584" s="5"/>
      <c r="B1584" s="202"/>
    </row>
    <row r="1585" spans="1:2" ht="16.2" x14ac:dyDescent="0.2">
      <c r="A1585" s="5"/>
      <c r="B1585" s="202"/>
    </row>
    <row r="1586" spans="1:2" ht="16.2" x14ac:dyDescent="0.2">
      <c r="A1586" s="5"/>
      <c r="B1586" s="202"/>
    </row>
    <row r="1587" spans="1:2" ht="16.2" x14ac:dyDescent="0.2">
      <c r="A1587" s="5"/>
      <c r="B1587" s="202"/>
    </row>
    <row r="1588" spans="1:2" ht="16.2" x14ac:dyDescent="0.2">
      <c r="A1588" s="5"/>
      <c r="B1588" s="202"/>
    </row>
    <row r="1589" spans="1:2" ht="16.2" x14ac:dyDescent="0.2">
      <c r="A1589" s="5"/>
      <c r="B1589" s="202"/>
    </row>
    <row r="1590" spans="1:2" ht="16.2" x14ac:dyDescent="0.2">
      <c r="A1590" s="5"/>
      <c r="B1590" s="202"/>
    </row>
    <row r="1591" spans="1:2" ht="16.2" x14ac:dyDescent="0.2">
      <c r="A1591" s="5"/>
      <c r="B1591" s="202"/>
    </row>
    <row r="1592" spans="1:2" ht="16.2" x14ac:dyDescent="0.2">
      <c r="A1592" s="5"/>
      <c r="B1592" s="202"/>
    </row>
    <row r="1593" spans="1:2" ht="16.2" x14ac:dyDescent="0.2">
      <c r="A1593" s="5"/>
      <c r="B1593" s="202"/>
    </row>
    <row r="1594" spans="1:2" ht="16.2" x14ac:dyDescent="0.2">
      <c r="A1594" s="5"/>
      <c r="B1594" s="202"/>
    </row>
    <row r="1595" spans="1:2" ht="16.2" x14ac:dyDescent="0.2">
      <c r="A1595" s="5"/>
      <c r="B1595" s="202"/>
    </row>
    <row r="1596" spans="1:2" ht="16.2" x14ac:dyDescent="0.2">
      <c r="A1596" s="5"/>
      <c r="B1596" s="202"/>
    </row>
    <row r="1597" spans="1:2" ht="16.2" x14ac:dyDescent="0.2">
      <c r="A1597" s="5"/>
      <c r="B1597" s="202"/>
    </row>
    <row r="1598" spans="1:2" ht="16.2" x14ac:dyDescent="0.2">
      <c r="A1598" s="5"/>
      <c r="B1598" s="202"/>
    </row>
    <row r="1599" spans="1:2" ht="16.2" x14ac:dyDescent="0.2">
      <c r="A1599" s="5"/>
      <c r="B1599" s="202"/>
    </row>
    <row r="1600" spans="1:2" ht="16.2" x14ac:dyDescent="0.2">
      <c r="A1600" s="5"/>
      <c r="B1600" s="202"/>
    </row>
    <row r="1601" spans="1:2" ht="16.2" x14ac:dyDescent="0.2">
      <c r="A1601" s="5"/>
      <c r="B1601" s="202"/>
    </row>
    <row r="1602" spans="1:2" ht="16.2" x14ac:dyDescent="0.2">
      <c r="A1602" s="5"/>
      <c r="B1602" s="202"/>
    </row>
    <row r="1603" spans="1:2" ht="16.2" x14ac:dyDescent="0.2">
      <c r="A1603" s="5"/>
      <c r="B1603" s="202"/>
    </row>
    <row r="1604" spans="1:2" ht="16.2" x14ac:dyDescent="0.2">
      <c r="A1604" s="5"/>
      <c r="B1604" s="202"/>
    </row>
    <row r="1605" spans="1:2" ht="16.2" x14ac:dyDescent="0.2">
      <c r="A1605" s="5"/>
      <c r="B1605" s="202"/>
    </row>
    <row r="1606" spans="1:2" ht="16.2" x14ac:dyDescent="0.2">
      <c r="A1606" s="5"/>
      <c r="B1606" s="202"/>
    </row>
    <row r="1607" spans="1:2" ht="16.2" x14ac:dyDescent="0.2">
      <c r="A1607" s="5"/>
      <c r="B1607" s="202"/>
    </row>
    <row r="1608" spans="1:2" ht="16.2" x14ac:dyDescent="0.2">
      <c r="A1608" s="5"/>
      <c r="B1608" s="202"/>
    </row>
    <row r="1609" spans="1:2" ht="16.2" x14ac:dyDescent="0.2">
      <c r="A1609" s="5"/>
      <c r="B1609" s="202"/>
    </row>
    <row r="1610" spans="1:2" ht="16.2" x14ac:dyDescent="0.2">
      <c r="A1610" s="5"/>
      <c r="B1610" s="202"/>
    </row>
    <row r="1611" spans="1:2" ht="16.2" x14ac:dyDescent="0.2">
      <c r="A1611" s="5"/>
      <c r="B1611" s="202"/>
    </row>
    <row r="1612" spans="1:2" ht="16.2" x14ac:dyDescent="0.2">
      <c r="A1612" s="5"/>
      <c r="B1612" s="202"/>
    </row>
    <row r="1613" spans="1:2" ht="16.2" x14ac:dyDescent="0.2">
      <c r="A1613" s="5"/>
      <c r="B1613" s="202"/>
    </row>
    <row r="1614" spans="1:2" ht="16.2" x14ac:dyDescent="0.2">
      <c r="A1614" s="5"/>
      <c r="B1614" s="202"/>
    </row>
    <row r="1615" spans="1:2" ht="16.2" x14ac:dyDescent="0.2">
      <c r="A1615" s="5"/>
      <c r="B1615" s="202"/>
    </row>
    <row r="1616" spans="1:2" ht="16.2" x14ac:dyDescent="0.2">
      <c r="A1616" s="5"/>
      <c r="B1616" s="202"/>
    </row>
    <row r="1617" spans="1:2" ht="16.2" x14ac:dyDescent="0.2">
      <c r="A1617" s="5"/>
      <c r="B1617" s="202"/>
    </row>
    <row r="1618" spans="1:2" ht="16.2" x14ac:dyDescent="0.2">
      <c r="A1618" s="5"/>
      <c r="B1618" s="202"/>
    </row>
    <row r="1619" spans="1:2" ht="16.2" x14ac:dyDescent="0.2">
      <c r="A1619" s="5"/>
      <c r="B1619" s="202"/>
    </row>
    <row r="1620" spans="1:2" ht="16.2" x14ac:dyDescent="0.2">
      <c r="A1620" s="5"/>
      <c r="B1620" s="202"/>
    </row>
    <row r="1621" spans="1:2" ht="16.2" x14ac:dyDescent="0.2">
      <c r="A1621" s="5"/>
      <c r="B1621" s="202"/>
    </row>
    <row r="1622" spans="1:2" ht="16.2" x14ac:dyDescent="0.2">
      <c r="A1622" s="5"/>
      <c r="B1622" s="202"/>
    </row>
    <row r="1623" spans="1:2" ht="16.2" x14ac:dyDescent="0.2">
      <c r="A1623" s="5"/>
      <c r="B1623" s="202"/>
    </row>
    <row r="1624" spans="1:2" ht="16.2" x14ac:dyDescent="0.2">
      <c r="A1624" s="5"/>
      <c r="B1624" s="202"/>
    </row>
    <row r="1625" spans="1:2" ht="16.2" x14ac:dyDescent="0.2">
      <c r="A1625" s="5"/>
      <c r="B1625" s="202"/>
    </row>
    <row r="1626" spans="1:2" ht="16.2" x14ac:dyDescent="0.2">
      <c r="A1626" s="5"/>
      <c r="B1626" s="202"/>
    </row>
    <row r="1627" spans="1:2" ht="16.2" x14ac:dyDescent="0.2">
      <c r="A1627" s="5"/>
      <c r="B1627" s="202"/>
    </row>
    <row r="1628" spans="1:2" ht="16.2" x14ac:dyDescent="0.2">
      <c r="A1628" s="5"/>
      <c r="B1628" s="202"/>
    </row>
    <row r="1629" spans="1:2" ht="16.2" x14ac:dyDescent="0.2">
      <c r="A1629" s="5"/>
      <c r="B1629" s="202"/>
    </row>
    <row r="1630" spans="1:2" ht="16.2" x14ac:dyDescent="0.2">
      <c r="A1630" s="5"/>
      <c r="B1630" s="202"/>
    </row>
    <row r="1631" spans="1:2" ht="16.2" x14ac:dyDescent="0.2">
      <c r="A1631" s="5"/>
      <c r="B1631" s="202"/>
    </row>
    <row r="1632" spans="1:2" ht="16.2" x14ac:dyDescent="0.2">
      <c r="A1632" s="5"/>
      <c r="B1632" s="202"/>
    </row>
    <row r="1633" spans="1:2" ht="16.2" x14ac:dyDescent="0.2">
      <c r="A1633" s="5"/>
      <c r="B1633" s="202"/>
    </row>
    <row r="1634" spans="1:2" ht="16.2" x14ac:dyDescent="0.2">
      <c r="A1634" s="5"/>
      <c r="B1634" s="202"/>
    </row>
    <row r="1635" spans="1:2" ht="16.2" x14ac:dyDescent="0.2">
      <c r="A1635" s="5"/>
      <c r="B1635" s="202"/>
    </row>
    <row r="1636" spans="1:2" ht="16.2" x14ac:dyDescent="0.2">
      <c r="A1636" s="5"/>
      <c r="B1636" s="202"/>
    </row>
    <row r="1637" spans="1:2" ht="16.2" x14ac:dyDescent="0.2">
      <c r="A1637" s="5"/>
      <c r="B1637" s="202"/>
    </row>
    <row r="1638" spans="1:2" ht="16.2" x14ac:dyDescent="0.2">
      <c r="A1638" s="5"/>
      <c r="B1638" s="202"/>
    </row>
    <row r="1639" spans="1:2" ht="16.2" x14ac:dyDescent="0.2">
      <c r="A1639" s="5"/>
      <c r="B1639" s="202"/>
    </row>
    <row r="1640" spans="1:2" ht="16.2" x14ac:dyDescent="0.2">
      <c r="A1640" s="5"/>
      <c r="B1640" s="202"/>
    </row>
    <row r="1641" spans="1:2" ht="16.2" x14ac:dyDescent="0.2">
      <c r="A1641" s="5"/>
      <c r="B1641" s="202"/>
    </row>
    <row r="1642" spans="1:2" ht="16.2" x14ac:dyDescent="0.2">
      <c r="A1642" s="5"/>
      <c r="B1642" s="202"/>
    </row>
    <row r="1643" spans="1:2" ht="16.2" x14ac:dyDescent="0.2">
      <c r="A1643" s="5"/>
      <c r="B1643" s="202"/>
    </row>
    <row r="1644" spans="1:2" ht="16.2" x14ac:dyDescent="0.2">
      <c r="A1644" s="5"/>
      <c r="B1644" s="202"/>
    </row>
    <row r="1645" spans="1:2" ht="16.2" x14ac:dyDescent="0.2">
      <c r="A1645" s="5"/>
      <c r="B1645" s="202"/>
    </row>
    <row r="1646" spans="1:2" ht="16.2" x14ac:dyDescent="0.2">
      <c r="A1646" s="5"/>
      <c r="B1646" s="202"/>
    </row>
    <row r="1647" spans="1:2" ht="16.2" x14ac:dyDescent="0.2">
      <c r="A1647" s="5"/>
      <c r="B1647" s="202"/>
    </row>
    <row r="1648" spans="1:2" ht="16.2" x14ac:dyDescent="0.2">
      <c r="A1648" s="5"/>
      <c r="B1648" s="202"/>
    </row>
    <row r="1649" spans="1:2" ht="16.2" x14ac:dyDescent="0.2">
      <c r="A1649" s="5"/>
      <c r="B1649" s="202"/>
    </row>
    <row r="1650" spans="1:2" ht="16.2" x14ac:dyDescent="0.2">
      <c r="A1650" s="5"/>
      <c r="B1650" s="202"/>
    </row>
    <row r="1651" spans="1:2" ht="16.2" x14ac:dyDescent="0.2">
      <c r="A1651" s="5"/>
      <c r="B1651" s="202"/>
    </row>
    <row r="1652" spans="1:2" ht="16.2" x14ac:dyDescent="0.2">
      <c r="A1652" s="5"/>
      <c r="B1652" s="202"/>
    </row>
    <row r="1653" spans="1:2" ht="16.2" x14ac:dyDescent="0.2">
      <c r="A1653" s="5"/>
      <c r="B1653" s="202"/>
    </row>
    <row r="1654" spans="1:2" ht="16.2" x14ac:dyDescent="0.2">
      <c r="A1654" s="5"/>
      <c r="B1654" s="202"/>
    </row>
    <row r="1655" spans="1:2" ht="16.2" x14ac:dyDescent="0.2">
      <c r="A1655" s="5"/>
      <c r="B1655" s="202"/>
    </row>
    <row r="1656" spans="1:2" ht="16.2" x14ac:dyDescent="0.2">
      <c r="A1656" s="5"/>
      <c r="B1656" s="202"/>
    </row>
    <row r="1657" spans="1:2" ht="16.2" x14ac:dyDescent="0.2">
      <c r="A1657" s="5"/>
      <c r="B1657" s="202"/>
    </row>
    <row r="1658" spans="1:2" ht="16.2" x14ac:dyDescent="0.2">
      <c r="A1658" s="5"/>
      <c r="B1658" s="202"/>
    </row>
    <row r="1659" spans="1:2" ht="16.2" x14ac:dyDescent="0.2">
      <c r="A1659" s="5"/>
      <c r="B1659" s="202"/>
    </row>
    <row r="1660" spans="1:2" ht="16.2" x14ac:dyDescent="0.2">
      <c r="A1660" s="5"/>
      <c r="B1660" s="202"/>
    </row>
    <row r="1661" spans="1:2" ht="16.2" x14ac:dyDescent="0.2">
      <c r="A1661" s="5"/>
      <c r="B1661" s="202"/>
    </row>
    <row r="1662" spans="1:2" ht="16.2" x14ac:dyDescent="0.2">
      <c r="A1662" s="5"/>
      <c r="B1662" s="202"/>
    </row>
    <row r="1663" spans="1:2" ht="16.2" x14ac:dyDescent="0.2">
      <c r="A1663" s="5"/>
      <c r="B1663" s="202"/>
    </row>
    <row r="1664" spans="1:2" ht="16.2" x14ac:dyDescent="0.2">
      <c r="A1664" s="5"/>
      <c r="B1664" s="202"/>
    </row>
    <row r="1665" spans="1:2" ht="16.2" x14ac:dyDescent="0.2">
      <c r="A1665" s="5"/>
      <c r="B1665" s="202"/>
    </row>
    <row r="1666" spans="1:2" ht="16.2" x14ac:dyDescent="0.2">
      <c r="A1666" s="5"/>
      <c r="B1666" s="202"/>
    </row>
    <row r="1667" spans="1:2" ht="16.2" x14ac:dyDescent="0.2">
      <c r="A1667" s="5"/>
      <c r="B1667" s="202"/>
    </row>
    <row r="1668" spans="1:2" ht="16.2" x14ac:dyDescent="0.2">
      <c r="A1668" s="5"/>
      <c r="B1668" s="202"/>
    </row>
    <row r="1669" spans="1:2" ht="16.2" x14ac:dyDescent="0.2">
      <c r="A1669" s="5"/>
      <c r="B1669" s="202"/>
    </row>
    <row r="1670" spans="1:2" ht="16.2" x14ac:dyDescent="0.2">
      <c r="A1670" s="5"/>
      <c r="B1670" s="202"/>
    </row>
    <row r="1671" spans="1:2" ht="16.2" x14ac:dyDescent="0.2">
      <c r="A1671" s="5"/>
      <c r="B1671" s="202"/>
    </row>
    <row r="1672" spans="1:2" ht="16.2" x14ac:dyDescent="0.2">
      <c r="A1672" s="5"/>
      <c r="B1672" s="202"/>
    </row>
    <row r="1673" spans="1:2" ht="16.2" x14ac:dyDescent="0.2">
      <c r="A1673" s="5"/>
      <c r="B1673" s="202"/>
    </row>
    <row r="1674" spans="1:2" ht="16.2" x14ac:dyDescent="0.2">
      <c r="A1674" s="5"/>
      <c r="B1674" s="202"/>
    </row>
    <row r="1675" spans="1:2" ht="16.2" x14ac:dyDescent="0.2">
      <c r="A1675" s="5"/>
      <c r="B1675" s="202"/>
    </row>
    <row r="1676" spans="1:2" ht="16.2" x14ac:dyDescent="0.2">
      <c r="A1676" s="5"/>
      <c r="B1676" s="202"/>
    </row>
    <row r="1677" spans="1:2" ht="16.2" x14ac:dyDescent="0.2">
      <c r="A1677" s="5"/>
      <c r="B1677" s="202"/>
    </row>
    <row r="1678" spans="1:2" ht="16.2" x14ac:dyDescent="0.2">
      <c r="A1678" s="5"/>
      <c r="B1678" s="202"/>
    </row>
    <row r="1679" spans="1:2" ht="16.2" x14ac:dyDescent="0.2">
      <c r="A1679" s="5"/>
      <c r="B1679" s="202"/>
    </row>
    <row r="1680" spans="1:2" ht="16.2" x14ac:dyDescent="0.2">
      <c r="A1680" s="5"/>
      <c r="B1680" s="202"/>
    </row>
    <row r="1681" spans="1:2" ht="16.2" x14ac:dyDescent="0.2">
      <c r="A1681" s="5"/>
      <c r="B1681" s="202"/>
    </row>
    <row r="1682" spans="1:2" ht="16.2" x14ac:dyDescent="0.2">
      <c r="A1682" s="5"/>
      <c r="B1682" s="202"/>
    </row>
    <row r="1683" spans="1:2" ht="16.2" x14ac:dyDescent="0.2">
      <c r="A1683" s="5"/>
      <c r="B1683" s="202"/>
    </row>
    <row r="1684" spans="1:2" ht="16.2" x14ac:dyDescent="0.2">
      <c r="A1684" s="5"/>
      <c r="B1684" s="202"/>
    </row>
    <row r="1685" spans="1:2" ht="16.2" x14ac:dyDescent="0.2">
      <c r="A1685" s="5"/>
      <c r="B1685" s="202"/>
    </row>
    <row r="1686" spans="1:2" ht="16.2" x14ac:dyDescent="0.2">
      <c r="A1686" s="5"/>
      <c r="B1686" s="202"/>
    </row>
    <row r="1687" spans="1:2" ht="16.2" x14ac:dyDescent="0.2">
      <c r="A1687" s="5"/>
      <c r="B1687" s="202"/>
    </row>
    <row r="1688" spans="1:2" ht="16.2" x14ac:dyDescent="0.2">
      <c r="A1688" s="5"/>
      <c r="B1688" s="202"/>
    </row>
    <row r="1689" spans="1:2" ht="16.2" x14ac:dyDescent="0.2">
      <c r="A1689" s="5"/>
      <c r="B1689" s="202"/>
    </row>
    <row r="1690" spans="1:2" ht="16.2" x14ac:dyDescent="0.2">
      <c r="A1690" s="5"/>
      <c r="B1690" s="202"/>
    </row>
    <row r="1691" spans="1:2" ht="16.2" x14ac:dyDescent="0.2">
      <c r="A1691" s="5"/>
      <c r="B1691" s="202"/>
    </row>
    <row r="1692" spans="1:2" ht="16.2" x14ac:dyDescent="0.2">
      <c r="A1692" s="5"/>
      <c r="B1692" s="202"/>
    </row>
    <row r="1693" spans="1:2" ht="16.2" x14ac:dyDescent="0.2">
      <c r="A1693" s="5"/>
      <c r="B1693" s="202"/>
    </row>
    <row r="1694" spans="1:2" ht="16.2" x14ac:dyDescent="0.2">
      <c r="A1694" s="5"/>
      <c r="B1694" s="202"/>
    </row>
    <row r="1695" spans="1:2" ht="16.2" x14ac:dyDescent="0.2">
      <c r="A1695" s="5"/>
      <c r="B1695" s="202"/>
    </row>
    <row r="1696" spans="1:2" ht="16.2" x14ac:dyDescent="0.2">
      <c r="A1696" s="5"/>
      <c r="B1696" s="202"/>
    </row>
    <row r="1697" spans="1:2" ht="16.2" x14ac:dyDescent="0.2">
      <c r="A1697" s="5"/>
      <c r="B1697" s="202"/>
    </row>
    <row r="1698" spans="1:2" ht="16.2" x14ac:dyDescent="0.2">
      <c r="A1698" s="5"/>
      <c r="B1698" s="202"/>
    </row>
    <row r="1699" spans="1:2" ht="16.2" x14ac:dyDescent="0.2">
      <c r="A1699" s="5"/>
      <c r="B1699" s="202"/>
    </row>
    <row r="1700" spans="1:2" ht="16.2" x14ac:dyDescent="0.2">
      <c r="A1700" s="5"/>
      <c r="B1700" s="202"/>
    </row>
    <row r="1701" spans="1:2" ht="16.2" x14ac:dyDescent="0.2">
      <c r="A1701" s="5"/>
      <c r="B1701" s="202"/>
    </row>
    <row r="1702" spans="1:2" ht="16.2" x14ac:dyDescent="0.2">
      <c r="A1702" s="5"/>
      <c r="B1702" s="202"/>
    </row>
    <row r="1703" spans="1:2" ht="16.2" x14ac:dyDescent="0.2">
      <c r="A1703" s="5"/>
      <c r="B1703" s="202"/>
    </row>
    <row r="1704" spans="1:2" ht="16.2" x14ac:dyDescent="0.2">
      <c r="A1704" s="5"/>
      <c r="B1704" s="202"/>
    </row>
    <row r="1705" spans="1:2" ht="16.2" x14ac:dyDescent="0.2">
      <c r="A1705" s="5"/>
      <c r="B1705" s="202"/>
    </row>
    <row r="1706" spans="1:2" ht="16.2" x14ac:dyDescent="0.2">
      <c r="A1706" s="5"/>
      <c r="B1706" s="202"/>
    </row>
    <row r="1707" spans="1:2" ht="16.2" x14ac:dyDescent="0.2">
      <c r="A1707" s="5"/>
      <c r="B1707" s="202"/>
    </row>
    <row r="1708" spans="1:2" ht="16.2" x14ac:dyDescent="0.2">
      <c r="A1708" s="5"/>
      <c r="B1708" s="202"/>
    </row>
    <row r="1709" spans="1:2" ht="16.2" x14ac:dyDescent="0.2">
      <c r="A1709" s="5"/>
      <c r="B1709" s="202"/>
    </row>
    <row r="1710" spans="1:2" ht="16.2" x14ac:dyDescent="0.2">
      <c r="A1710" s="5"/>
      <c r="B1710" s="202"/>
    </row>
    <row r="1711" spans="1:2" ht="16.2" x14ac:dyDescent="0.2">
      <c r="A1711" s="5"/>
      <c r="B1711" s="202"/>
    </row>
    <row r="1712" spans="1:2" ht="16.2" x14ac:dyDescent="0.2">
      <c r="A1712" s="5"/>
      <c r="B1712" s="202"/>
    </row>
    <row r="1713" spans="1:2" ht="16.2" x14ac:dyDescent="0.2">
      <c r="A1713" s="5"/>
      <c r="B1713" s="202"/>
    </row>
    <row r="1714" spans="1:2" ht="16.2" x14ac:dyDescent="0.2">
      <c r="A1714" s="5"/>
      <c r="B1714" s="202"/>
    </row>
    <row r="1715" spans="1:2" ht="16.2" x14ac:dyDescent="0.2">
      <c r="A1715" s="5"/>
      <c r="B1715" s="202"/>
    </row>
    <row r="1716" spans="1:2" ht="16.2" x14ac:dyDescent="0.2">
      <c r="A1716" s="5"/>
      <c r="B1716" s="202"/>
    </row>
    <row r="1717" spans="1:2" ht="16.2" x14ac:dyDescent="0.2">
      <c r="A1717" s="5"/>
      <c r="B1717" s="202"/>
    </row>
    <row r="1718" spans="1:2" ht="16.2" x14ac:dyDescent="0.2">
      <c r="A1718" s="5"/>
      <c r="B1718" s="202"/>
    </row>
    <row r="1719" spans="1:2" ht="16.2" x14ac:dyDescent="0.2">
      <c r="A1719" s="5"/>
      <c r="B1719" s="202"/>
    </row>
    <row r="1720" spans="1:2" ht="16.2" x14ac:dyDescent="0.2">
      <c r="A1720" s="5"/>
      <c r="B1720" s="202"/>
    </row>
    <row r="1721" spans="1:2" ht="16.2" x14ac:dyDescent="0.2">
      <c r="A1721" s="5"/>
      <c r="B1721" s="202"/>
    </row>
    <row r="1722" spans="1:2" ht="16.2" x14ac:dyDescent="0.2">
      <c r="A1722" s="5"/>
      <c r="B1722" s="202"/>
    </row>
    <row r="1723" spans="1:2" ht="16.2" x14ac:dyDescent="0.2">
      <c r="A1723" s="5"/>
      <c r="B1723" s="202"/>
    </row>
    <row r="1724" spans="1:2" ht="16.2" x14ac:dyDescent="0.2">
      <c r="A1724" s="5"/>
      <c r="B1724" s="202"/>
    </row>
    <row r="1725" spans="1:2" ht="16.2" x14ac:dyDescent="0.2">
      <c r="A1725" s="5"/>
      <c r="B1725" s="202"/>
    </row>
    <row r="1726" spans="1:2" ht="16.2" x14ac:dyDescent="0.2">
      <c r="A1726" s="5"/>
      <c r="B1726" s="202"/>
    </row>
    <row r="1727" spans="1:2" ht="16.2" x14ac:dyDescent="0.2">
      <c r="A1727" s="5"/>
      <c r="B1727" s="202"/>
    </row>
    <row r="1728" spans="1:2" ht="16.2" x14ac:dyDescent="0.2">
      <c r="A1728" s="5"/>
      <c r="B1728" s="202"/>
    </row>
    <row r="1729" spans="1:2" ht="16.2" x14ac:dyDescent="0.2">
      <c r="A1729" s="5"/>
      <c r="B1729" s="202"/>
    </row>
    <row r="1730" spans="1:2" ht="16.2" x14ac:dyDescent="0.2">
      <c r="A1730" s="5"/>
      <c r="B1730" s="202"/>
    </row>
    <row r="1731" spans="1:2" ht="16.2" x14ac:dyDescent="0.2">
      <c r="A1731" s="5"/>
      <c r="B1731" s="202"/>
    </row>
    <row r="1732" spans="1:2" ht="16.2" x14ac:dyDescent="0.2">
      <c r="A1732" s="5"/>
      <c r="B1732" s="202"/>
    </row>
    <row r="1733" spans="1:2" ht="16.2" x14ac:dyDescent="0.2">
      <c r="A1733" s="5"/>
      <c r="B1733" s="202"/>
    </row>
    <row r="1734" spans="1:2" ht="16.2" x14ac:dyDescent="0.2">
      <c r="A1734" s="5"/>
      <c r="B1734" s="202"/>
    </row>
    <row r="1735" spans="1:2" ht="16.2" x14ac:dyDescent="0.2">
      <c r="A1735" s="5"/>
      <c r="B1735" s="202"/>
    </row>
    <row r="1736" spans="1:2" ht="16.2" x14ac:dyDescent="0.2">
      <c r="A1736" s="5"/>
      <c r="B1736" s="202"/>
    </row>
    <row r="1737" spans="1:2" ht="16.2" x14ac:dyDescent="0.2">
      <c r="A1737" s="5"/>
      <c r="B1737" s="202"/>
    </row>
    <row r="1738" spans="1:2" ht="16.2" x14ac:dyDescent="0.2">
      <c r="A1738" s="5"/>
      <c r="B1738" s="202"/>
    </row>
    <row r="1739" spans="1:2" ht="16.2" x14ac:dyDescent="0.2">
      <c r="A1739" s="5"/>
      <c r="B1739" s="202"/>
    </row>
    <row r="1740" spans="1:2" ht="16.2" x14ac:dyDescent="0.2">
      <c r="A1740" s="5"/>
      <c r="B1740" s="202"/>
    </row>
    <row r="1741" spans="1:2" ht="16.2" x14ac:dyDescent="0.2">
      <c r="A1741" s="5"/>
      <c r="B1741" s="202"/>
    </row>
    <row r="1742" spans="1:2" ht="16.2" x14ac:dyDescent="0.2">
      <c r="A1742" s="5"/>
      <c r="B1742" s="202"/>
    </row>
    <row r="1743" spans="1:2" ht="16.2" x14ac:dyDescent="0.2">
      <c r="A1743" s="5"/>
      <c r="B1743" s="202"/>
    </row>
    <row r="1744" spans="1:2" ht="16.2" x14ac:dyDescent="0.2">
      <c r="A1744" s="5"/>
      <c r="B1744" s="202"/>
    </row>
    <row r="1745" spans="1:2" ht="16.2" x14ac:dyDescent="0.2">
      <c r="A1745" s="5"/>
      <c r="B1745" s="202"/>
    </row>
    <row r="1746" spans="1:2" ht="16.2" x14ac:dyDescent="0.2">
      <c r="A1746" s="5"/>
      <c r="B1746" s="202"/>
    </row>
    <row r="1747" spans="1:2" ht="16.2" x14ac:dyDescent="0.2">
      <c r="A1747" s="5"/>
      <c r="B1747" s="202"/>
    </row>
    <row r="1748" spans="1:2" ht="16.2" x14ac:dyDescent="0.2">
      <c r="A1748" s="5"/>
      <c r="B1748" s="202"/>
    </row>
    <row r="1749" spans="1:2" ht="16.2" x14ac:dyDescent="0.2">
      <c r="A1749" s="5"/>
      <c r="B1749" s="202"/>
    </row>
    <row r="1750" spans="1:2" ht="16.2" x14ac:dyDescent="0.2">
      <c r="A1750" s="5"/>
      <c r="B1750" s="202"/>
    </row>
    <row r="1751" spans="1:2" ht="16.2" x14ac:dyDescent="0.2">
      <c r="A1751" s="5"/>
      <c r="B1751" s="202"/>
    </row>
    <row r="1752" spans="1:2" ht="16.2" x14ac:dyDescent="0.2">
      <c r="A1752" s="5"/>
      <c r="B1752" s="202"/>
    </row>
    <row r="1753" spans="1:2" ht="16.2" x14ac:dyDescent="0.2">
      <c r="A1753" s="5"/>
      <c r="B1753" s="202"/>
    </row>
    <row r="1754" spans="1:2" ht="16.2" x14ac:dyDescent="0.2">
      <c r="A1754" s="5"/>
      <c r="B1754" s="202"/>
    </row>
    <row r="1755" spans="1:2" ht="16.2" x14ac:dyDescent="0.2">
      <c r="A1755" s="5"/>
      <c r="B1755" s="202"/>
    </row>
    <row r="1756" spans="1:2" ht="16.2" x14ac:dyDescent="0.2">
      <c r="A1756" s="5"/>
      <c r="B1756" s="202"/>
    </row>
    <row r="1757" spans="1:2" ht="16.2" x14ac:dyDescent="0.2">
      <c r="A1757" s="5"/>
      <c r="B1757" s="202"/>
    </row>
    <row r="1758" spans="1:2" ht="16.2" x14ac:dyDescent="0.2">
      <c r="A1758" s="5"/>
      <c r="B1758" s="202"/>
    </row>
    <row r="1759" spans="1:2" ht="16.2" x14ac:dyDescent="0.2">
      <c r="A1759" s="5"/>
      <c r="B1759" s="202"/>
    </row>
    <row r="1760" spans="1:2" ht="16.2" x14ac:dyDescent="0.2">
      <c r="A1760" s="5"/>
      <c r="B1760" s="202"/>
    </row>
    <row r="1761" spans="1:2" ht="16.2" x14ac:dyDescent="0.2">
      <c r="A1761" s="5"/>
      <c r="B1761" s="202"/>
    </row>
    <row r="1762" spans="1:2" ht="16.2" x14ac:dyDescent="0.2">
      <c r="A1762" s="5"/>
      <c r="B1762" s="202"/>
    </row>
    <row r="1763" spans="1:2" ht="16.2" x14ac:dyDescent="0.2">
      <c r="A1763" s="5"/>
      <c r="B1763" s="202"/>
    </row>
    <row r="1764" spans="1:2" ht="16.2" x14ac:dyDescent="0.2">
      <c r="A1764" s="5"/>
      <c r="B1764" s="202"/>
    </row>
    <row r="1765" spans="1:2" ht="16.2" x14ac:dyDescent="0.2">
      <c r="A1765" s="5"/>
      <c r="B1765" s="202"/>
    </row>
    <row r="1766" spans="1:2" ht="16.2" x14ac:dyDescent="0.2">
      <c r="A1766" s="5"/>
      <c r="B1766" s="202"/>
    </row>
    <row r="1767" spans="1:2" ht="16.2" x14ac:dyDescent="0.2">
      <c r="A1767" s="5"/>
      <c r="B1767" s="202"/>
    </row>
    <row r="1768" spans="1:2" ht="16.2" x14ac:dyDescent="0.2">
      <c r="A1768" s="5"/>
      <c r="B1768" s="202"/>
    </row>
    <row r="1769" spans="1:2" ht="16.2" x14ac:dyDescent="0.2">
      <c r="A1769" s="5"/>
      <c r="B1769" s="202"/>
    </row>
    <row r="1770" spans="1:2" ht="16.2" x14ac:dyDescent="0.2">
      <c r="A1770" s="5"/>
      <c r="B1770" s="202"/>
    </row>
    <row r="1771" spans="1:2" ht="16.2" x14ac:dyDescent="0.2">
      <c r="A1771" s="5"/>
      <c r="B1771" s="202"/>
    </row>
    <row r="1772" spans="1:2" ht="16.2" x14ac:dyDescent="0.2">
      <c r="A1772" s="5"/>
      <c r="B1772" s="202"/>
    </row>
    <row r="1773" spans="1:2" ht="16.2" x14ac:dyDescent="0.2">
      <c r="A1773" s="5"/>
      <c r="B1773" s="202"/>
    </row>
    <row r="1774" spans="1:2" ht="16.2" x14ac:dyDescent="0.2">
      <c r="A1774" s="5"/>
      <c r="B1774" s="202"/>
    </row>
    <row r="1775" spans="1:2" ht="16.2" x14ac:dyDescent="0.2">
      <c r="A1775" s="5"/>
      <c r="B1775" s="202"/>
    </row>
    <row r="1776" spans="1:2" ht="16.2" x14ac:dyDescent="0.2">
      <c r="A1776" s="5"/>
      <c r="B1776" s="202"/>
    </row>
    <row r="1777" spans="1:2" ht="16.2" x14ac:dyDescent="0.2">
      <c r="A1777" s="5"/>
      <c r="B1777" s="202"/>
    </row>
    <row r="1778" spans="1:2" ht="16.2" x14ac:dyDescent="0.2">
      <c r="A1778" s="5"/>
      <c r="B1778" s="202"/>
    </row>
    <row r="1779" spans="1:2" ht="16.2" x14ac:dyDescent="0.2">
      <c r="A1779" s="5"/>
      <c r="B1779" s="202"/>
    </row>
    <row r="1780" spans="1:2" ht="16.2" x14ac:dyDescent="0.2">
      <c r="A1780" s="5"/>
      <c r="B1780" s="202"/>
    </row>
    <row r="1781" spans="1:2" ht="16.2" x14ac:dyDescent="0.2">
      <c r="A1781" s="5"/>
      <c r="B1781" s="202"/>
    </row>
    <row r="1782" spans="1:2" ht="16.2" x14ac:dyDescent="0.2">
      <c r="A1782" s="5"/>
      <c r="B1782" s="202"/>
    </row>
    <row r="1783" spans="1:2" ht="16.2" x14ac:dyDescent="0.2">
      <c r="A1783" s="5"/>
      <c r="B1783" s="202"/>
    </row>
    <row r="1784" spans="1:2" ht="16.2" x14ac:dyDescent="0.2">
      <c r="A1784" s="5"/>
      <c r="B1784" s="202"/>
    </row>
    <row r="1785" spans="1:2" ht="16.2" x14ac:dyDescent="0.2">
      <c r="A1785" s="5"/>
      <c r="B1785" s="202"/>
    </row>
    <row r="1786" spans="1:2" ht="16.2" x14ac:dyDescent="0.2">
      <c r="A1786" s="5"/>
      <c r="B1786" s="202"/>
    </row>
    <row r="1787" spans="1:2" ht="16.2" x14ac:dyDescent="0.2">
      <c r="A1787" s="5"/>
      <c r="B1787" s="202"/>
    </row>
    <row r="1788" spans="1:2" ht="16.2" x14ac:dyDescent="0.2">
      <c r="A1788" s="5"/>
      <c r="B1788" s="202"/>
    </row>
    <row r="1789" spans="1:2" ht="16.2" x14ac:dyDescent="0.2">
      <c r="A1789" s="5"/>
      <c r="B1789" s="202"/>
    </row>
    <row r="1790" spans="1:2" ht="16.2" x14ac:dyDescent="0.2">
      <c r="A1790" s="5"/>
      <c r="B1790" s="202"/>
    </row>
    <row r="1791" spans="1:2" ht="16.2" x14ac:dyDescent="0.2">
      <c r="A1791" s="5"/>
      <c r="B1791" s="202"/>
    </row>
    <row r="1792" spans="1:2" ht="16.2" x14ac:dyDescent="0.2">
      <c r="A1792" s="5"/>
      <c r="B1792" s="202"/>
    </row>
    <row r="1793" spans="1:2" ht="16.2" x14ac:dyDescent="0.2">
      <c r="A1793" s="5"/>
      <c r="B1793" s="202"/>
    </row>
    <row r="1794" spans="1:2" ht="16.2" x14ac:dyDescent="0.2">
      <c r="A1794" s="5"/>
      <c r="B1794" s="202"/>
    </row>
    <row r="1795" spans="1:2" ht="16.2" x14ac:dyDescent="0.2">
      <c r="A1795" s="5"/>
      <c r="B1795" s="202"/>
    </row>
    <row r="1796" spans="1:2" ht="16.2" x14ac:dyDescent="0.2">
      <c r="A1796" s="5"/>
      <c r="B1796" s="202"/>
    </row>
    <row r="1797" spans="1:2" ht="16.2" x14ac:dyDescent="0.2">
      <c r="A1797" s="5"/>
      <c r="B1797" s="202"/>
    </row>
    <row r="1798" spans="1:2" ht="16.2" x14ac:dyDescent="0.2">
      <c r="A1798" s="5"/>
      <c r="B1798" s="202"/>
    </row>
    <row r="1799" spans="1:2" ht="16.2" x14ac:dyDescent="0.2">
      <c r="A1799" s="5"/>
      <c r="B1799" s="202"/>
    </row>
    <row r="1800" spans="1:2" ht="16.2" x14ac:dyDescent="0.2">
      <c r="A1800" s="5"/>
      <c r="B1800" s="202"/>
    </row>
    <row r="1801" spans="1:2" ht="16.2" x14ac:dyDescent="0.2">
      <c r="A1801" s="5"/>
      <c r="B1801" s="202"/>
    </row>
    <row r="1802" spans="1:2" ht="16.2" x14ac:dyDescent="0.2">
      <c r="A1802" s="5"/>
      <c r="B1802" s="202"/>
    </row>
    <row r="1803" spans="1:2" ht="16.2" x14ac:dyDescent="0.2">
      <c r="A1803" s="5"/>
      <c r="B1803" s="202"/>
    </row>
    <row r="1804" spans="1:2" ht="16.2" x14ac:dyDescent="0.2">
      <c r="A1804" s="5"/>
      <c r="B1804" s="202"/>
    </row>
    <row r="1805" spans="1:2" ht="16.2" x14ac:dyDescent="0.2">
      <c r="A1805" s="5"/>
      <c r="B1805" s="202"/>
    </row>
    <row r="1806" spans="1:2" ht="16.2" x14ac:dyDescent="0.2">
      <c r="A1806" s="5"/>
      <c r="B1806" s="202"/>
    </row>
    <row r="1807" spans="1:2" ht="16.2" x14ac:dyDescent="0.2">
      <c r="A1807" s="5"/>
      <c r="B1807" s="202"/>
    </row>
    <row r="1808" spans="1:2" ht="16.2" x14ac:dyDescent="0.2">
      <c r="A1808" s="5"/>
      <c r="B1808" s="202"/>
    </row>
    <row r="1809" spans="1:2" ht="16.2" x14ac:dyDescent="0.2">
      <c r="A1809" s="5"/>
      <c r="B1809" s="202"/>
    </row>
    <row r="1810" spans="1:2" ht="16.2" x14ac:dyDescent="0.2">
      <c r="A1810" s="5"/>
      <c r="B1810" s="202"/>
    </row>
    <row r="1811" spans="1:2" ht="16.2" x14ac:dyDescent="0.2">
      <c r="A1811" s="5"/>
      <c r="B1811" s="202"/>
    </row>
    <row r="1812" spans="1:2" ht="16.2" x14ac:dyDescent="0.2">
      <c r="A1812" s="5"/>
      <c r="B1812" s="202"/>
    </row>
    <row r="1813" spans="1:2" ht="16.2" x14ac:dyDescent="0.2">
      <c r="A1813" s="5"/>
      <c r="B1813" s="202"/>
    </row>
    <row r="1814" spans="1:2" ht="16.2" x14ac:dyDescent="0.2">
      <c r="A1814" s="5"/>
      <c r="B1814" s="202"/>
    </row>
    <row r="1815" spans="1:2" ht="16.2" x14ac:dyDescent="0.2">
      <c r="A1815" s="5"/>
      <c r="B1815" s="202"/>
    </row>
    <row r="1816" spans="1:2" ht="16.2" x14ac:dyDescent="0.2">
      <c r="A1816" s="5"/>
      <c r="B1816" s="202"/>
    </row>
    <row r="1817" spans="1:2" ht="16.2" x14ac:dyDescent="0.2">
      <c r="A1817" s="5"/>
      <c r="B1817" s="202"/>
    </row>
    <row r="1818" spans="1:2" ht="16.2" x14ac:dyDescent="0.2">
      <c r="A1818" s="5"/>
      <c r="B1818" s="202"/>
    </row>
    <row r="1819" spans="1:2" ht="16.2" x14ac:dyDescent="0.2">
      <c r="A1819" s="5"/>
      <c r="B1819" s="202"/>
    </row>
    <row r="1820" spans="1:2" ht="16.2" x14ac:dyDescent="0.2">
      <c r="A1820" s="5"/>
      <c r="B1820" s="202"/>
    </row>
    <row r="1821" spans="1:2" ht="16.2" x14ac:dyDescent="0.2">
      <c r="A1821" s="5"/>
      <c r="B1821" s="202"/>
    </row>
    <row r="1822" spans="1:2" ht="16.2" x14ac:dyDescent="0.2">
      <c r="A1822" s="5"/>
      <c r="B1822" s="202"/>
    </row>
    <row r="1823" spans="1:2" ht="16.2" x14ac:dyDescent="0.2">
      <c r="A1823" s="5"/>
      <c r="B1823" s="202"/>
    </row>
    <row r="1824" spans="1:2" ht="16.2" x14ac:dyDescent="0.2">
      <c r="A1824" s="5"/>
      <c r="B1824" s="202"/>
    </row>
    <row r="1825" spans="1:2" ht="16.2" x14ac:dyDescent="0.2">
      <c r="A1825" s="5"/>
      <c r="B1825" s="202"/>
    </row>
    <row r="1826" spans="1:2" ht="16.2" x14ac:dyDescent="0.2">
      <c r="A1826" s="5"/>
      <c r="B1826" s="202"/>
    </row>
    <row r="1827" spans="1:2" ht="16.2" x14ac:dyDescent="0.2">
      <c r="A1827" s="5"/>
      <c r="B1827" s="202"/>
    </row>
    <row r="1828" spans="1:2" ht="16.2" x14ac:dyDescent="0.2">
      <c r="A1828" s="5"/>
      <c r="B1828" s="202"/>
    </row>
    <row r="1829" spans="1:2" ht="16.2" x14ac:dyDescent="0.2">
      <c r="A1829" s="5"/>
      <c r="B1829" s="202"/>
    </row>
    <row r="1830" spans="1:2" ht="16.2" x14ac:dyDescent="0.2">
      <c r="A1830" s="5"/>
      <c r="B1830" s="202"/>
    </row>
    <row r="1831" spans="1:2" ht="16.2" x14ac:dyDescent="0.2">
      <c r="A1831" s="5"/>
      <c r="B1831" s="202"/>
    </row>
    <row r="1832" spans="1:2" ht="16.2" x14ac:dyDescent="0.2">
      <c r="A1832" s="5"/>
      <c r="B1832" s="202"/>
    </row>
    <row r="1833" spans="1:2" ht="16.2" x14ac:dyDescent="0.2">
      <c r="A1833" s="5"/>
      <c r="B1833" s="202"/>
    </row>
    <row r="1834" spans="1:2" ht="16.2" x14ac:dyDescent="0.2">
      <c r="A1834" s="5"/>
      <c r="B1834" s="202"/>
    </row>
    <row r="1835" spans="1:2" ht="16.2" x14ac:dyDescent="0.2">
      <c r="A1835" s="5"/>
      <c r="B1835" s="202"/>
    </row>
    <row r="1836" spans="1:2" ht="16.2" x14ac:dyDescent="0.2">
      <c r="A1836" s="5"/>
      <c r="B1836" s="202"/>
    </row>
    <row r="1837" spans="1:2" ht="16.2" x14ac:dyDescent="0.2">
      <c r="A1837" s="5"/>
      <c r="B1837" s="202"/>
    </row>
    <row r="1838" spans="1:2" ht="16.2" x14ac:dyDescent="0.2">
      <c r="A1838" s="5"/>
      <c r="B1838" s="202"/>
    </row>
    <row r="1839" spans="1:2" ht="16.2" x14ac:dyDescent="0.2">
      <c r="A1839" s="5"/>
      <c r="B1839" s="202"/>
    </row>
    <row r="1840" spans="1:2" ht="16.2" x14ac:dyDescent="0.2">
      <c r="A1840" s="5"/>
      <c r="B1840" s="202"/>
    </row>
    <row r="1841" spans="1:2" ht="16.2" x14ac:dyDescent="0.2">
      <c r="A1841" s="5"/>
      <c r="B1841" s="202"/>
    </row>
    <row r="1842" spans="1:2" ht="16.2" x14ac:dyDescent="0.2">
      <c r="A1842" s="5"/>
      <c r="B1842" s="202"/>
    </row>
    <row r="1843" spans="1:2" ht="16.2" x14ac:dyDescent="0.2">
      <c r="A1843" s="5"/>
      <c r="B1843" s="202"/>
    </row>
    <row r="1844" spans="1:2" ht="16.2" x14ac:dyDescent="0.2">
      <c r="A1844" s="5"/>
      <c r="B1844" s="202"/>
    </row>
    <row r="1845" spans="1:2" ht="16.2" x14ac:dyDescent="0.2">
      <c r="A1845" s="5"/>
      <c r="B1845" s="202"/>
    </row>
    <row r="1846" spans="1:2" ht="16.2" x14ac:dyDescent="0.2">
      <c r="A1846" s="5"/>
      <c r="B1846" s="202"/>
    </row>
    <row r="1847" spans="1:2" ht="16.2" x14ac:dyDescent="0.2">
      <c r="A1847" s="5"/>
      <c r="B1847" s="202"/>
    </row>
    <row r="1848" spans="1:2" ht="16.2" x14ac:dyDescent="0.2">
      <c r="A1848" s="5"/>
      <c r="B1848" s="202"/>
    </row>
    <row r="1849" spans="1:2" ht="16.2" x14ac:dyDescent="0.2">
      <c r="A1849" s="5"/>
      <c r="B1849" s="202"/>
    </row>
    <row r="1850" spans="1:2" ht="16.2" x14ac:dyDescent="0.2">
      <c r="A1850" s="5"/>
      <c r="B1850" s="202"/>
    </row>
    <row r="1851" spans="1:2" ht="16.2" x14ac:dyDescent="0.2">
      <c r="A1851" s="5"/>
      <c r="B1851" s="202"/>
    </row>
    <row r="1852" spans="1:2" ht="16.2" x14ac:dyDescent="0.2">
      <c r="A1852" s="5"/>
      <c r="B1852" s="202"/>
    </row>
    <row r="1853" spans="1:2" ht="16.2" x14ac:dyDescent="0.2">
      <c r="A1853" s="5"/>
      <c r="B1853" s="202"/>
    </row>
    <row r="1854" spans="1:2" ht="16.2" x14ac:dyDescent="0.2">
      <c r="A1854" s="5"/>
      <c r="B1854" s="202"/>
    </row>
    <row r="1855" spans="1:2" ht="16.2" x14ac:dyDescent="0.2">
      <c r="A1855" s="5"/>
      <c r="B1855" s="202"/>
    </row>
    <row r="1856" spans="1:2" ht="16.2" x14ac:dyDescent="0.2">
      <c r="A1856" s="5"/>
      <c r="B1856" s="202"/>
    </row>
    <row r="1857" spans="1:2" ht="16.2" x14ac:dyDescent="0.2">
      <c r="A1857" s="5"/>
      <c r="B1857" s="202"/>
    </row>
    <row r="1858" spans="1:2" ht="16.2" x14ac:dyDescent="0.2">
      <c r="A1858" s="5"/>
      <c r="B1858" s="202"/>
    </row>
    <row r="1859" spans="1:2" ht="16.2" x14ac:dyDescent="0.2">
      <c r="A1859" s="5"/>
      <c r="B1859" s="202"/>
    </row>
    <row r="1860" spans="1:2" ht="16.2" x14ac:dyDescent="0.2">
      <c r="A1860" s="5"/>
      <c r="B1860" s="202"/>
    </row>
    <row r="1861" spans="1:2" ht="16.2" x14ac:dyDescent="0.2">
      <c r="A1861" s="5"/>
      <c r="B1861" s="202"/>
    </row>
    <row r="1862" spans="1:2" ht="16.2" x14ac:dyDescent="0.2">
      <c r="A1862" s="5"/>
      <c r="B1862" s="202"/>
    </row>
    <row r="1863" spans="1:2" ht="16.2" x14ac:dyDescent="0.2">
      <c r="A1863" s="5"/>
      <c r="B1863" s="202"/>
    </row>
    <row r="1864" spans="1:2" ht="16.2" x14ac:dyDescent="0.2">
      <c r="A1864" s="5"/>
      <c r="B1864" s="202"/>
    </row>
    <row r="1865" spans="1:2" ht="16.2" x14ac:dyDescent="0.2">
      <c r="A1865" s="5"/>
      <c r="B1865" s="202"/>
    </row>
    <row r="1866" spans="1:2" ht="16.2" x14ac:dyDescent="0.2">
      <c r="A1866" s="5"/>
      <c r="B1866" s="202"/>
    </row>
    <row r="1867" spans="1:2" ht="16.2" x14ac:dyDescent="0.2">
      <c r="A1867" s="5"/>
      <c r="B1867" s="202"/>
    </row>
    <row r="1868" spans="1:2" ht="16.2" x14ac:dyDescent="0.2">
      <c r="A1868" s="5"/>
      <c r="B1868" s="202"/>
    </row>
    <row r="1869" spans="1:2" ht="16.2" x14ac:dyDescent="0.2">
      <c r="A1869" s="5"/>
      <c r="B1869" s="202"/>
    </row>
    <row r="1870" spans="1:2" ht="16.2" x14ac:dyDescent="0.2">
      <c r="A1870" s="5"/>
      <c r="B1870" s="202"/>
    </row>
    <row r="1871" spans="1:2" ht="16.2" x14ac:dyDescent="0.2">
      <c r="A1871" s="5"/>
      <c r="B1871" s="202"/>
    </row>
    <row r="1872" spans="1:2" ht="16.2" x14ac:dyDescent="0.2">
      <c r="A1872" s="5"/>
      <c r="B1872" s="202"/>
    </row>
    <row r="1873" spans="1:2" ht="16.2" x14ac:dyDescent="0.2">
      <c r="A1873" s="5"/>
      <c r="B1873" s="202"/>
    </row>
    <row r="1874" spans="1:2" ht="16.2" x14ac:dyDescent="0.2">
      <c r="A1874" s="5"/>
      <c r="B1874" s="202"/>
    </row>
    <row r="1875" spans="1:2" ht="16.2" x14ac:dyDescent="0.2">
      <c r="A1875" s="5"/>
      <c r="B1875" s="202"/>
    </row>
    <row r="1876" spans="1:2" ht="16.2" x14ac:dyDescent="0.2">
      <c r="A1876" s="5"/>
      <c r="B1876" s="202"/>
    </row>
    <row r="1877" spans="1:2" ht="16.2" x14ac:dyDescent="0.2">
      <c r="A1877" s="5"/>
      <c r="B1877" s="202"/>
    </row>
    <row r="1878" spans="1:2" ht="16.2" x14ac:dyDescent="0.2">
      <c r="A1878" s="5"/>
      <c r="B1878" s="202"/>
    </row>
    <row r="1879" spans="1:2" ht="16.2" x14ac:dyDescent="0.2">
      <c r="A1879" s="5"/>
      <c r="B1879" s="202"/>
    </row>
    <row r="1880" spans="1:2" ht="16.2" x14ac:dyDescent="0.2">
      <c r="A1880" s="5"/>
      <c r="B1880" s="202"/>
    </row>
    <row r="1881" spans="1:2" ht="16.2" x14ac:dyDescent="0.2">
      <c r="A1881" s="5"/>
      <c r="B1881" s="202"/>
    </row>
    <row r="1882" spans="1:2" ht="16.2" x14ac:dyDescent="0.2">
      <c r="A1882" s="5"/>
      <c r="B1882" s="202"/>
    </row>
    <row r="1883" spans="1:2" ht="16.2" x14ac:dyDescent="0.2">
      <c r="A1883" s="5"/>
      <c r="B1883" s="202"/>
    </row>
    <row r="1884" spans="1:2" ht="16.2" x14ac:dyDescent="0.2">
      <c r="A1884" s="5"/>
      <c r="B1884" s="202"/>
    </row>
    <row r="1885" spans="1:2" ht="16.2" x14ac:dyDescent="0.2">
      <c r="A1885" s="5"/>
      <c r="B1885" s="202"/>
    </row>
    <row r="1886" spans="1:2" ht="16.2" x14ac:dyDescent="0.2">
      <c r="A1886" s="5"/>
      <c r="B1886" s="202"/>
    </row>
    <row r="1887" spans="1:2" ht="16.2" x14ac:dyDescent="0.2">
      <c r="A1887" s="5"/>
      <c r="B1887" s="202"/>
    </row>
    <row r="1888" spans="1:2" ht="16.2" x14ac:dyDescent="0.2">
      <c r="A1888" s="5"/>
      <c r="B1888" s="202"/>
    </row>
    <row r="1889" spans="1:2" ht="16.2" x14ac:dyDescent="0.2">
      <c r="A1889" s="5"/>
      <c r="B1889" s="202"/>
    </row>
    <row r="1890" spans="1:2" ht="16.2" x14ac:dyDescent="0.2">
      <c r="A1890" s="5"/>
      <c r="B1890" s="202"/>
    </row>
    <row r="1891" spans="1:2" ht="16.2" x14ac:dyDescent="0.2">
      <c r="A1891" s="5"/>
      <c r="B1891" s="202"/>
    </row>
    <row r="1892" spans="1:2" ht="16.2" x14ac:dyDescent="0.2">
      <c r="A1892" s="5"/>
      <c r="B1892" s="202"/>
    </row>
    <row r="1893" spans="1:2" ht="16.2" x14ac:dyDescent="0.2">
      <c r="A1893" s="5"/>
      <c r="B1893" s="202"/>
    </row>
    <row r="1894" spans="1:2" ht="16.2" x14ac:dyDescent="0.2">
      <c r="A1894" s="5"/>
      <c r="B1894" s="202"/>
    </row>
    <row r="1895" spans="1:2" ht="16.2" x14ac:dyDescent="0.2">
      <c r="A1895" s="5"/>
      <c r="B1895" s="202"/>
    </row>
    <row r="1896" spans="1:2" ht="16.2" x14ac:dyDescent="0.2">
      <c r="A1896" s="5"/>
      <c r="B1896" s="202"/>
    </row>
    <row r="1897" spans="1:2" ht="16.2" x14ac:dyDescent="0.2">
      <c r="A1897" s="5"/>
      <c r="B1897" s="202"/>
    </row>
    <row r="1898" spans="1:2" ht="16.2" x14ac:dyDescent="0.2">
      <c r="A1898" s="5"/>
      <c r="B1898" s="202"/>
    </row>
    <row r="1899" spans="1:2" ht="16.2" x14ac:dyDescent="0.2">
      <c r="A1899" s="5"/>
      <c r="B1899" s="202"/>
    </row>
    <row r="1900" spans="1:2" ht="16.2" x14ac:dyDescent="0.2">
      <c r="A1900" s="5"/>
      <c r="B1900" s="202"/>
    </row>
    <row r="1901" spans="1:2" ht="16.2" x14ac:dyDescent="0.2">
      <c r="A1901" s="5"/>
      <c r="B1901" s="202"/>
    </row>
    <row r="1902" spans="1:2" ht="16.2" x14ac:dyDescent="0.2">
      <c r="A1902" s="5"/>
      <c r="B1902" s="202"/>
    </row>
    <row r="1903" spans="1:2" ht="16.2" x14ac:dyDescent="0.2">
      <c r="A1903" s="5"/>
      <c r="B1903" s="202"/>
    </row>
    <row r="1904" spans="1:2" ht="16.2" x14ac:dyDescent="0.2">
      <c r="A1904" s="5"/>
      <c r="B1904" s="202"/>
    </row>
    <row r="1905" spans="1:2" ht="16.2" x14ac:dyDescent="0.2">
      <c r="A1905" s="5"/>
      <c r="B1905" s="202"/>
    </row>
    <row r="1906" spans="1:2" ht="16.2" x14ac:dyDescent="0.2">
      <c r="A1906" s="5"/>
      <c r="B1906" s="202"/>
    </row>
    <row r="1907" spans="1:2" ht="16.2" x14ac:dyDescent="0.2">
      <c r="A1907" s="5"/>
      <c r="B1907" s="202"/>
    </row>
    <row r="1908" spans="1:2" ht="16.2" x14ac:dyDescent="0.2">
      <c r="A1908" s="5"/>
      <c r="B1908" s="202"/>
    </row>
    <row r="1909" spans="1:2" ht="16.2" x14ac:dyDescent="0.2">
      <c r="A1909" s="5"/>
      <c r="B1909" s="202"/>
    </row>
    <row r="1910" spans="1:2" ht="16.2" x14ac:dyDescent="0.2">
      <c r="A1910" s="5"/>
      <c r="B1910" s="202"/>
    </row>
    <row r="1911" spans="1:2" ht="16.2" x14ac:dyDescent="0.2">
      <c r="A1911" s="5"/>
      <c r="B1911" s="202"/>
    </row>
    <row r="1912" spans="1:2" ht="16.2" x14ac:dyDescent="0.2">
      <c r="A1912" s="5"/>
      <c r="B1912" s="202"/>
    </row>
    <row r="1913" spans="1:2" ht="16.2" x14ac:dyDescent="0.2">
      <c r="A1913" s="5"/>
      <c r="B1913" s="202"/>
    </row>
    <row r="1914" spans="1:2" ht="16.2" x14ac:dyDescent="0.2">
      <c r="A1914" s="5"/>
      <c r="B1914" s="202"/>
    </row>
    <row r="1915" spans="1:2" ht="16.2" x14ac:dyDescent="0.2">
      <c r="A1915" s="5"/>
      <c r="B1915" s="202"/>
    </row>
    <row r="1916" spans="1:2" ht="16.2" x14ac:dyDescent="0.2">
      <c r="A1916" s="5"/>
      <c r="B1916" s="202"/>
    </row>
    <row r="1917" spans="1:2" ht="16.2" x14ac:dyDescent="0.2">
      <c r="A1917" s="5"/>
      <c r="B1917" s="202"/>
    </row>
    <row r="1918" spans="1:2" ht="16.2" x14ac:dyDescent="0.2">
      <c r="A1918" s="5"/>
      <c r="B1918" s="202"/>
    </row>
    <row r="1919" spans="1:2" ht="16.2" x14ac:dyDescent="0.2">
      <c r="A1919" s="5"/>
      <c r="B1919" s="202"/>
    </row>
    <row r="1920" spans="1:2" ht="16.2" x14ac:dyDescent="0.2">
      <c r="A1920" s="5"/>
      <c r="B1920" s="202"/>
    </row>
    <row r="1921" spans="1:2" ht="16.2" x14ac:dyDescent="0.2">
      <c r="A1921" s="5"/>
      <c r="B1921" s="202"/>
    </row>
    <row r="1922" spans="1:2" ht="16.2" x14ac:dyDescent="0.2">
      <c r="A1922" s="5"/>
      <c r="B1922" s="202"/>
    </row>
    <row r="1923" spans="1:2" ht="16.2" x14ac:dyDescent="0.2">
      <c r="A1923" s="5"/>
      <c r="B1923" s="202"/>
    </row>
    <row r="1924" spans="1:2" ht="16.2" x14ac:dyDescent="0.2">
      <c r="A1924" s="5"/>
      <c r="B1924" s="202"/>
    </row>
    <row r="1925" spans="1:2" ht="16.2" x14ac:dyDescent="0.2">
      <c r="A1925" s="5"/>
      <c r="B1925" s="202"/>
    </row>
    <row r="1926" spans="1:2" ht="16.2" x14ac:dyDescent="0.2">
      <c r="A1926" s="5"/>
      <c r="B1926" s="202"/>
    </row>
    <row r="1927" spans="1:2" ht="16.2" x14ac:dyDescent="0.2">
      <c r="A1927" s="5"/>
      <c r="B1927" s="202"/>
    </row>
    <row r="1928" spans="1:2" ht="16.2" x14ac:dyDescent="0.2">
      <c r="A1928" s="5"/>
      <c r="B1928" s="202"/>
    </row>
    <row r="1929" spans="1:2" ht="16.2" x14ac:dyDescent="0.2">
      <c r="A1929" s="5"/>
      <c r="B1929" s="202"/>
    </row>
    <row r="1930" spans="1:2" ht="16.2" x14ac:dyDescent="0.2">
      <c r="A1930" s="5"/>
      <c r="B1930" s="202"/>
    </row>
    <row r="1931" spans="1:2" ht="16.2" x14ac:dyDescent="0.2">
      <c r="A1931" s="5"/>
      <c r="B1931" s="202"/>
    </row>
    <row r="1932" spans="1:2" ht="16.2" x14ac:dyDescent="0.2">
      <c r="A1932" s="5"/>
      <c r="B1932" s="202"/>
    </row>
    <row r="1933" spans="1:2" ht="16.2" x14ac:dyDescent="0.2">
      <c r="A1933" s="5"/>
      <c r="B1933" s="202"/>
    </row>
    <row r="1934" spans="1:2" ht="16.2" x14ac:dyDescent="0.2">
      <c r="A1934" s="5"/>
      <c r="B1934" s="202"/>
    </row>
    <row r="1935" spans="1:2" ht="16.2" x14ac:dyDescent="0.2">
      <c r="A1935" s="5"/>
      <c r="B1935" s="202"/>
    </row>
    <row r="1936" spans="1:2" ht="16.2" x14ac:dyDescent="0.2">
      <c r="A1936" s="5"/>
      <c r="B1936" s="202"/>
    </row>
    <row r="1937" spans="1:2" ht="16.2" x14ac:dyDescent="0.2">
      <c r="A1937" s="5"/>
      <c r="B1937" s="202"/>
    </row>
    <row r="1938" spans="1:2" ht="16.2" x14ac:dyDescent="0.2">
      <c r="A1938" s="5"/>
      <c r="B1938" s="202"/>
    </row>
    <row r="1939" spans="1:2" ht="16.2" x14ac:dyDescent="0.2">
      <c r="A1939" s="5"/>
      <c r="B1939" s="202"/>
    </row>
    <row r="1940" spans="1:2" ht="16.2" x14ac:dyDescent="0.2">
      <c r="A1940" s="5"/>
      <c r="B1940" s="202"/>
    </row>
    <row r="1941" spans="1:2" ht="16.2" x14ac:dyDescent="0.2">
      <c r="A1941" s="5"/>
      <c r="B1941" s="202"/>
    </row>
    <row r="1942" spans="1:2" ht="16.2" x14ac:dyDescent="0.2">
      <c r="A1942" s="5"/>
      <c r="B1942" s="202"/>
    </row>
    <row r="1943" spans="1:2" ht="16.2" x14ac:dyDescent="0.2">
      <c r="A1943" s="5"/>
      <c r="B1943" s="202"/>
    </row>
    <row r="1944" spans="1:2" ht="16.2" x14ac:dyDescent="0.2">
      <c r="A1944" s="5"/>
      <c r="B1944" s="202"/>
    </row>
    <row r="1945" spans="1:2" ht="16.2" x14ac:dyDescent="0.2">
      <c r="A1945" s="5"/>
      <c r="B1945" s="202"/>
    </row>
    <row r="1946" spans="1:2" ht="16.2" x14ac:dyDescent="0.2">
      <c r="A1946" s="5"/>
      <c r="B1946" s="202"/>
    </row>
    <row r="1947" spans="1:2" ht="16.2" x14ac:dyDescent="0.2">
      <c r="A1947" s="5"/>
      <c r="B1947" s="202"/>
    </row>
    <row r="1948" spans="1:2" ht="16.2" x14ac:dyDescent="0.2">
      <c r="A1948" s="5"/>
      <c r="B1948" s="202"/>
    </row>
    <row r="1949" spans="1:2" ht="16.2" x14ac:dyDescent="0.2">
      <c r="A1949" s="5"/>
      <c r="B1949" s="202"/>
    </row>
    <row r="1950" spans="1:2" ht="16.2" x14ac:dyDescent="0.2">
      <c r="A1950" s="5"/>
      <c r="B1950" s="202"/>
    </row>
    <row r="1951" spans="1:2" ht="16.2" x14ac:dyDescent="0.2">
      <c r="A1951" s="5"/>
      <c r="B1951" s="202"/>
    </row>
    <row r="1952" spans="1:2" ht="16.2" x14ac:dyDescent="0.2">
      <c r="A1952" s="5"/>
      <c r="B1952" s="202"/>
    </row>
    <row r="1953" spans="1:2" ht="16.2" x14ac:dyDescent="0.2">
      <c r="A1953" s="5"/>
      <c r="B1953" s="202"/>
    </row>
    <row r="1954" spans="1:2" ht="16.2" x14ac:dyDescent="0.2">
      <c r="A1954" s="5"/>
      <c r="B1954" s="202"/>
    </row>
    <row r="1955" spans="1:2" ht="16.2" x14ac:dyDescent="0.2">
      <c r="A1955" s="5"/>
      <c r="B1955" s="202"/>
    </row>
    <row r="1956" spans="1:2" ht="16.2" x14ac:dyDescent="0.2">
      <c r="A1956" s="5"/>
      <c r="B1956" s="202"/>
    </row>
    <row r="1957" spans="1:2" ht="16.2" x14ac:dyDescent="0.2">
      <c r="A1957" s="5"/>
      <c r="B1957" s="202"/>
    </row>
    <row r="1958" spans="1:2" ht="16.2" x14ac:dyDescent="0.2">
      <c r="A1958" s="5"/>
      <c r="B1958" s="202"/>
    </row>
    <row r="1959" spans="1:2" ht="16.2" x14ac:dyDescent="0.2">
      <c r="A1959" s="5"/>
      <c r="B1959" s="202"/>
    </row>
    <row r="1960" spans="1:2" ht="16.2" x14ac:dyDescent="0.2">
      <c r="A1960" s="5"/>
      <c r="B1960" s="202"/>
    </row>
    <row r="1961" spans="1:2" ht="16.2" x14ac:dyDescent="0.2">
      <c r="A1961" s="5"/>
      <c r="B1961" s="202"/>
    </row>
    <row r="1962" spans="1:2" ht="16.2" x14ac:dyDescent="0.2">
      <c r="A1962" s="5"/>
      <c r="B1962" s="202"/>
    </row>
    <row r="1963" spans="1:2" ht="16.2" x14ac:dyDescent="0.2">
      <c r="A1963" s="5"/>
      <c r="B1963" s="202"/>
    </row>
    <row r="1964" spans="1:2" ht="16.2" x14ac:dyDescent="0.2">
      <c r="A1964" s="5"/>
      <c r="B1964" s="202"/>
    </row>
    <row r="1965" spans="1:2" ht="16.2" x14ac:dyDescent="0.2">
      <c r="A1965" s="5"/>
      <c r="B1965" s="202"/>
    </row>
    <row r="1966" spans="1:2" ht="16.2" x14ac:dyDescent="0.2">
      <c r="A1966" s="5"/>
      <c r="B1966" s="202"/>
    </row>
    <row r="1967" spans="1:2" ht="16.2" x14ac:dyDescent="0.2">
      <c r="A1967" s="5"/>
      <c r="B1967" s="202"/>
    </row>
    <row r="1968" spans="1:2" ht="16.2" x14ac:dyDescent="0.2">
      <c r="A1968" s="5"/>
      <c r="B1968" s="202"/>
    </row>
    <row r="1969" spans="1:2" ht="16.2" x14ac:dyDescent="0.2">
      <c r="A1969" s="5"/>
      <c r="B1969" s="202"/>
    </row>
    <row r="1970" spans="1:2" ht="16.2" x14ac:dyDescent="0.2">
      <c r="A1970" s="5"/>
      <c r="B1970" s="202"/>
    </row>
    <row r="1971" spans="1:2" ht="16.2" x14ac:dyDescent="0.2">
      <c r="A1971" s="5"/>
      <c r="B1971" s="202"/>
    </row>
    <row r="1972" spans="1:2" ht="16.2" x14ac:dyDescent="0.2">
      <c r="A1972" s="5"/>
      <c r="B1972" s="202"/>
    </row>
    <row r="1973" spans="1:2" ht="16.2" x14ac:dyDescent="0.2">
      <c r="A1973" s="5"/>
      <c r="B1973" s="202"/>
    </row>
    <row r="1974" spans="1:2" ht="16.2" x14ac:dyDescent="0.2">
      <c r="A1974" s="5"/>
      <c r="B1974" s="202"/>
    </row>
    <row r="1975" spans="1:2" ht="16.2" x14ac:dyDescent="0.2">
      <c r="A1975" s="5"/>
      <c r="B1975" s="202"/>
    </row>
    <row r="1976" spans="1:2" ht="16.2" x14ac:dyDescent="0.2">
      <c r="A1976" s="5"/>
      <c r="B1976" s="202"/>
    </row>
    <row r="1977" spans="1:2" ht="16.2" x14ac:dyDescent="0.2">
      <c r="A1977" s="5"/>
      <c r="B1977" s="202"/>
    </row>
    <row r="1978" spans="1:2" ht="16.2" x14ac:dyDescent="0.2">
      <c r="A1978" s="5"/>
      <c r="B1978" s="202"/>
    </row>
    <row r="1979" spans="1:2" ht="16.2" x14ac:dyDescent="0.2">
      <c r="A1979" s="5"/>
      <c r="B1979" s="202"/>
    </row>
    <row r="1980" spans="1:2" ht="16.2" x14ac:dyDescent="0.2">
      <c r="A1980" s="5"/>
      <c r="B1980" s="202"/>
    </row>
    <row r="1981" spans="1:2" ht="16.2" x14ac:dyDescent="0.2">
      <c r="A1981" s="5"/>
      <c r="B1981" s="202"/>
    </row>
    <row r="1982" spans="1:2" ht="16.2" x14ac:dyDescent="0.2">
      <c r="A1982" s="5"/>
      <c r="B1982" s="202"/>
    </row>
    <row r="1983" spans="1:2" ht="16.2" x14ac:dyDescent="0.2">
      <c r="A1983" s="5"/>
      <c r="B1983" s="202"/>
    </row>
    <row r="1984" spans="1:2" ht="16.2" x14ac:dyDescent="0.2">
      <c r="A1984" s="5"/>
      <c r="B1984" s="202"/>
    </row>
    <row r="1985" spans="1:2" ht="16.2" x14ac:dyDescent="0.2">
      <c r="A1985" s="5"/>
      <c r="B1985" s="202"/>
    </row>
    <row r="1986" spans="1:2" ht="16.2" x14ac:dyDescent="0.2">
      <c r="A1986" s="5"/>
      <c r="B1986" s="202"/>
    </row>
    <row r="1987" spans="1:2" ht="16.2" x14ac:dyDescent="0.2">
      <c r="A1987" s="5"/>
      <c r="B1987" s="202"/>
    </row>
    <row r="1988" spans="1:2" ht="16.2" x14ac:dyDescent="0.2">
      <c r="A1988" s="5"/>
      <c r="B1988" s="202"/>
    </row>
    <row r="1989" spans="1:2" ht="16.2" x14ac:dyDescent="0.2">
      <c r="A1989" s="5"/>
      <c r="B1989" s="202"/>
    </row>
    <row r="1990" spans="1:2" ht="16.2" x14ac:dyDescent="0.2">
      <c r="A1990" s="5"/>
      <c r="B1990" s="202"/>
    </row>
    <row r="1991" spans="1:2" ht="16.2" x14ac:dyDescent="0.2">
      <c r="A1991" s="5"/>
      <c r="B1991" s="202"/>
    </row>
    <row r="1992" spans="1:2" ht="16.2" x14ac:dyDescent="0.2">
      <c r="A1992" s="5"/>
      <c r="B1992" s="202"/>
    </row>
    <row r="1993" spans="1:2" ht="16.2" x14ac:dyDescent="0.2">
      <c r="A1993" s="5"/>
      <c r="B1993" s="202"/>
    </row>
    <row r="1994" spans="1:2" ht="16.2" x14ac:dyDescent="0.2">
      <c r="A1994" s="5"/>
      <c r="B1994" s="202"/>
    </row>
    <row r="1995" spans="1:2" ht="16.2" x14ac:dyDescent="0.2">
      <c r="A1995" s="5"/>
      <c r="B1995" s="202"/>
    </row>
    <row r="1996" spans="1:2" ht="16.2" x14ac:dyDescent="0.2">
      <c r="A1996" s="5"/>
      <c r="B1996" s="202"/>
    </row>
    <row r="1997" spans="1:2" ht="16.2" x14ac:dyDescent="0.2">
      <c r="A1997" s="5"/>
      <c r="B1997" s="202"/>
    </row>
    <row r="1998" spans="1:2" ht="16.2" x14ac:dyDescent="0.2">
      <c r="A1998" s="5"/>
      <c r="B1998" s="202"/>
    </row>
    <row r="1999" spans="1:2" ht="16.2" x14ac:dyDescent="0.2">
      <c r="A1999" s="5"/>
      <c r="B1999" s="202"/>
    </row>
    <row r="2000" spans="1:2" ht="16.2" x14ac:dyDescent="0.2">
      <c r="A2000" s="5"/>
      <c r="B2000" s="202"/>
    </row>
    <row r="2001" spans="1:2" ht="16.2" x14ac:dyDescent="0.2">
      <c r="A2001" s="5"/>
      <c r="B2001" s="202"/>
    </row>
    <row r="2002" spans="1:2" ht="16.2" x14ac:dyDescent="0.2">
      <c r="A2002" s="5"/>
      <c r="B2002" s="202"/>
    </row>
    <row r="2003" spans="1:2" ht="16.2" x14ac:dyDescent="0.2">
      <c r="A2003" s="5"/>
      <c r="B2003" s="202"/>
    </row>
    <row r="2004" spans="1:2" ht="16.2" x14ac:dyDescent="0.2">
      <c r="A2004" s="5"/>
      <c r="B2004" s="202"/>
    </row>
    <row r="2005" spans="1:2" ht="16.2" x14ac:dyDescent="0.2">
      <c r="A2005" s="5"/>
      <c r="B2005" s="202"/>
    </row>
    <row r="2006" spans="1:2" ht="16.2" x14ac:dyDescent="0.2">
      <c r="A2006" s="5"/>
      <c r="B2006" s="202"/>
    </row>
    <row r="2007" spans="1:2" ht="16.2" x14ac:dyDescent="0.2">
      <c r="A2007" s="5"/>
      <c r="B2007" s="202"/>
    </row>
    <row r="2008" spans="1:2" ht="16.2" x14ac:dyDescent="0.2">
      <c r="A2008" s="5"/>
      <c r="B2008" s="202"/>
    </row>
    <row r="2009" spans="1:2" ht="16.2" x14ac:dyDescent="0.2">
      <c r="A2009" s="5"/>
      <c r="B2009" s="202"/>
    </row>
    <row r="2010" spans="1:2" ht="16.2" x14ac:dyDescent="0.2">
      <c r="A2010" s="5"/>
      <c r="B2010" s="202"/>
    </row>
    <row r="2011" spans="1:2" ht="16.2" x14ac:dyDescent="0.2">
      <c r="A2011" s="5"/>
      <c r="B2011" s="202"/>
    </row>
    <row r="2012" spans="1:2" ht="16.2" x14ac:dyDescent="0.2">
      <c r="A2012" s="5"/>
      <c r="B2012" s="202"/>
    </row>
    <row r="2013" spans="1:2" ht="16.2" x14ac:dyDescent="0.2">
      <c r="A2013" s="5"/>
      <c r="B2013" s="202"/>
    </row>
    <row r="2014" spans="1:2" ht="16.2" x14ac:dyDescent="0.2">
      <c r="A2014" s="5"/>
      <c r="B2014" s="202"/>
    </row>
    <row r="2015" spans="1:2" ht="16.2" x14ac:dyDescent="0.2">
      <c r="A2015" s="5"/>
      <c r="B2015" s="202"/>
    </row>
    <row r="2016" spans="1:2" ht="16.2" x14ac:dyDescent="0.2">
      <c r="A2016" s="5"/>
      <c r="B2016" s="202"/>
    </row>
    <row r="2017" spans="1:2" ht="16.2" x14ac:dyDescent="0.2">
      <c r="A2017" s="5"/>
      <c r="B2017" s="202"/>
    </row>
    <row r="2018" spans="1:2" ht="16.2" x14ac:dyDescent="0.2">
      <c r="A2018" s="5"/>
      <c r="B2018" s="202"/>
    </row>
    <row r="2019" spans="1:2" ht="16.2" x14ac:dyDescent="0.2">
      <c r="A2019" s="5"/>
      <c r="B2019" s="202"/>
    </row>
    <row r="2020" spans="1:2" ht="16.2" x14ac:dyDescent="0.2">
      <c r="A2020" s="5"/>
      <c r="B2020" s="202"/>
    </row>
    <row r="2021" spans="1:2" ht="16.2" x14ac:dyDescent="0.2">
      <c r="A2021" s="5"/>
      <c r="B2021" s="202"/>
    </row>
    <row r="2022" spans="1:2" ht="16.2" x14ac:dyDescent="0.2">
      <c r="A2022" s="5"/>
      <c r="B2022" s="202"/>
    </row>
    <row r="2023" spans="1:2" ht="16.2" x14ac:dyDescent="0.2">
      <c r="A2023" s="5"/>
      <c r="B2023" s="202"/>
    </row>
    <row r="2024" spans="1:2" ht="16.2" x14ac:dyDescent="0.2">
      <c r="A2024" s="5"/>
      <c r="B2024" s="202"/>
    </row>
    <row r="2025" spans="1:2" ht="16.2" x14ac:dyDescent="0.2">
      <c r="A2025" s="5"/>
      <c r="B2025" s="202"/>
    </row>
    <row r="2026" spans="1:2" ht="16.2" x14ac:dyDescent="0.2">
      <c r="A2026" s="5"/>
      <c r="B2026" s="202"/>
    </row>
    <row r="2027" spans="1:2" ht="16.2" x14ac:dyDescent="0.2">
      <c r="A2027" s="5"/>
      <c r="B2027" s="202"/>
    </row>
    <row r="2028" spans="1:2" ht="16.2" x14ac:dyDescent="0.2">
      <c r="A2028" s="5"/>
      <c r="B2028" s="202"/>
    </row>
    <row r="2029" spans="1:2" ht="16.2" x14ac:dyDescent="0.2">
      <c r="A2029" s="5"/>
      <c r="B2029" s="202"/>
    </row>
    <row r="2030" spans="1:2" ht="16.2" x14ac:dyDescent="0.2">
      <c r="A2030" s="5"/>
      <c r="B2030" s="202"/>
    </row>
    <row r="2031" spans="1:2" ht="16.2" x14ac:dyDescent="0.2">
      <c r="A2031" s="5"/>
      <c r="B2031" s="202"/>
    </row>
    <row r="2032" spans="1:2" ht="16.2" x14ac:dyDescent="0.2">
      <c r="A2032" s="5"/>
      <c r="B2032" s="202"/>
    </row>
    <row r="2033" spans="1:2" ht="16.2" x14ac:dyDescent="0.2">
      <c r="A2033" s="5"/>
      <c r="B2033" s="202"/>
    </row>
    <row r="2034" spans="1:2" ht="16.2" x14ac:dyDescent="0.2">
      <c r="A2034" s="5"/>
      <c r="B2034" s="202"/>
    </row>
    <row r="2035" spans="1:2" ht="16.2" x14ac:dyDescent="0.2">
      <c r="A2035" s="5"/>
      <c r="B2035" s="202"/>
    </row>
    <row r="2036" spans="1:2" ht="16.2" x14ac:dyDescent="0.2">
      <c r="A2036" s="5"/>
      <c r="B2036" s="202"/>
    </row>
    <row r="2037" spans="1:2" ht="16.2" x14ac:dyDescent="0.2">
      <c r="A2037" s="5"/>
      <c r="B2037" s="202"/>
    </row>
    <row r="2038" spans="1:2" ht="16.2" x14ac:dyDescent="0.2">
      <c r="A2038" s="5"/>
      <c r="B2038" s="202"/>
    </row>
    <row r="2039" spans="1:2" ht="16.2" x14ac:dyDescent="0.2">
      <c r="A2039" s="5"/>
      <c r="B2039" s="202"/>
    </row>
    <row r="2040" spans="1:2" ht="16.2" x14ac:dyDescent="0.2">
      <c r="A2040" s="5"/>
      <c r="B2040" s="202"/>
    </row>
    <row r="2041" spans="1:2" ht="16.2" x14ac:dyDescent="0.2">
      <c r="A2041" s="5"/>
      <c r="B2041" s="202"/>
    </row>
    <row r="2042" spans="1:2" ht="16.2" x14ac:dyDescent="0.2">
      <c r="A2042" s="5"/>
      <c r="B2042" s="202"/>
    </row>
    <row r="2043" spans="1:2" ht="16.2" x14ac:dyDescent="0.2">
      <c r="A2043" s="5"/>
      <c r="B2043" s="202"/>
    </row>
    <row r="2044" spans="1:2" ht="16.2" x14ac:dyDescent="0.2">
      <c r="A2044" s="5"/>
      <c r="B2044" s="202"/>
    </row>
    <row r="2045" spans="1:2" ht="16.2" x14ac:dyDescent="0.2">
      <c r="A2045" s="5"/>
      <c r="B2045" s="202"/>
    </row>
    <row r="2046" spans="1:2" ht="16.2" x14ac:dyDescent="0.2">
      <c r="A2046" s="5"/>
      <c r="B2046" s="202"/>
    </row>
    <row r="2047" spans="1:2" ht="16.2" x14ac:dyDescent="0.2">
      <c r="A2047" s="5"/>
      <c r="B2047" s="202"/>
    </row>
    <row r="2048" spans="1:2" ht="16.2" x14ac:dyDescent="0.2">
      <c r="A2048" s="5"/>
      <c r="B2048" s="202"/>
    </row>
    <row r="2049" spans="1:2" ht="16.2" x14ac:dyDescent="0.2">
      <c r="A2049" s="5"/>
      <c r="B2049" s="202"/>
    </row>
    <row r="2050" spans="1:2" ht="16.2" x14ac:dyDescent="0.2">
      <c r="A2050" s="5"/>
      <c r="B2050" s="202"/>
    </row>
    <row r="2051" spans="1:2" ht="16.2" x14ac:dyDescent="0.2">
      <c r="A2051" s="5"/>
      <c r="B2051" s="202"/>
    </row>
    <row r="2052" spans="1:2" ht="16.2" x14ac:dyDescent="0.2">
      <c r="A2052" s="5"/>
      <c r="B2052" s="202"/>
    </row>
    <row r="2053" spans="1:2" ht="16.2" x14ac:dyDescent="0.2">
      <c r="A2053" s="5"/>
      <c r="B2053" s="202"/>
    </row>
    <row r="2054" spans="1:2" ht="16.2" x14ac:dyDescent="0.2">
      <c r="A2054" s="5"/>
      <c r="B2054" s="202"/>
    </row>
    <row r="2055" spans="1:2" ht="16.2" x14ac:dyDescent="0.2">
      <c r="A2055" s="5"/>
      <c r="B2055" s="202"/>
    </row>
    <row r="2056" spans="1:2" ht="16.2" x14ac:dyDescent="0.2">
      <c r="A2056" s="5"/>
      <c r="B2056" s="202"/>
    </row>
    <row r="2057" spans="1:2" ht="16.2" x14ac:dyDescent="0.2">
      <c r="A2057" s="5"/>
      <c r="B2057" s="202"/>
    </row>
    <row r="2058" spans="1:2" ht="16.2" x14ac:dyDescent="0.2">
      <c r="A2058" s="5"/>
      <c r="B2058" s="202"/>
    </row>
    <row r="2059" spans="1:2" ht="16.2" x14ac:dyDescent="0.2">
      <c r="A2059" s="5"/>
      <c r="B2059" s="202"/>
    </row>
    <row r="2060" spans="1:2" ht="16.2" x14ac:dyDescent="0.2">
      <c r="A2060" s="5"/>
      <c r="B2060" s="202"/>
    </row>
    <row r="2061" spans="1:2" ht="16.2" x14ac:dyDescent="0.2">
      <c r="A2061" s="5"/>
      <c r="B2061" s="202"/>
    </row>
    <row r="2062" spans="1:2" ht="16.2" x14ac:dyDescent="0.2">
      <c r="A2062" s="5"/>
      <c r="B2062" s="202"/>
    </row>
    <row r="2063" spans="1:2" ht="16.2" x14ac:dyDescent="0.2">
      <c r="A2063" s="5"/>
      <c r="B2063" s="202"/>
    </row>
    <row r="2064" spans="1:2" ht="16.2" x14ac:dyDescent="0.2">
      <c r="A2064" s="5"/>
      <c r="B2064" s="202"/>
    </row>
    <row r="2065" spans="1:2" ht="16.2" x14ac:dyDescent="0.2">
      <c r="A2065" s="5"/>
      <c r="B2065" s="202"/>
    </row>
    <row r="2066" spans="1:2" ht="16.2" x14ac:dyDescent="0.2">
      <c r="A2066" s="5"/>
      <c r="B2066" s="202"/>
    </row>
    <row r="2067" spans="1:2" ht="16.2" x14ac:dyDescent="0.2">
      <c r="A2067" s="5"/>
      <c r="B2067" s="202"/>
    </row>
    <row r="2068" spans="1:2" ht="16.2" x14ac:dyDescent="0.2">
      <c r="A2068" s="5"/>
      <c r="B2068" s="202"/>
    </row>
    <row r="2069" spans="1:2" ht="16.2" x14ac:dyDescent="0.2">
      <c r="A2069" s="5"/>
      <c r="B2069" s="202"/>
    </row>
    <row r="2070" spans="1:2" ht="16.2" x14ac:dyDescent="0.2">
      <c r="A2070" s="5"/>
      <c r="B2070" s="202"/>
    </row>
    <row r="2071" spans="1:2" ht="16.2" x14ac:dyDescent="0.2">
      <c r="A2071" s="5"/>
      <c r="B2071" s="202"/>
    </row>
    <row r="2072" spans="1:2" ht="16.2" x14ac:dyDescent="0.2">
      <c r="A2072" s="5"/>
      <c r="B2072" s="202"/>
    </row>
    <row r="2073" spans="1:2" ht="16.2" x14ac:dyDescent="0.2">
      <c r="A2073" s="5"/>
      <c r="B2073" s="202"/>
    </row>
    <row r="2074" spans="1:2" ht="16.2" x14ac:dyDescent="0.2">
      <c r="A2074" s="5"/>
      <c r="B2074" s="202"/>
    </row>
    <row r="2075" spans="1:2" ht="16.2" x14ac:dyDescent="0.2">
      <c r="A2075" s="5"/>
      <c r="B2075" s="202"/>
    </row>
    <row r="2076" spans="1:2" ht="16.2" x14ac:dyDescent="0.2">
      <c r="A2076" s="5"/>
      <c r="B2076" s="202"/>
    </row>
    <row r="2077" spans="1:2" ht="16.2" x14ac:dyDescent="0.2">
      <c r="A2077" s="5"/>
      <c r="B2077" s="202"/>
    </row>
    <row r="2078" spans="1:2" ht="16.2" x14ac:dyDescent="0.2">
      <c r="A2078" s="5"/>
      <c r="B2078" s="202"/>
    </row>
    <row r="2079" spans="1:2" ht="16.2" x14ac:dyDescent="0.2">
      <c r="A2079" s="5"/>
      <c r="B2079" s="202"/>
    </row>
    <row r="2080" spans="1:2" ht="16.2" x14ac:dyDescent="0.2">
      <c r="A2080" s="5"/>
      <c r="B2080" s="202"/>
    </row>
    <row r="2081" spans="1:2" ht="16.2" x14ac:dyDescent="0.2">
      <c r="A2081" s="5"/>
      <c r="B2081" s="202"/>
    </row>
    <row r="2082" spans="1:2" ht="16.2" x14ac:dyDescent="0.2">
      <c r="A2082" s="5"/>
      <c r="B2082" s="202"/>
    </row>
    <row r="2083" spans="1:2" ht="16.2" x14ac:dyDescent="0.2">
      <c r="A2083" s="5"/>
      <c r="B2083" s="202"/>
    </row>
    <row r="2084" spans="1:2" ht="16.2" x14ac:dyDescent="0.2">
      <c r="A2084" s="5"/>
      <c r="B2084" s="202"/>
    </row>
    <row r="2085" spans="1:2" ht="16.2" x14ac:dyDescent="0.2">
      <c r="A2085" s="5"/>
      <c r="B2085" s="202"/>
    </row>
    <row r="2086" spans="1:2" ht="16.2" x14ac:dyDescent="0.2">
      <c r="A2086" s="5"/>
      <c r="B2086" s="202"/>
    </row>
    <row r="2087" spans="1:2" ht="16.2" x14ac:dyDescent="0.2">
      <c r="A2087" s="5"/>
      <c r="B2087" s="202"/>
    </row>
    <row r="2088" spans="1:2" ht="16.2" x14ac:dyDescent="0.2">
      <c r="A2088" s="5"/>
      <c r="B2088" s="202"/>
    </row>
    <row r="2089" spans="1:2" ht="16.2" x14ac:dyDescent="0.2">
      <c r="A2089" s="5"/>
      <c r="B2089" s="202"/>
    </row>
    <row r="2090" spans="1:2" ht="16.2" x14ac:dyDescent="0.2">
      <c r="A2090" s="5"/>
      <c r="B2090" s="202"/>
    </row>
    <row r="2091" spans="1:2" ht="16.2" x14ac:dyDescent="0.2">
      <c r="A2091" s="5"/>
      <c r="B2091" s="202"/>
    </row>
    <row r="2092" spans="1:2" ht="16.2" x14ac:dyDescent="0.2">
      <c r="A2092" s="5"/>
      <c r="B2092" s="202"/>
    </row>
    <row r="2093" spans="1:2" ht="16.2" x14ac:dyDescent="0.2">
      <c r="A2093" s="5"/>
      <c r="B2093" s="202"/>
    </row>
    <row r="2094" spans="1:2" ht="16.2" x14ac:dyDescent="0.2">
      <c r="A2094" s="5"/>
      <c r="B2094" s="202"/>
    </row>
    <row r="2095" spans="1:2" ht="16.2" x14ac:dyDescent="0.2">
      <c r="A2095" s="5"/>
      <c r="B2095" s="202"/>
    </row>
    <row r="2096" spans="1:2" ht="16.2" x14ac:dyDescent="0.2">
      <c r="A2096" s="5"/>
      <c r="B2096" s="202"/>
    </row>
    <row r="2097" spans="1:2" ht="16.2" x14ac:dyDescent="0.2">
      <c r="A2097" s="5"/>
      <c r="B2097" s="202"/>
    </row>
    <row r="2098" spans="1:2" ht="16.2" x14ac:dyDescent="0.2">
      <c r="A2098" s="5"/>
      <c r="B2098" s="202"/>
    </row>
    <row r="2099" spans="1:2" ht="16.2" x14ac:dyDescent="0.2">
      <c r="A2099" s="5"/>
      <c r="B2099" s="202"/>
    </row>
    <row r="2100" spans="1:2" ht="16.2" x14ac:dyDescent="0.2">
      <c r="A2100" s="5"/>
      <c r="B2100" s="202"/>
    </row>
    <row r="2101" spans="1:2" ht="16.2" x14ac:dyDescent="0.2">
      <c r="A2101" s="5"/>
      <c r="B2101" s="202"/>
    </row>
    <row r="2102" spans="1:2" ht="16.2" x14ac:dyDescent="0.2">
      <c r="A2102" s="5"/>
      <c r="B2102" s="202"/>
    </row>
    <row r="2103" spans="1:2" ht="16.2" x14ac:dyDescent="0.2">
      <c r="A2103" s="5"/>
      <c r="B2103" s="202"/>
    </row>
    <row r="2104" spans="1:2" ht="16.2" x14ac:dyDescent="0.2">
      <c r="A2104" s="5"/>
      <c r="B2104" s="202"/>
    </row>
    <row r="2105" spans="1:2" ht="16.2" x14ac:dyDescent="0.2">
      <c r="A2105" s="5"/>
      <c r="B2105" s="202"/>
    </row>
    <row r="2106" spans="1:2" ht="16.2" x14ac:dyDescent="0.2">
      <c r="A2106" s="5"/>
      <c r="B2106" s="202"/>
    </row>
    <row r="2107" spans="1:2" ht="16.2" x14ac:dyDescent="0.2">
      <c r="A2107" s="5"/>
      <c r="B2107" s="202"/>
    </row>
    <row r="2108" spans="1:2" ht="16.2" x14ac:dyDescent="0.2">
      <c r="A2108" s="5"/>
      <c r="B2108" s="202"/>
    </row>
    <row r="2109" spans="1:2" ht="16.2" x14ac:dyDescent="0.2">
      <c r="A2109" s="5"/>
      <c r="B2109" s="202"/>
    </row>
    <row r="2110" spans="1:2" ht="16.2" x14ac:dyDescent="0.2">
      <c r="A2110" s="5"/>
      <c r="B2110" s="202"/>
    </row>
    <row r="2111" spans="1:2" ht="16.2" x14ac:dyDescent="0.2">
      <c r="A2111" s="5"/>
      <c r="B2111" s="202"/>
    </row>
    <row r="2112" spans="1:2" ht="16.2" x14ac:dyDescent="0.2">
      <c r="A2112" s="5"/>
      <c r="B2112" s="202"/>
    </row>
    <row r="2113" spans="1:2" ht="16.2" x14ac:dyDescent="0.2">
      <c r="A2113" s="5"/>
      <c r="B2113" s="202"/>
    </row>
    <row r="2114" spans="1:2" ht="16.2" x14ac:dyDescent="0.2">
      <c r="A2114" s="5"/>
      <c r="B2114" s="202"/>
    </row>
    <row r="2115" spans="1:2" ht="16.2" x14ac:dyDescent="0.2">
      <c r="A2115" s="5"/>
      <c r="B2115" s="202"/>
    </row>
    <row r="2116" spans="1:2" ht="16.2" x14ac:dyDescent="0.2">
      <c r="A2116" s="5"/>
      <c r="B2116" s="202"/>
    </row>
    <row r="2117" spans="1:2" ht="16.2" x14ac:dyDescent="0.2">
      <c r="A2117" s="5"/>
      <c r="B2117" s="202"/>
    </row>
    <row r="2118" spans="1:2" ht="16.2" x14ac:dyDescent="0.2">
      <c r="A2118" s="5"/>
      <c r="B2118" s="202"/>
    </row>
    <row r="2119" spans="1:2" ht="16.2" x14ac:dyDescent="0.2">
      <c r="A2119" s="5"/>
      <c r="B2119" s="202"/>
    </row>
    <row r="2120" spans="1:2" ht="16.2" x14ac:dyDescent="0.2">
      <c r="A2120" s="5"/>
      <c r="B2120" s="202"/>
    </row>
    <row r="2121" spans="1:2" ht="16.2" x14ac:dyDescent="0.2">
      <c r="A2121" s="5"/>
      <c r="B2121" s="202"/>
    </row>
    <row r="2122" spans="1:2" ht="16.2" x14ac:dyDescent="0.2">
      <c r="A2122" s="5"/>
      <c r="B2122" s="202"/>
    </row>
    <row r="2123" spans="1:2" ht="16.2" x14ac:dyDescent="0.2">
      <c r="A2123" s="5"/>
      <c r="B2123" s="202"/>
    </row>
    <row r="2124" spans="1:2" ht="16.2" x14ac:dyDescent="0.2">
      <c r="A2124" s="5"/>
      <c r="B2124" s="202"/>
    </row>
    <row r="2125" spans="1:2" ht="16.2" x14ac:dyDescent="0.2">
      <c r="A2125" s="5"/>
      <c r="B2125" s="202"/>
    </row>
    <row r="2126" spans="1:2" ht="16.2" x14ac:dyDescent="0.2">
      <c r="A2126" s="5"/>
      <c r="B2126" s="202"/>
    </row>
    <row r="2127" spans="1:2" ht="16.2" x14ac:dyDescent="0.2">
      <c r="A2127" s="5"/>
      <c r="B2127" s="202"/>
    </row>
    <row r="2128" spans="1:2" ht="16.2" x14ac:dyDescent="0.2">
      <c r="A2128" s="5"/>
      <c r="B2128" s="202"/>
    </row>
    <row r="2129" spans="1:2" ht="16.2" x14ac:dyDescent="0.2">
      <c r="A2129" s="5"/>
      <c r="B2129" s="202"/>
    </row>
    <row r="2130" spans="1:2" ht="16.2" x14ac:dyDescent="0.2">
      <c r="A2130" s="5"/>
      <c r="B2130" s="202"/>
    </row>
    <row r="2131" spans="1:2" ht="16.2" x14ac:dyDescent="0.2">
      <c r="A2131" s="5"/>
      <c r="B2131" s="202"/>
    </row>
    <row r="2132" spans="1:2" ht="16.2" x14ac:dyDescent="0.2">
      <c r="A2132" s="5"/>
      <c r="B2132" s="202"/>
    </row>
    <row r="2133" spans="1:2" ht="16.2" x14ac:dyDescent="0.2">
      <c r="A2133" s="5"/>
      <c r="B2133" s="202"/>
    </row>
    <row r="2134" spans="1:2" ht="16.2" x14ac:dyDescent="0.2">
      <c r="A2134" s="5"/>
      <c r="B2134" s="202"/>
    </row>
    <row r="2135" spans="1:2" ht="16.2" x14ac:dyDescent="0.2">
      <c r="A2135" s="5"/>
      <c r="B2135" s="202"/>
    </row>
    <row r="2136" spans="1:2" ht="16.2" x14ac:dyDescent="0.2">
      <c r="A2136" s="5"/>
      <c r="B2136" s="202"/>
    </row>
    <row r="2137" spans="1:2" ht="16.2" x14ac:dyDescent="0.2">
      <c r="A2137" s="5"/>
      <c r="B2137" s="202"/>
    </row>
    <row r="2138" spans="1:2" ht="16.2" x14ac:dyDescent="0.2">
      <c r="A2138" s="5"/>
      <c r="B2138" s="202"/>
    </row>
    <row r="2139" spans="1:2" ht="16.2" x14ac:dyDescent="0.2">
      <c r="A2139" s="5"/>
      <c r="B2139" s="202"/>
    </row>
    <row r="2140" spans="1:2" ht="16.2" x14ac:dyDescent="0.2">
      <c r="A2140" s="5"/>
      <c r="B2140" s="202"/>
    </row>
    <row r="2141" spans="1:2" ht="16.2" x14ac:dyDescent="0.2">
      <c r="A2141" s="5"/>
      <c r="B2141" s="202"/>
    </row>
    <row r="2142" spans="1:2" ht="16.2" x14ac:dyDescent="0.2">
      <c r="A2142" s="5"/>
      <c r="B2142" s="202"/>
    </row>
    <row r="2143" spans="1:2" ht="16.2" x14ac:dyDescent="0.2">
      <c r="A2143" s="5"/>
      <c r="B2143" s="202"/>
    </row>
    <row r="2144" spans="1:2" ht="16.2" x14ac:dyDescent="0.2">
      <c r="A2144" s="5"/>
      <c r="B2144" s="202"/>
    </row>
    <row r="2145" spans="1:2" ht="16.2" x14ac:dyDescent="0.2">
      <c r="A2145" s="5"/>
      <c r="B2145" s="202"/>
    </row>
    <row r="2146" spans="1:2" ht="16.2" x14ac:dyDescent="0.2">
      <c r="A2146" s="5"/>
      <c r="B2146" s="202"/>
    </row>
    <row r="2147" spans="1:2" ht="16.2" x14ac:dyDescent="0.2">
      <c r="A2147" s="5"/>
      <c r="B2147" s="202"/>
    </row>
    <row r="2148" spans="1:2" ht="16.2" x14ac:dyDescent="0.2">
      <c r="A2148" s="5"/>
      <c r="B2148" s="202"/>
    </row>
    <row r="2149" spans="1:2" ht="16.2" x14ac:dyDescent="0.2">
      <c r="A2149" s="5"/>
      <c r="B2149" s="202"/>
    </row>
    <row r="2150" spans="1:2" ht="16.2" x14ac:dyDescent="0.2">
      <c r="A2150" s="5"/>
      <c r="B2150" s="202"/>
    </row>
    <row r="2151" spans="1:2" ht="16.2" x14ac:dyDescent="0.2">
      <c r="A2151" s="5"/>
      <c r="B2151" s="202"/>
    </row>
    <row r="2152" spans="1:2" ht="16.2" x14ac:dyDescent="0.2">
      <c r="A2152" s="5"/>
      <c r="B2152" s="202"/>
    </row>
    <row r="2153" spans="1:2" ht="16.2" x14ac:dyDescent="0.2">
      <c r="A2153" s="5"/>
      <c r="B2153" s="202"/>
    </row>
    <row r="2154" spans="1:2" ht="16.2" x14ac:dyDescent="0.2">
      <c r="A2154" s="5"/>
      <c r="B2154" s="202"/>
    </row>
    <row r="2155" spans="1:2" ht="16.2" x14ac:dyDescent="0.2">
      <c r="A2155" s="5"/>
      <c r="B2155" s="202"/>
    </row>
    <row r="2156" spans="1:2" ht="16.2" x14ac:dyDescent="0.2">
      <c r="A2156" s="5"/>
      <c r="B2156" s="202"/>
    </row>
    <row r="2157" spans="1:2" ht="16.2" x14ac:dyDescent="0.2">
      <c r="A2157" s="5"/>
      <c r="B2157" s="202"/>
    </row>
    <row r="2158" spans="1:2" ht="16.2" x14ac:dyDescent="0.2">
      <c r="A2158" s="5"/>
      <c r="B2158" s="202"/>
    </row>
    <row r="2159" spans="1:2" ht="16.2" x14ac:dyDescent="0.2">
      <c r="A2159" s="5"/>
      <c r="B2159" s="202"/>
    </row>
    <row r="2160" spans="1:2" ht="16.2" x14ac:dyDescent="0.2">
      <c r="A2160" s="5"/>
      <c r="B2160" s="202"/>
    </row>
    <row r="2161" spans="1:2" ht="16.2" x14ac:dyDescent="0.2">
      <c r="A2161" s="5"/>
      <c r="B2161" s="202"/>
    </row>
    <row r="2162" spans="1:2" ht="16.2" x14ac:dyDescent="0.2">
      <c r="A2162" s="5"/>
      <c r="B2162" s="202"/>
    </row>
    <row r="2163" spans="1:2" ht="16.2" x14ac:dyDescent="0.2">
      <c r="A2163" s="5"/>
      <c r="B2163" s="202"/>
    </row>
    <row r="2164" spans="1:2" ht="16.2" x14ac:dyDescent="0.2">
      <c r="A2164" s="5"/>
      <c r="B2164" s="202"/>
    </row>
    <row r="2165" spans="1:2" ht="16.2" x14ac:dyDescent="0.2">
      <c r="A2165" s="5"/>
      <c r="B2165" s="202"/>
    </row>
    <row r="2166" spans="1:2" ht="16.2" x14ac:dyDescent="0.2">
      <c r="A2166" s="5"/>
      <c r="B2166" s="202"/>
    </row>
    <row r="2167" spans="1:2" ht="16.2" x14ac:dyDescent="0.2">
      <c r="A2167" s="5"/>
      <c r="B2167" s="202"/>
    </row>
    <row r="2168" spans="1:2" ht="16.2" x14ac:dyDescent="0.2">
      <c r="A2168" s="5"/>
      <c r="B2168" s="202"/>
    </row>
    <row r="2169" spans="1:2" ht="16.2" x14ac:dyDescent="0.2">
      <c r="A2169" s="5"/>
      <c r="B2169" s="202"/>
    </row>
    <row r="2170" spans="1:2" ht="16.2" x14ac:dyDescent="0.2">
      <c r="A2170" s="5"/>
      <c r="B2170" s="202"/>
    </row>
    <row r="2171" spans="1:2" ht="16.2" x14ac:dyDescent="0.2">
      <c r="A2171" s="5"/>
      <c r="B2171" s="202"/>
    </row>
    <row r="2172" spans="1:2" ht="16.2" x14ac:dyDescent="0.2">
      <c r="A2172" s="5"/>
      <c r="B2172" s="202"/>
    </row>
    <row r="2173" spans="1:2" ht="16.2" x14ac:dyDescent="0.2">
      <c r="A2173" s="5"/>
      <c r="B2173" s="202"/>
    </row>
    <row r="2174" spans="1:2" ht="16.2" x14ac:dyDescent="0.2">
      <c r="A2174" s="5"/>
      <c r="B2174" s="202"/>
    </row>
    <row r="2175" spans="1:2" ht="16.2" x14ac:dyDescent="0.2">
      <c r="A2175" s="5"/>
      <c r="B2175" s="202"/>
    </row>
    <row r="2176" spans="1:2" ht="16.2" x14ac:dyDescent="0.2">
      <c r="A2176" s="5"/>
      <c r="B2176" s="202"/>
    </row>
    <row r="2177" spans="1:2" ht="16.2" x14ac:dyDescent="0.2">
      <c r="A2177" s="5"/>
      <c r="B2177" s="202"/>
    </row>
    <row r="2178" spans="1:2" ht="16.2" x14ac:dyDescent="0.2">
      <c r="A2178" s="5"/>
      <c r="B2178" s="202"/>
    </row>
    <row r="2179" spans="1:2" ht="16.2" x14ac:dyDescent="0.2">
      <c r="A2179" s="5"/>
      <c r="B2179" s="202"/>
    </row>
    <row r="2180" spans="1:2" ht="16.2" x14ac:dyDescent="0.2">
      <c r="A2180" s="5"/>
      <c r="B2180" s="202"/>
    </row>
    <row r="2181" spans="1:2" ht="16.2" x14ac:dyDescent="0.2">
      <c r="A2181" s="5"/>
      <c r="B2181" s="202"/>
    </row>
    <row r="2182" spans="1:2" ht="16.2" x14ac:dyDescent="0.2">
      <c r="A2182" s="5"/>
      <c r="B2182" s="202"/>
    </row>
    <row r="2183" spans="1:2" ht="16.2" x14ac:dyDescent="0.2">
      <c r="A2183" s="5"/>
      <c r="B2183" s="202"/>
    </row>
    <row r="2184" spans="1:2" ht="16.2" x14ac:dyDescent="0.2">
      <c r="A2184" s="5"/>
      <c r="B2184" s="202"/>
    </row>
    <row r="2185" spans="1:2" ht="16.2" x14ac:dyDescent="0.2">
      <c r="A2185" s="5"/>
      <c r="B2185" s="202"/>
    </row>
    <row r="2186" spans="1:2" ht="16.2" x14ac:dyDescent="0.2">
      <c r="A2186" s="5"/>
      <c r="B2186" s="202"/>
    </row>
    <row r="2187" spans="1:2" ht="16.2" x14ac:dyDescent="0.2">
      <c r="A2187" s="5"/>
      <c r="B2187" s="202"/>
    </row>
    <row r="2188" spans="1:2" ht="16.2" x14ac:dyDescent="0.2">
      <c r="A2188" s="5"/>
      <c r="B2188" s="202"/>
    </row>
    <row r="2189" spans="1:2" ht="16.2" x14ac:dyDescent="0.2">
      <c r="A2189" s="5"/>
      <c r="B2189" s="202"/>
    </row>
    <row r="2190" spans="1:2" ht="16.2" x14ac:dyDescent="0.2">
      <c r="A2190" s="5"/>
      <c r="B2190" s="202"/>
    </row>
    <row r="2191" spans="1:2" ht="16.2" x14ac:dyDescent="0.2">
      <c r="A2191" s="5"/>
      <c r="B2191" s="202"/>
    </row>
    <row r="2192" spans="1:2" ht="16.2" x14ac:dyDescent="0.2">
      <c r="A2192" s="5"/>
      <c r="B2192" s="202"/>
    </row>
    <row r="2193" spans="1:2" ht="16.2" x14ac:dyDescent="0.2">
      <c r="A2193" s="5"/>
      <c r="B2193" s="202"/>
    </row>
    <row r="2194" spans="1:2" ht="16.2" x14ac:dyDescent="0.2">
      <c r="A2194" s="5"/>
      <c r="B2194" s="202"/>
    </row>
    <row r="2195" spans="1:2" ht="16.2" x14ac:dyDescent="0.2">
      <c r="A2195" s="5"/>
      <c r="B2195" s="202"/>
    </row>
    <row r="2196" spans="1:2" ht="16.2" x14ac:dyDescent="0.2">
      <c r="A2196" s="5"/>
      <c r="B2196" s="202"/>
    </row>
    <row r="2197" spans="1:2" ht="16.2" x14ac:dyDescent="0.2">
      <c r="A2197" s="5"/>
      <c r="B2197" s="202"/>
    </row>
    <row r="2198" spans="1:2" ht="16.2" x14ac:dyDescent="0.2">
      <c r="A2198" s="5"/>
      <c r="B2198" s="202"/>
    </row>
    <row r="2199" spans="1:2" ht="16.2" x14ac:dyDescent="0.2">
      <c r="A2199" s="5"/>
      <c r="B2199" s="202"/>
    </row>
    <row r="2200" spans="1:2" ht="16.2" x14ac:dyDescent="0.2">
      <c r="A2200" s="5"/>
      <c r="B2200" s="202"/>
    </row>
    <row r="2201" spans="1:2" ht="16.2" x14ac:dyDescent="0.2">
      <c r="A2201" s="5"/>
      <c r="B2201" s="202"/>
    </row>
    <row r="2202" spans="1:2" ht="16.2" x14ac:dyDescent="0.2">
      <c r="A2202" s="5"/>
      <c r="B2202" s="202"/>
    </row>
    <row r="2203" spans="1:2" ht="16.2" x14ac:dyDescent="0.2">
      <c r="A2203" s="5"/>
      <c r="B2203" s="202"/>
    </row>
    <row r="2204" spans="1:2" ht="16.2" x14ac:dyDescent="0.2">
      <c r="A2204" s="5"/>
      <c r="B2204" s="202"/>
    </row>
    <row r="2205" spans="1:2" ht="16.2" x14ac:dyDescent="0.2">
      <c r="A2205" s="5"/>
      <c r="B2205" s="202"/>
    </row>
    <row r="2206" spans="1:2" ht="16.2" x14ac:dyDescent="0.2">
      <c r="A2206" s="5"/>
      <c r="B2206" s="202"/>
    </row>
    <row r="2207" spans="1:2" ht="16.2" x14ac:dyDescent="0.2">
      <c r="A2207" s="5"/>
      <c r="B2207" s="202"/>
    </row>
    <row r="2208" spans="1:2" ht="16.2" x14ac:dyDescent="0.2">
      <c r="A2208" s="5"/>
      <c r="B2208" s="202"/>
    </row>
    <row r="2209" spans="1:2" ht="16.2" x14ac:dyDescent="0.2">
      <c r="A2209" s="5"/>
      <c r="B2209" s="202"/>
    </row>
    <row r="2210" spans="1:2" ht="16.2" x14ac:dyDescent="0.2">
      <c r="A2210" s="5"/>
      <c r="B2210" s="202"/>
    </row>
    <row r="2211" spans="1:2" ht="16.2" x14ac:dyDescent="0.2">
      <c r="A2211" s="5"/>
      <c r="B2211" s="202"/>
    </row>
    <row r="2212" spans="1:2" ht="16.2" x14ac:dyDescent="0.2">
      <c r="A2212" s="5"/>
      <c r="B2212" s="202"/>
    </row>
    <row r="2213" spans="1:2" ht="16.2" x14ac:dyDescent="0.2">
      <c r="A2213" s="5"/>
      <c r="B2213" s="202"/>
    </row>
    <row r="2214" spans="1:2" ht="16.2" x14ac:dyDescent="0.2">
      <c r="A2214" s="5"/>
      <c r="B2214" s="202"/>
    </row>
    <row r="2215" spans="1:2" ht="16.2" x14ac:dyDescent="0.2">
      <c r="A2215" s="5"/>
      <c r="B2215" s="202"/>
    </row>
    <row r="2216" spans="1:2" ht="16.2" x14ac:dyDescent="0.2">
      <c r="A2216" s="5"/>
      <c r="B2216" s="202"/>
    </row>
    <row r="2217" spans="1:2" ht="16.2" x14ac:dyDescent="0.2">
      <c r="A2217" s="5"/>
      <c r="B2217" s="202"/>
    </row>
    <row r="2218" spans="1:2" ht="16.2" x14ac:dyDescent="0.2">
      <c r="A2218" s="5"/>
      <c r="B2218" s="202"/>
    </row>
    <row r="2219" spans="1:2" ht="16.2" x14ac:dyDescent="0.2">
      <c r="A2219" s="5"/>
      <c r="B2219" s="202"/>
    </row>
    <row r="2220" spans="1:2" ht="16.2" x14ac:dyDescent="0.2">
      <c r="A2220" s="5"/>
      <c r="B2220" s="202"/>
    </row>
    <row r="2221" spans="1:2" ht="16.2" x14ac:dyDescent="0.2">
      <c r="A2221" s="5"/>
      <c r="B2221" s="202"/>
    </row>
    <row r="2222" spans="1:2" ht="16.2" x14ac:dyDescent="0.2">
      <c r="A2222" s="5"/>
      <c r="B2222" s="202"/>
    </row>
    <row r="2223" spans="1:2" ht="16.2" x14ac:dyDescent="0.2">
      <c r="A2223" s="5"/>
      <c r="B2223" s="202"/>
    </row>
    <row r="2224" spans="1:2" ht="16.2" x14ac:dyDescent="0.2">
      <c r="A2224" s="5"/>
      <c r="B2224" s="202"/>
    </row>
    <row r="2225" spans="1:2" ht="16.2" x14ac:dyDescent="0.2">
      <c r="A2225" s="5"/>
      <c r="B2225" s="202"/>
    </row>
    <row r="2226" spans="1:2" ht="16.2" x14ac:dyDescent="0.2">
      <c r="A2226" s="5"/>
      <c r="B2226" s="202"/>
    </row>
    <row r="2227" spans="1:2" ht="16.2" x14ac:dyDescent="0.2">
      <c r="A2227" s="5"/>
      <c r="B2227" s="202"/>
    </row>
    <row r="2228" spans="1:2" ht="16.2" x14ac:dyDescent="0.2">
      <c r="A2228" s="5"/>
      <c r="B2228" s="202"/>
    </row>
    <row r="2229" spans="1:2" ht="16.2" x14ac:dyDescent="0.2">
      <c r="A2229" s="5"/>
      <c r="B2229" s="202"/>
    </row>
    <row r="2230" spans="1:2" ht="16.2" x14ac:dyDescent="0.2">
      <c r="A2230" s="5"/>
      <c r="B2230" s="202"/>
    </row>
    <row r="2231" spans="1:2" ht="16.2" x14ac:dyDescent="0.2">
      <c r="A2231" s="5"/>
      <c r="B2231" s="202"/>
    </row>
    <row r="2232" spans="1:2" ht="16.2" x14ac:dyDescent="0.2">
      <c r="A2232" s="5"/>
      <c r="B2232" s="202"/>
    </row>
    <row r="2233" spans="1:2" ht="16.2" x14ac:dyDescent="0.2">
      <c r="A2233" s="5"/>
      <c r="B2233" s="202"/>
    </row>
    <row r="2234" spans="1:2" ht="16.2" x14ac:dyDescent="0.2">
      <c r="A2234" s="5"/>
      <c r="B2234" s="202"/>
    </row>
    <row r="2235" spans="1:2" ht="16.2" x14ac:dyDescent="0.2">
      <c r="A2235" s="5"/>
      <c r="B2235" s="202"/>
    </row>
    <row r="2236" spans="1:2" ht="16.2" x14ac:dyDescent="0.2">
      <c r="A2236" s="5"/>
      <c r="B2236" s="202"/>
    </row>
    <row r="2237" spans="1:2" ht="16.2" x14ac:dyDescent="0.2">
      <c r="A2237" s="5"/>
      <c r="B2237" s="202"/>
    </row>
    <row r="2238" spans="1:2" ht="16.2" x14ac:dyDescent="0.2">
      <c r="A2238" s="5"/>
      <c r="B2238" s="202"/>
    </row>
    <row r="2239" spans="1:2" ht="16.2" x14ac:dyDescent="0.2">
      <c r="A2239" s="5"/>
      <c r="B2239" s="202"/>
    </row>
    <row r="2240" spans="1:2" ht="16.2" x14ac:dyDescent="0.2">
      <c r="A2240" s="5"/>
      <c r="B2240" s="202"/>
    </row>
    <row r="2241" spans="1:2" ht="16.2" x14ac:dyDescent="0.2">
      <c r="A2241" s="5"/>
      <c r="B2241" s="202"/>
    </row>
    <row r="2242" spans="1:2" ht="16.2" x14ac:dyDescent="0.2">
      <c r="A2242" s="5"/>
      <c r="B2242" s="202"/>
    </row>
    <row r="2243" spans="1:2" ht="16.2" x14ac:dyDescent="0.2">
      <c r="A2243" s="5"/>
      <c r="B2243" s="202"/>
    </row>
    <row r="2244" spans="1:2" ht="16.2" x14ac:dyDescent="0.2">
      <c r="A2244" s="5"/>
      <c r="B2244" s="202"/>
    </row>
    <row r="2245" spans="1:2" ht="16.2" x14ac:dyDescent="0.2">
      <c r="A2245" s="5"/>
      <c r="B2245" s="202"/>
    </row>
    <row r="2246" spans="1:2" ht="16.2" x14ac:dyDescent="0.2">
      <c r="A2246" s="5"/>
      <c r="B2246" s="202"/>
    </row>
    <row r="2247" spans="1:2" ht="16.2" x14ac:dyDescent="0.2">
      <c r="A2247" s="5"/>
      <c r="B2247" s="202"/>
    </row>
    <row r="2248" spans="1:2" ht="16.2" x14ac:dyDescent="0.2">
      <c r="A2248" s="5"/>
      <c r="B2248" s="202"/>
    </row>
    <row r="2249" spans="1:2" ht="16.2" x14ac:dyDescent="0.2">
      <c r="A2249" s="5"/>
      <c r="B2249" s="202"/>
    </row>
    <row r="2250" spans="1:2" ht="16.2" x14ac:dyDescent="0.2">
      <c r="A2250" s="5"/>
      <c r="B2250" s="202"/>
    </row>
    <row r="2251" spans="1:2" ht="16.2" x14ac:dyDescent="0.2">
      <c r="A2251" s="5"/>
      <c r="B2251" s="202"/>
    </row>
    <row r="2252" spans="1:2" ht="16.2" x14ac:dyDescent="0.2">
      <c r="A2252" s="5"/>
      <c r="B2252" s="202"/>
    </row>
    <row r="2253" spans="1:2" ht="16.2" x14ac:dyDescent="0.2">
      <c r="A2253" s="5"/>
      <c r="B2253" s="202"/>
    </row>
    <row r="2254" spans="1:2" ht="16.2" x14ac:dyDescent="0.2">
      <c r="A2254" s="5"/>
      <c r="B2254" s="202"/>
    </row>
    <row r="2255" spans="1:2" ht="16.2" x14ac:dyDescent="0.2">
      <c r="A2255" s="5"/>
      <c r="B2255" s="202"/>
    </row>
    <row r="2256" spans="1:2" ht="16.2" x14ac:dyDescent="0.2">
      <c r="A2256" s="5"/>
      <c r="B2256" s="202"/>
    </row>
    <row r="2257" spans="1:2" ht="16.2" x14ac:dyDescent="0.2">
      <c r="A2257" s="5"/>
      <c r="B2257" s="202"/>
    </row>
    <row r="2258" spans="1:2" ht="16.2" x14ac:dyDescent="0.2">
      <c r="A2258" s="5"/>
      <c r="B2258" s="202"/>
    </row>
    <row r="2259" spans="1:2" ht="16.2" x14ac:dyDescent="0.2">
      <c r="A2259" s="5"/>
      <c r="B2259" s="202"/>
    </row>
    <row r="2260" spans="1:2" ht="16.2" x14ac:dyDescent="0.2">
      <c r="A2260" s="5"/>
      <c r="B2260" s="202"/>
    </row>
    <row r="2261" spans="1:2" ht="16.2" x14ac:dyDescent="0.2">
      <c r="A2261" s="5"/>
      <c r="B2261" s="202"/>
    </row>
    <row r="2262" spans="1:2" ht="16.2" x14ac:dyDescent="0.2">
      <c r="A2262" s="5"/>
      <c r="B2262" s="202"/>
    </row>
    <row r="2263" spans="1:2" ht="16.2" x14ac:dyDescent="0.2">
      <c r="A2263" s="5"/>
      <c r="B2263" s="202"/>
    </row>
    <row r="2264" spans="1:2" ht="16.2" x14ac:dyDescent="0.2">
      <c r="A2264" s="5"/>
      <c r="B2264" s="202"/>
    </row>
    <row r="2265" spans="1:2" ht="16.2" x14ac:dyDescent="0.2">
      <c r="A2265" s="5"/>
      <c r="B2265" s="202"/>
    </row>
    <row r="2266" spans="1:2" ht="16.2" x14ac:dyDescent="0.2">
      <c r="A2266" s="5"/>
      <c r="B2266" s="202"/>
    </row>
    <row r="2267" spans="1:2" ht="16.2" x14ac:dyDescent="0.2">
      <c r="A2267" s="5"/>
      <c r="B2267" s="202"/>
    </row>
    <row r="2268" spans="1:2" ht="16.2" x14ac:dyDescent="0.2">
      <c r="A2268" s="5"/>
      <c r="B2268" s="202"/>
    </row>
    <row r="2269" spans="1:2" ht="16.2" x14ac:dyDescent="0.2">
      <c r="A2269" s="5"/>
      <c r="B2269" s="202"/>
    </row>
    <row r="2270" spans="1:2" ht="16.2" x14ac:dyDescent="0.2">
      <c r="A2270" s="5"/>
      <c r="B2270" s="202"/>
    </row>
    <row r="2271" spans="1:2" ht="16.2" x14ac:dyDescent="0.2">
      <c r="A2271" s="5"/>
      <c r="B2271" s="202"/>
    </row>
    <row r="2272" spans="1:2" ht="16.2" x14ac:dyDescent="0.2">
      <c r="A2272" s="5"/>
      <c r="B2272" s="202"/>
    </row>
    <row r="2273" spans="1:2" ht="16.2" x14ac:dyDescent="0.2">
      <c r="A2273" s="5"/>
      <c r="B2273" s="202"/>
    </row>
    <row r="2274" spans="1:2" ht="16.2" x14ac:dyDescent="0.2">
      <c r="A2274" s="5"/>
      <c r="B2274" s="202"/>
    </row>
    <row r="2275" spans="1:2" ht="16.2" x14ac:dyDescent="0.2">
      <c r="A2275" s="5"/>
      <c r="B2275" s="202"/>
    </row>
    <row r="2276" spans="1:2" ht="16.2" x14ac:dyDescent="0.2">
      <c r="A2276" s="5"/>
      <c r="B2276" s="202"/>
    </row>
    <row r="2277" spans="1:2" ht="16.2" x14ac:dyDescent="0.2">
      <c r="A2277" s="5"/>
      <c r="B2277" s="202"/>
    </row>
    <row r="2278" spans="1:2" ht="16.2" x14ac:dyDescent="0.2">
      <c r="A2278" s="5"/>
      <c r="B2278" s="202"/>
    </row>
    <row r="2279" spans="1:2" ht="16.2" x14ac:dyDescent="0.2">
      <c r="A2279" s="5"/>
      <c r="B2279" s="202"/>
    </row>
    <row r="2280" spans="1:2" ht="16.2" x14ac:dyDescent="0.2">
      <c r="A2280" s="5"/>
      <c r="B2280" s="202"/>
    </row>
    <row r="2281" spans="1:2" ht="16.2" x14ac:dyDescent="0.2">
      <c r="A2281" s="5"/>
      <c r="B2281" s="202"/>
    </row>
    <row r="2282" spans="1:2" ht="16.2" x14ac:dyDescent="0.2">
      <c r="A2282" s="5"/>
      <c r="B2282" s="202"/>
    </row>
    <row r="2283" spans="1:2" ht="16.2" x14ac:dyDescent="0.2">
      <c r="A2283" s="5"/>
      <c r="B2283" s="202"/>
    </row>
    <row r="2284" spans="1:2" ht="16.2" x14ac:dyDescent="0.2">
      <c r="A2284" s="5"/>
      <c r="B2284" s="202"/>
    </row>
    <row r="2285" spans="1:2" ht="16.2" x14ac:dyDescent="0.2">
      <c r="A2285" s="5"/>
      <c r="B2285" s="202"/>
    </row>
    <row r="2286" spans="1:2" ht="16.2" x14ac:dyDescent="0.2">
      <c r="A2286" s="5"/>
      <c r="B2286" s="202"/>
    </row>
    <row r="2287" spans="1:2" ht="16.2" x14ac:dyDescent="0.2">
      <c r="A2287" s="5"/>
      <c r="B2287" s="202"/>
    </row>
    <row r="2288" spans="1:2" ht="16.2" x14ac:dyDescent="0.2">
      <c r="A2288" s="5"/>
      <c r="B2288" s="202"/>
    </row>
    <row r="2289" spans="1:2" ht="16.2" x14ac:dyDescent="0.2">
      <c r="A2289" s="5"/>
      <c r="B2289" s="202"/>
    </row>
    <row r="2290" spans="1:2" ht="16.2" x14ac:dyDescent="0.2">
      <c r="A2290" s="5"/>
      <c r="B2290" s="202"/>
    </row>
    <row r="2291" spans="1:2" ht="16.2" x14ac:dyDescent="0.2">
      <c r="A2291" s="5"/>
      <c r="B2291" s="202"/>
    </row>
    <row r="2292" spans="1:2" ht="16.2" x14ac:dyDescent="0.2">
      <c r="A2292" s="5"/>
      <c r="B2292" s="202"/>
    </row>
    <row r="2293" spans="1:2" ht="16.2" x14ac:dyDescent="0.2">
      <c r="A2293" s="5"/>
      <c r="B2293" s="202"/>
    </row>
    <row r="2294" spans="1:2" ht="16.2" x14ac:dyDescent="0.2">
      <c r="A2294" s="5"/>
      <c r="B2294" s="202"/>
    </row>
    <row r="2295" spans="1:2" ht="16.2" x14ac:dyDescent="0.2">
      <c r="A2295" s="5"/>
      <c r="B2295" s="202"/>
    </row>
    <row r="2296" spans="1:2" ht="16.2" x14ac:dyDescent="0.2">
      <c r="A2296" s="5"/>
      <c r="B2296" s="202"/>
    </row>
    <row r="2297" spans="1:2" ht="16.2" x14ac:dyDescent="0.2">
      <c r="A2297" s="5"/>
      <c r="B2297" s="202"/>
    </row>
    <row r="2298" spans="1:2" ht="16.2" x14ac:dyDescent="0.2">
      <c r="A2298" s="5"/>
      <c r="B2298" s="202"/>
    </row>
    <row r="2299" spans="1:2" ht="16.2" x14ac:dyDescent="0.2">
      <c r="A2299" s="5"/>
      <c r="B2299" s="202"/>
    </row>
    <row r="2300" spans="1:2" ht="16.2" x14ac:dyDescent="0.2">
      <c r="A2300" s="5"/>
      <c r="B2300" s="202"/>
    </row>
    <row r="2301" spans="1:2" ht="16.2" x14ac:dyDescent="0.2">
      <c r="A2301" s="5"/>
      <c r="B2301" s="202"/>
    </row>
    <row r="2302" spans="1:2" ht="16.2" x14ac:dyDescent="0.2">
      <c r="A2302" s="5"/>
      <c r="B2302" s="202"/>
    </row>
    <row r="2303" spans="1:2" ht="16.2" x14ac:dyDescent="0.2">
      <c r="A2303" s="5"/>
      <c r="B2303" s="202"/>
    </row>
    <row r="2304" spans="1:2" ht="16.2" x14ac:dyDescent="0.2">
      <c r="A2304" s="5"/>
      <c r="B2304" s="202"/>
    </row>
    <row r="2305" spans="1:2" ht="16.2" x14ac:dyDescent="0.2">
      <c r="A2305" s="5"/>
      <c r="B2305" s="202"/>
    </row>
    <row r="2306" spans="1:2" ht="16.2" x14ac:dyDescent="0.2">
      <c r="A2306" s="5"/>
      <c r="B2306" s="202"/>
    </row>
    <row r="2307" spans="1:2" ht="16.2" x14ac:dyDescent="0.2">
      <c r="A2307" s="5"/>
      <c r="B2307" s="202"/>
    </row>
    <row r="2308" spans="1:2" ht="16.2" x14ac:dyDescent="0.2">
      <c r="A2308" s="5"/>
      <c r="B2308" s="202"/>
    </row>
    <row r="2309" spans="1:2" ht="16.2" x14ac:dyDescent="0.2">
      <c r="A2309" s="5"/>
      <c r="B2309" s="202"/>
    </row>
    <row r="2310" spans="1:2" ht="16.2" x14ac:dyDescent="0.2">
      <c r="A2310" s="5"/>
      <c r="B2310" s="202"/>
    </row>
    <row r="2311" spans="1:2" ht="16.2" x14ac:dyDescent="0.2">
      <c r="A2311" s="5"/>
      <c r="B2311" s="202"/>
    </row>
    <row r="2312" spans="1:2" ht="16.2" x14ac:dyDescent="0.2">
      <c r="A2312" s="5"/>
      <c r="B2312" s="202"/>
    </row>
    <row r="2313" spans="1:2" ht="16.2" x14ac:dyDescent="0.2">
      <c r="A2313" s="5"/>
      <c r="B2313" s="202"/>
    </row>
    <row r="2314" spans="1:2" ht="16.2" x14ac:dyDescent="0.2">
      <c r="A2314" s="5"/>
      <c r="B2314" s="202"/>
    </row>
    <row r="2315" spans="1:2" ht="16.2" x14ac:dyDescent="0.2">
      <c r="A2315" s="5"/>
      <c r="B2315" s="202"/>
    </row>
    <row r="2316" spans="1:2" ht="16.2" x14ac:dyDescent="0.2">
      <c r="A2316" s="5"/>
      <c r="B2316" s="202"/>
    </row>
    <row r="2317" spans="1:2" ht="16.2" x14ac:dyDescent="0.2">
      <c r="A2317" s="5"/>
      <c r="B2317" s="202"/>
    </row>
    <row r="2318" spans="1:2" ht="16.2" x14ac:dyDescent="0.2">
      <c r="A2318" s="5"/>
      <c r="B2318" s="202"/>
    </row>
    <row r="2319" spans="1:2" ht="16.2" x14ac:dyDescent="0.2">
      <c r="A2319" s="5"/>
      <c r="B2319" s="202"/>
    </row>
    <row r="2320" spans="1:2" ht="16.2" x14ac:dyDescent="0.2">
      <c r="A2320" s="5"/>
      <c r="B2320" s="202"/>
    </row>
    <row r="2321" spans="1:2" ht="16.2" x14ac:dyDescent="0.2">
      <c r="A2321" s="5"/>
      <c r="B2321" s="202"/>
    </row>
    <row r="2322" spans="1:2" ht="16.2" x14ac:dyDescent="0.2">
      <c r="A2322" s="5"/>
      <c r="B2322" s="202"/>
    </row>
    <row r="2323" spans="1:2" ht="16.2" x14ac:dyDescent="0.2">
      <c r="A2323" s="5"/>
      <c r="B2323" s="202"/>
    </row>
    <row r="2324" spans="1:2" ht="16.2" x14ac:dyDescent="0.2">
      <c r="A2324" s="5"/>
      <c r="B2324" s="202"/>
    </row>
    <row r="2325" spans="1:2" ht="16.2" x14ac:dyDescent="0.2">
      <c r="A2325" s="5"/>
      <c r="B2325" s="202"/>
    </row>
    <row r="2326" spans="1:2" ht="16.2" x14ac:dyDescent="0.2">
      <c r="A2326" s="5"/>
      <c r="B2326" s="202"/>
    </row>
    <row r="2327" spans="1:2" ht="16.2" x14ac:dyDescent="0.2">
      <c r="A2327" s="5"/>
      <c r="B2327" s="202"/>
    </row>
    <row r="2328" spans="1:2" ht="16.2" x14ac:dyDescent="0.2">
      <c r="A2328" s="5"/>
      <c r="B2328" s="202"/>
    </row>
    <row r="2329" spans="1:2" ht="16.2" x14ac:dyDescent="0.2">
      <c r="A2329" s="5"/>
      <c r="B2329" s="202"/>
    </row>
    <row r="2330" spans="1:2" ht="16.2" x14ac:dyDescent="0.2">
      <c r="A2330" s="5"/>
      <c r="B2330" s="202"/>
    </row>
    <row r="2331" spans="1:2" ht="16.2" x14ac:dyDescent="0.2">
      <c r="A2331" s="5"/>
      <c r="B2331" s="202"/>
    </row>
    <row r="2332" spans="1:2" ht="16.2" x14ac:dyDescent="0.2">
      <c r="A2332" s="5"/>
      <c r="B2332" s="202"/>
    </row>
    <row r="2333" spans="1:2" ht="16.2" x14ac:dyDescent="0.2">
      <c r="A2333" s="5"/>
      <c r="B2333" s="202"/>
    </row>
    <row r="2334" spans="1:2" ht="16.2" x14ac:dyDescent="0.2">
      <c r="A2334" s="5"/>
      <c r="B2334" s="202"/>
    </row>
    <row r="2335" spans="1:2" ht="16.2" x14ac:dyDescent="0.2">
      <c r="A2335" s="5"/>
      <c r="B2335" s="202"/>
    </row>
    <row r="2336" spans="1:2" ht="16.2" x14ac:dyDescent="0.2">
      <c r="A2336" s="5"/>
      <c r="B2336" s="202"/>
    </row>
    <row r="2337" spans="1:2" ht="16.2" x14ac:dyDescent="0.2">
      <c r="A2337" s="5"/>
      <c r="B2337" s="202"/>
    </row>
    <row r="2338" spans="1:2" ht="16.2" x14ac:dyDescent="0.2">
      <c r="A2338" s="5"/>
      <c r="B2338" s="202"/>
    </row>
    <row r="2339" spans="1:2" ht="16.2" x14ac:dyDescent="0.2">
      <c r="A2339" s="5"/>
      <c r="B2339" s="202"/>
    </row>
    <row r="2340" spans="1:2" ht="16.2" x14ac:dyDescent="0.2">
      <c r="A2340" s="5"/>
      <c r="B2340" s="202"/>
    </row>
    <row r="2341" spans="1:2" ht="16.2" x14ac:dyDescent="0.2">
      <c r="A2341" s="5"/>
      <c r="B2341" s="202"/>
    </row>
    <row r="2342" spans="1:2" ht="16.2" x14ac:dyDescent="0.2">
      <c r="A2342" s="5"/>
      <c r="B2342" s="202"/>
    </row>
    <row r="2343" spans="1:2" ht="16.2" x14ac:dyDescent="0.2">
      <c r="A2343" s="5"/>
      <c r="B2343" s="202"/>
    </row>
    <row r="2344" spans="1:2" ht="16.2" x14ac:dyDescent="0.2">
      <c r="A2344" s="5"/>
      <c r="B2344" s="202"/>
    </row>
    <row r="2345" spans="1:2" ht="16.2" x14ac:dyDescent="0.2">
      <c r="A2345" s="5"/>
      <c r="B2345" s="202"/>
    </row>
    <row r="2346" spans="1:2" ht="16.2" x14ac:dyDescent="0.2">
      <c r="A2346" s="5"/>
      <c r="B2346" s="202"/>
    </row>
    <row r="2347" spans="1:2" ht="16.2" x14ac:dyDescent="0.2">
      <c r="A2347" s="5"/>
      <c r="B2347" s="202"/>
    </row>
    <row r="2348" spans="1:2" ht="16.2" x14ac:dyDescent="0.2">
      <c r="A2348" s="5"/>
      <c r="B2348" s="202"/>
    </row>
    <row r="2349" spans="1:2" ht="16.2" x14ac:dyDescent="0.2">
      <c r="A2349" s="5"/>
      <c r="B2349" s="202"/>
    </row>
    <row r="2350" spans="1:2" ht="16.2" x14ac:dyDescent="0.2">
      <c r="A2350" s="5"/>
      <c r="B2350" s="202"/>
    </row>
    <row r="2351" spans="1:2" ht="16.2" x14ac:dyDescent="0.2">
      <c r="A2351" s="5"/>
      <c r="B2351" s="202"/>
    </row>
    <row r="2352" spans="1:2" ht="16.2" x14ac:dyDescent="0.2">
      <c r="A2352" s="5"/>
      <c r="B2352" s="202"/>
    </row>
    <row r="2353" spans="1:2" ht="16.2" x14ac:dyDescent="0.2">
      <c r="A2353" s="5"/>
      <c r="B2353" s="202"/>
    </row>
    <row r="2354" spans="1:2" ht="16.2" x14ac:dyDescent="0.2">
      <c r="A2354" s="5"/>
      <c r="B2354" s="202"/>
    </row>
    <row r="2355" spans="1:2" ht="16.2" x14ac:dyDescent="0.2">
      <c r="A2355" s="5"/>
      <c r="B2355" s="202"/>
    </row>
    <row r="2356" spans="1:2" ht="16.2" x14ac:dyDescent="0.2">
      <c r="A2356" s="5"/>
      <c r="B2356" s="202"/>
    </row>
    <row r="2357" spans="1:2" ht="16.2" x14ac:dyDescent="0.2">
      <c r="A2357" s="5"/>
      <c r="B2357" s="202"/>
    </row>
    <row r="2358" spans="1:2" ht="16.2" x14ac:dyDescent="0.2">
      <c r="A2358" s="5"/>
      <c r="B2358" s="202"/>
    </row>
    <row r="2359" spans="1:2" ht="16.2" x14ac:dyDescent="0.2">
      <c r="A2359" s="5"/>
      <c r="B2359" s="202"/>
    </row>
    <row r="2360" spans="1:2" ht="16.2" x14ac:dyDescent="0.2">
      <c r="A2360" s="5"/>
      <c r="B2360" s="202"/>
    </row>
    <row r="2361" spans="1:2" ht="16.2" x14ac:dyDescent="0.2">
      <c r="A2361" s="5"/>
      <c r="B2361" s="202"/>
    </row>
    <row r="2362" spans="1:2" ht="16.2" x14ac:dyDescent="0.2">
      <c r="A2362" s="5"/>
      <c r="B2362" s="202"/>
    </row>
    <row r="2363" spans="1:2" ht="16.2" x14ac:dyDescent="0.2">
      <c r="A2363" s="5"/>
      <c r="B2363" s="202"/>
    </row>
    <row r="2364" spans="1:2" ht="16.2" x14ac:dyDescent="0.2">
      <c r="A2364" s="5"/>
      <c r="B2364" s="202"/>
    </row>
    <row r="2365" spans="1:2" ht="16.2" x14ac:dyDescent="0.2">
      <c r="A2365" s="5"/>
      <c r="B2365" s="202"/>
    </row>
    <row r="2366" spans="1:2" ht="16.2" x14ac:dyDescent="0.2">
      <c r="A2366" s="5"/>
      <c r="B2366" s="202"/>
    </row>
    <row r="2367" spans="1:2" ht="16.2" x14ac:dyDescent="0.2">
      <c r="A2367" s="5"/>
      <c r="B2367" s="202"/>
    </row>
    <row r="2368" spans="1:2" ht="16.2" x14ac:dyDescent="0.2">
      <c r="A2368" s="5"/>
      <c r="B2368" s="202"/>
    </row>
    <row r="2369" spans="1:2" ht="16.2" x14ac:dyDescent="0.2">
      <c r="A2369" s="5"/>
      <c r="B2369" s="202"/>
    </row>
    <row r="2370" spans="1:2" ht="16.2" x14ac:dyDescent="0.2">
      <c r="A2370" s="5"/>
      <c r="B2370" s="202"/>
    </row>
    <row r="2371" spans="1:2" ht="16.2" x14ac:dyDescent="0.2">
      <c r="A2371" s="5"/>
      <c r="B2371" s="202"/>
    </row>
    <row r="2372" spans="1:2" ht="16.2" x14ac:dyDescent="0.2">
      <c r="A2372" s="5"/>
      <c r="B2372" s="202"/>
    </row>
    <row r="2373" spans="1:2" ht="16.2" x14ac:dyDescent="0.2">
      <c r="A2373" s="5"/>
      <c r="B2373" s="202"/>
    </row>
    <row r="2374" spans="1:2" ht="16.2" x14ac:dyDescent="0.2">
      <c r="A2374" s="5"/>
      <c r="B2374" s="202"/>
    </row>
    <row r="2375" spans="1:2" ht="16.2" x14ac:dyDescent="0.2">
      <c r="A2375" s="5"/>
      <c r="B2375" s="202"/>
    </row>
    <row r="2376" spans="1:2" ht="16.2" x14ac:dyDescent="0.2">
      <c r="A2376" s="5"/>
      <c r="B2376" s="202"/>
    </row>
    <row r="2377" spans="1:2" ht="16.2" x14ac:dyDescent="0.2">
      <c r="A2377" s="5"/>
      <c r="B2377" s="202"/>
    </row>
    <row r="2378" spans="1:2" ht="16.2" x14ac:dyDescent="0.2">
      <c r="A2378" s="5"/>
      <c r="B2378" s="202"/>
    </row>
    <row r="2379" spans="1:2" ht="16.2" x14ac:dyDescent="0.2">
      <c r="A2379" s="5"/>
      <c r="B2379" s="202"/>
    </row>
    <row r="2380" spans="1:2" ht="16.2" x14ac:dyDescent="0.2">
      <c r="A2380" s="5"/>
      <c r="B2380" s="202"/>
    </row>
    <row r="2381" spans="1:2" ht="16.2" x14ac:dyDescent="0.2">
      <c r="A2381" s="5"/>
      <c r="B2381" s="202"/>
    </row>
    <row r="2382" spans="1:2" ht="16.2" x14ac:dyDescent="0.2">
      <c r="A2382" s="5"/>
      <c r="B2382" s="202"/>
    </row>
    <row r="2383" spans="1:2" ht="16.2" x14ac:dyDescent="0.2">
      <c r="A2383" s="5"/>
      <c r="B2383" s="202"/>
    </row>
    <row r="2384" spans="1:2" ht="16.2" x14ac:dyDescent="0.2">
      <c r="A2384" s="5"/>
      <c r="B2384" s="202"/>
    </row>
    <row r="2385" spans="1:2" ht="16.2" x14ac:dyDescent="0.2">
      <c r="A2385" s="5"/>
      <c r="B2385" s="202"/>
    </row>
    <row r="2386" spans="1:2" ht="16.2" x14ac:dyDescent="0.2">
      <c r="A2386" s="5"/>
      <c r="B2386" s="202"/>
    </row>
    <row r="2387" spans="1:2" ht="16.2" x14ac:dyDescent="0.2">
      <c r="A2387" s="5"/>
      <c r="B2387" s="202"/>
    </row>
    <row r="2388" spans="1:2" ht="16.2" x14ac:dyDescent="0.2">
      <c r="A2388" s="5"/>
      <c r="B2388" s="202"/>
    </row>
    <row r="2389" spans="1:2" ht="16.2" x14ac:dyDescent="0.2">
      <c r="A2389" s="5"/>
      <c r="B2389" s="202"/>
    </row>
    <row r="2390" spans="1:2" ht="16.2" x14ac:dyDescent="0.2">
      <c r="A2390" s="5"/>
      <c r="B2390" s="202"/>
    </row>
    <row r="2391" spans="1:2" ht="16.2" x14ac:dyDescent="0.2">
      <c r="A2391" s="5"/>
      <c r="B2391" s="202"/>
    </row>
    <row r="2392" spans="1:2" ht="16.2" x14ac:dyDescent="0.2">
      <c r="A2392" s="5"/>
      <c r="B2392" s="202"/>
    </row>
    <row r="2393" spans="1:2" ht="16.2" x14ac:dyDescent="0.2">
      <c r="A2393" s="5"/>
      <c r="B2393" s="202"/>
    </row>
    <row r="2394" spans="1:2" ht="16.2" x14ac:dyDescent="0.2">
      <c r="A2394" s="5"/>
      <c r="B2394" s="202"/>
    </row>
    <row r="2395" spans="1:2" ht="16.2" x14ac:dyDescent="0.2">
      <c r="A2395" s="5"/>
      <c r="B2395" s="202"/>
    </row>
    <row r="2396" spans="1:2" ht="16.2" x14ac:dyDescent="0.2">
      <c r="A2396" s="5"/>
      <c r="B2396" s="202"/>
    </row>
    <row r="2397" spans="1:2" ht="16.2" x14ac:dyDescent="0.2">
      <c r="A2397" s="5"/>
      <c r="B2397" s="202"/>
    </row>
    <row r="2398" spans="1:2" ht="16.2" x14ac:dyDescent="0.2">
      <c r="A2398" s="5"/>
      <c r="B2398" s="202"/>
    </row>
    <row r="2399" spans="1:2" ht="16.2" x14ac:dyDescent="0.2">
      <c r="A2399" s="5"/>
      <c r="B2399" s="202"/>
    </row>
    <row r="2400" spans="1:2" ht="16.2" x14ac:dyDescent="0.2">
      <c r="A2400" s="5"/>
      <c r="B2400" s="202"/>
    </row>
    <row r="2401" spans="1:2" ht="16.2" x14ac:dyDescent="0.2">
      <c r="A2401" s="5"/>
      <c r="B2401" s="202"/>
    </row>
    <row r="2402" spans="1:2" ht="16.2" x14ac:dyDescent="0.2">
      <c r="A2402" s="5"/>
      <c r="B2402" s="202"/>
    </row>
    <row r="2403" spans="1:2" ht="16.2" x14ac:dyDescent="0.2">
      <c r="A2403" s="5"/>
      <c r="B2403" s="202"/>
    </row>
    <row r="2404" spans="1:2" ht="16.2" x14ac:dyDescent="0.2">
      <c r="A2404" s="5"/>
      <c r="B2404" s="202"/>
    </row>
    <row r="2405" spans="1:2" ht="16.2" x14ac:dyDescent="0.2">
      <c r="A2405" s="5"/>
      <c r="B2405" s="202"/>
    </row>
    <row r="2406" spans="1:2" ht="16.2" x14ac:dyDescent="0.2">
      <c r="A2406" s="5"/>
      <c r="B2406" s="202"/>
    </row>
    <row r="2407" spans="1:2" ht="16.2" x14ac:dyDescent="0.2">
      <c r="A2407" s="5"/>
      <c r="B2407" s="202"/>
    </row>
    <row r="2408" spans="1:2" ht="16.2" x14ac:dyDescent="0.2">
      <c r="A2408" s="5"/>
      <c r="B2408" s="202"/>
    </row>
    <row r="2409" spans="1:2" ht="16.2" x14ac:dyDescent="0.2">
      <c r="A2409" s="5"/>
      <c r="B2409" s="202"/>
    </row>
    <row r="2410" spans="1:2" ht="16.2" x14ac:dyDescent="0.2">
      <c r="A2410" s="5"/>
      <c r="B2410" s="202"/>
    </row>
    <row r="2411" spans="1:2" ht="16.2" x14ac:dyDescent="0.2">
      <c r="A2411" s="5"/>
      <c r="B2411" s="202"/>
    </row>
    <row r="2412" spans="1:2" ht="16.2" x14ac:dyDescent="0.2">
      <c r="A2412" s="5"/>
      <c r="B2412" s="202"/>
    </row>
    <row r="2413" spans="1:2" ht="16.2" x14ac:dyDescent="0.2">
      <c r="A2413" s="5"/>
      <c r="B2413" s="202"/>
    </row>
    <row r="2414" spans="1:2" ht="16.2" x14ac:dyDescent="0.2">
      <c r="A2414" s="5"/>
      <c r="B2414" s="202"/>
    </row>
    <row r="2415" spans="1:2" ht="16.2" x14ac:dyDescent="0.2">
      <c r="A2415" s="5"/>
      <c r="B2415" s="202"/>
    </row>
    <row r="2416" spans="1:2" ht="16.2" x14ac:dyDescent="0.2">
      <c r="A2416" s="5"/>
      <c r="B2416" s="202"/>
    </row>
    <row r="2417" spans="1:2" ht="16.2" x14ac:dyDescent="0.2">
      <c r="A2417" s="5"/>
      <c r="B2417" s="202"/>
    </row>
    <row r="2418" spans="1:2" ht="16.2" x14ac:dyDescent="0.2">
      <c r="A2418" s="5"/>
      <c r="B2418" s="202"/>
    </row>
    <row r="2419" spans="1:2" ht="16.2" x14ac:dyDescent="0.2">
      <c r="A2419" s="5"/>
      <c r="B2419" s="202"/>
    </row>
    <row r="2420" spans="1:2" ht="16.2" x14ac:dyDescent="0.2">
      <c r="A2420" s="5"/>
      <c r="B2420" s="202"/>
    </row>
    <row r="2421" spans="1:2" ht="16.2" x14ac:dyDescent="0.2">
      <c r="A2421" s="5"/>
      <c r="B2421" s="202"/>
    </row>
    <row r="2422" spans="1:2" ht="16.2" x14ac:dyDescent="0.2">
      <c r="A2422" s="5"/>
      <c r="B2422" s="202"/>
    </row>
    <row r="2423" spans="1:2" ht="16.2" x14ac:dyDescent="0.2">
      <c r="A2423" s="5"/>
      <c r="B2423" s="202"/>
    </row>
    <row r="2424" spans="1:2" ht="16.2" x14ac:dyDescent="0.2">
      <c r="A2424" s="5"/>
      <c r="B2424" s="202"/>
    </row>
    <row r="2425" spans="1:2" ht="16.2" x14ac:dyDescent="0.2">
      <c r="A2425" s="5"/>
      <c r="B2425" s="202"/>
    </row>
    <row r="2426" spans="1:2" ht="16.2" x14ac:dyDescent="0.2">
      <c r="A2426" s="5"/>
      <c r="B2426" s="202"/>
    </row>
    <row r="2427" spans="1:2" ht="16.2" x14ac:dyDescent="0.2">
      <c r="A2427" s="5"/>
      <c r="B2427" s="202"/>
    </row>
    <row r="2428" spans="1:2" ht="16.2" x14ac:dyDescent="0.2">
      <c r="A2428" s="5"/>
      <c r="B2428" s="202"/>
    </row>
    <row r="2429" spans="1:2" ht="16.2" x14ac:dyDescent="0.2">
      <c r="A2429" s="5"/>
      <c r="B2429" s="202"/>
    </row>
    <row r="2430" spans="1:2" ht="16.2" x14ac:dyDescent="0.2">
      <c r="A2430" s="5"/>
      <c r="B2430" s="202"/>
    </row>
    <row r="2431" spans="1:2" ht="16.2" x14ac:dyDescent="0.2">
      <c r="A2431" s="5"/>
      <c r="B2431" s="202"/>
    </row>
    <row r="2432" spans="1:2" ht="16.2" x14ac:dyDescent="0.2">
      <c r="A2432" s="5"/>
      <c r="B2432" s="202"/>
    </row>
    <row r="2433" spans="1:2" ht="16.2" x14ac:dyDescent="0.2">
      <c r="A2433" s="5"/>
      <c r="B2433" s="202"/>
    </row>
    <row r="2434" spans="1:2" ht="16.2" x14ac:dyDescent="0.2">
      <c r="A2434" s="5"/>
      <c r="B2434" s="202"/>
    </row>
    <row r="2435" spans="1:2" ht="16.2" x14ac:dyDescent="0.2">
      <c r="A2435" s="5"/>
      <c r="B2435" s="202"/>
    </row>
    <row r="2436" spans="1:2" ht="16.2" x14ac:dyDescent="0.2">
      <c r="A2436" s="5"/>
      <c r="B2436" s="202"/>
    </row>
    <row r="2437" spans="1:2" ht="16.2" x14ac:dyDescent="0.2">
      <c r="A2437" s="5"/>
      <c r="B2437" s="202"/>
    </row>
    <row r="2438" spans="1:2" ht="16.2" x14ac:dyDescent="0.2">
      <c r="A2438" s="5"/>
      <c r="B2438" s="202"/>
    </row>
    <row r="2439" spans="1:2" ht="16.2" x14ac:dyDescent="0.2">
      <c r="A2439" s="5"/>
      <c r="B2439" s="202"/>
    </row>
    <row r="2440" spans="1:2" ht="16.2" x14ac:dyDescent="0.2">
      <c r="A2440" s="5"/>
      <c r="B2440" s="202"/>
    </row>
    <row r="2441" spans="1:2" ht="16.2" x14ac:dyDescent="0.2">
      <c r="A2441" s="5"/>
      <c r="B2441" s="202"/>
    </row>
    <row r="2442" spans="1:2" ht="16.2" x14ac:dyDescent="0.2">
      <c r="A2442" s="5"/>
      <c r="B2442" s="202"/>
    </row>
    <row r="2443" spans="1:2" ht="16.2" x14ac:dyDescent="0.2">
      <c r="A2443" s="5"/>
      <c r="B2443" s="202"/>
    </row>
    <row r="2444" spans="1:2" ht="16.2" x14ac:dyDescent="0.2">
      <c r="A2444" s="5"/>
      <c r="B2444" s="202"/>
    </row>
    <row r="2445" spans="1:2" ht="16.2" x14ac:dyDescent="0.2">
      <c r="A2445" s="5"/>
      <c r="B2445" s="202"/>
    </row>
    <row r="2446" spans="1:2" ht="16.2" x14ac:dyDescent="0.2">
      <c r="A2446" s="5"/>
      <c r="B2446" s="202"/>
    </row>
    <row r="2447" spans="1:2" ht="16.2" x14ac:dyDescent="0.2">
      <c r="A2447" s="5"/>
      <c r="B2447" s="202"/>
    </row>
    <row r="2448" spans="1:2" ht="16.2" x14ac:dyDescent="0.2">
      <c r="A2448" s="5"/>
      <c r="B2448" s="202"/>
    </row>
    <row r="2449" spans="1:2" ht="16.2" x14ac:dyDescent="0.2">
      <c r="A2449" s="5"/>
      <c r="B2449" s="202"/>
    </row>
    <row r="2450" spans="1:2" ht="16.2" x14ac:dyDescent="0.2">
      <c r="A2450" s="5"/>
      <c r="B2450" s="202"/>
    </row>
    <row r="2451" spans="1:2" ht="16.2" x14ac:dyDescent="0.2">
      <c r="A2451" s="5"/>
      <c r="B2451" s="202"/>
    </row>
    <row r="2452" spans="1:2" ht="16.2" x14ac:dyDescent="0.2">
      <c r="A2452" s="5"/>
      <c r="B2452" s="202"/>
    </row>
    <row r="2453" spans="1:2" ht="16.2" x14ac:dyDescent="0.2">
      <c r="A2453" s="5"/>
      <c r="B2453" s="202"/>
    </row>
    <row r="2454" spans="1:2" ht="16.2" x14ac:dyDescent="0.2">
      <c r="A2454" s="5"/>
      <c r="B2454" s="202"/>
    </row>
    <row r="2455" spans="1:2" ht="16.2" x14ac:dyDescent="0.2">
      <c r="A2455" s="5"/>
      <c r="B2455" s="202"/>
    </row>
    <row r="2456" spans="1:2" ht="16.2" x14ac:dyDescent="0.2">
      <c r="A2456" s="5"/>
      <c r="B2456" s="202"/>
    </row>
    <row r="2457" spans="1:2" ht="16.2" x14ac:dyDescent="0.2">
      <c r="A2457" s="5"/>
      <c r="B2457" s="202"/>
    </row>
    <row r="2458" spans="1:2" ht="16.2" x14ac:dyDescent="0.2">
      <c r="A2458" s="5"/>
      <c r="B2458" s="202"/>
    </row>
    <row r="2459" spans="1:2" ht="16.2" x14ac:dyDescent="0.2">
      <c r="A2459" s="5"/>
      <c r="B2459" s="202"/>
    </row>
    <row r="2460" spans="1:2" ht="16.2" x14ac:dyDescent="0.2">
      <c r="A2460" s="5"/>
      <c r="B2460" s="202"/>
    </row>
    <row r="2461" spans="1:2" ht="16.2" x14ac:dyDescent="0.2">
      <c r="A2461" s="5"/>
      <c r="B2461" s="202"/>
    </row>
    <row r="2462" spans="1:2" ht="16.2" x14ac:dyDescent="0.2">
      <c r="A2462" s="5"/>
      <c r="B2462" s="202"/>
    </row>
    <row r="2463" spans="1:2" ht="16.2" x14ac:dyDescent="0.2">
      <c r="A2463" s="5"/>
      <c r="B2463" s="202"/>
    </row>
    <row r="2464" spans="1:2" ht="16.2" x14ac:dyDescent="0.2">
      <c r="A2464" s="5"/>
      <c r="B2464" s="202"/>
    </row>
    <row r="2465" spans="1:2" ht="16.2" x14ac:dyDescent="0.2">
      <c r="A2465" s="5"/>
      <c r="B2465" s="202"/>
    </row>
    <row r="2466" spans="1:2" ht="16.2" x14ac:dyDescent="0.2">
      <c r="A2466" s="5"/>
      <c r="B2466" s="202"/>
    </row>
    <row r="2467" spans="1:2" ht="16.2" x14ac:dyDescent="0.2">
      <c r="A2467" s="5"/>
      <c r="B2467" s="202"/>
    </row>
    <row r="2468" spans="1:2" ht="16.2" x14ac:dyDescent="0.2">
      <c r="A2468" s="5"/>
      <c r="B2468" s="202"/>
    </row>
    <row r="2469" spans="1:2" ht="16.2" x14ac:dyDescent="0.2">
      <c r="A2469" s="5"/>
      <c r="B2469" s="202"/>
    </row>
    <row r="2470" spans="1:2" ht="16.2" x14ac:dyDescent="0.2">
      <c r="A2470" s="5"/>
      <c r="B2470" s="202"/>
    </row>
    <row r="2471" spans="1:2" ht="16.2" x14ac:dyDescent="0.2">
      <c r="A2471" s="5"/>
      <c r="B2471" s="202"/>
    </row>
    <row r="2472" spans="1:2" ht="16.2" x14ac:dyDescent="0.2">
      <c r="A2472" s="5"/>
      <c r="B2472" s="202"/>
    </row>
    <row r="2473" spans="1:2" ht="16.2" x14ac:dyDescent="0.2">
      <c r="A2473" s="5"/>
      <c r="B2473" s="202"/>
    </row>
    <row r="2474" spans="1:2" ht="16.2" x14ac:dyDescent="0.2">
      <c r="A2474" s="5"/>
      <c r="B2474" s="202"/>
    </row>
    <row r="2475" spans="1:2" ht="16.2" x14ac:dyDescent="0.2">
      <c r="A2475" s="5"/>
      <c r="B2475" s="202"/>
    </row>
    <row r="2476" spans="1:2" ht="16.2" x14ac:dyDescent="0.2">
      <c r="A2476" s="5"/>
      <c r="B2476" s="202"/>
    </row>
    <row r="2477" spans="1:2" ht="16.2" x14ac:dyDescent="0.2">
      <c r="A2477" s="5"/>
      <c r="B2477" s="202"/>
    </row>
    <row r="2478" spans="1:2" ht="16.2" x14ac:dyDescent="0.2">
      <c r="A2478" s="5"/>
      <c r="B2478" s="202"/>
    </row>
    <row r="2479" spans="1:2" ht="16.2" x14ac:dyDescent="0.2">
      <c r="A2479" s="5"/>
      <c r="B2479" s="202"/>
    </row>
    <row r="2480" spans="1:2" ht="16.2" x14ac:dyDescent="0.2">
      <c r="A2480" s="5"/>
      <c r="B2480" s="202"/>
    </row>
    <row r="2481" spans="1:2" ht="16.2" x14ac:dyDescent="0.2">
      <c r="A2481" s="5"/>
      <c r="B2481" s="202"/>
    </row>
    <row r="2482" spans="1:2" ht="16.2" x14ac:dyDescent="0.2">
      <c r="A2482" s="5"/>
      <c r="B2482" s="202"/>
    </row>
    <row r="2483" spans="1:2" ht="16.2" x14ac:dyDescent="0.2">
      <c r="A2483" s="5"/>
      <c r="B2483" s="202"/>
    </row>
    <row r="2484" spans="1:2" ht="16.2" x14ac:dyDescent="0.2">
      <c r="A2484" s="5"/>
      <c r="B2484" s="202"/>
    </row>
    <row r="2485" spans="1:2" ht="16.2" x14ac:dyDescent="0.2">
      <c r="A2485" s="5"/>
      <c r="B2485" s="202"/>
    </row>
    <row r="2486" spans="1:2" ht="16.2" x14ac:dyDescent="0.2">
      <c r="A2486" s="5"/>
      <c r="B2486" s="202"/>
    </row>
    <row r="2487" spans="1:2" ht="16.2" x14ac:dyDescent="0.2">
      <c r="A2487" s="5"/>
      <c r="B2487" s="202"/>
    </row>
    <row r="2488" spans="1:2" ht="16.2" x14ac:dyDescent="0.2">
      <c r="A2488" s="5"/>
      <c r="B2488" s="202"/>
    </row>
    <row r="2489" spans="1:2" ht="16.2" x14ac:dyDescent="0.2">
      <c r="A2489" s="5"/>
      <c r="B2489" s="202"/>
    </row>
    <row r="2490" spans="1:2" ht="16.2" x14ac:dyDescent="0.2">
      <c r="A2490" s="5"/>
      <c r="B2490" s="202"/>
    </row>
    <row r="2491" spans="1:2" ht="16.2" x14ac:dyDescent="0.2">
      <c r="A2491" s="5"/>
      <c r="B2491" s="202"/>
    </row>
    <row r="2492" spans="1:2" ht="16.2" x14ac:dyDescent="0.2">
      <c r="A2492" s="5"/>
      <c r="B2492" s="202"/>
    </row>
    <row r="2493" spans="1:2" ht="16.2" x14ac:dyDescent="0.2">
      <c r="A2493" s="5"/>
      <c r="B2493" s="202"/>
    </row>
    <row r="2494" spans="1:2" ht="16.2" x14ac:dyDescent="0.2">
      <c r="A2494" s="5"/>
      <c r="B2494" s="202"/>
    </row>
    <row r="2495" spans="1:2" ht="16.2" x14ac:dyDescent="0.2">
      <c r="A2495" s="5"/>
      <c r="B2495" s="202"/>
    </row>
    <row r="2496" spans="1:2" ht="16.2" x14ac:dyDescent="0.2">
      <c r="A2496" s="5"/>
      <c r="B2496" s="202"/>
    </row>
    <row r="2497" spans="1:2" ht="16.2" x14ac:dyDescent="0.2">
      <c r="A2497" s="5"/>
      <c r="B2497" s="202"/>
    </row>
    <row r="2498" spans="1:2" ht="16.2" x14ac:dyDescent="0.2">
      <c r="A2498" s="5"/>
      <c r="B2498" s="202"/>
    </row>
    <row r="2499" spans="1:2" ht="16.2" x14ac:dyDescent="0.2">
      <c r="A2499" s="5"/>
      <c r="B2499" s="202"/>
    </row>
    <row r="2500" spans="1:2" ht="16.2" x14ac:dyDescent="0.2">
      <c r="A2500" s="5"/>
      <c r="B2500" s="202"/>
    </row>
    <row r="2501" spans="1:2" ht="16.2" x14ac:dyDescent="0.2">
      <c r="A2501" s="5"/>
      <c r="B2501" s="202"/>
    </row>
    <row r="2502" spans="1:2" ht="16.2" x14ac:dyDescent="0.2">
      <c r="A2502" s="5"/>
      <c r="B2502" s="202"/>
    </row>
    <row r="2503" spans="1:2" ht="16.2" x14ac:dyDescent="0.2">
      <c r="A2503" s="5"/>
      <c r="B2503" s="202"/>
    </row>
    <row r="2504" spans="1:2" ht="16.2" x14ac:dyDescent="0.2">
      <c r="A2504" s="5"/>
      <c r="B2504" s="202"/>
    </row>
    <row r="2505" spans="1:2" ht="16.2" x14ac:dyDescent="0.2">
      <c r="A2505" s="5"/>
      <c r="B2505" s="202"/>
    </row>
    <row r="2506" spans="1:2" ht="16.2" x14ac:dyDescent="0.2">
      <c r="A2506" s="5"/>
      <c r="B2506" s="202"/>
    </row>
    <row r="2507" spans="1:2" ht="16.2" x14ac:dyDescent="0.2">
      <c r="A2507" s="5"/>
      <c r="B2507" s="202"/>
    </row>
    <row r="2508" spans="1:2" ht="16.2" x14ac:dyDescent="0.2">
      <c r="A2508" s="5"/>
      <c r="B2508" s="202"/>
    </row>
    <row r="2509" spans="1:2" ht="16.2" x14ac:dyDescent="0.2">
      <c r="A2509" s="5"/>
      <c r="B2509" s="202"/>
    </row>
    <row r="2510" spans="1:2" ht="16.2" x14ac:dyDescent="0.2">
      <c r="A2510" s="5"/>
      <c r="B2510" s="202"/>
    </row>
    <row r="2511" spans="1:2" ht="16.2" x14ac:dyDescent="0.2">
      <c r="A2511" s="5"/>
      <c r="B2511" s="202"/>
    </row>
    <row r="2512" spans="1:2" ht="16.2" x14ac:dyDescent="0.2">
      <c r="A2512" s="5"/>
      <c r="B2512" s="202"/>
    </row>
    <row r="2513" spans="1:2" ht="16.2" x14ac:dyDescent="0.2">
      <c r="A2513" s="5"/>
      <c r="B2513" s="202"/>
    </row>
    <row r="2514" spans="1:2" ht="16.2" x14ac:dyDescent="0.2">
      <c r="A2514" s="5"/>
      <c r="B2514" s="202"/>
    </row>
    <row r="2515" spans="1:2" ht="16.2" x14ac:dyDescent="0.2">
      <c r="A2515" s="5"/>
      <c r="B2515" s="202"/>
    </row>
    <row r="2516" spans="1:2" ht="16.2" x14ac:dyDescent="0.2">
      <c r="A2516" s="5"/>
      <c r="B2516" s="202"/>
    </row>
    <row r="2517" spans="1:2" ht="16.2" x14ac:dyDescent="0.2">
      <c r="A2517" s="5"/>
      <c r="B2517" s="202"/>
    </row>
    <row r="2518" spans="1:2" ht="16.2" x14ac:dyDescent="0.2">
      <c r="A2518" s="5"/>
      <c r="B2518" s="202"/>
    </row>
    <row r="2519" spans="1:2" ht="16.2" x14ac:dyDescent="0.2">
      <c r="A2519" s="5"/>
      <c r="B2519" s="202"/>
    </row>
    <row r="2520" spans="1:2" ht="16.2" x14ac:dyDescent="0.2">
      <c r="A2520" s="5"/>
      <c r="B2520" s="202"/>
    </row>
    <row r="2521" spans="1:2" ht="16.2" x14ac:dyDescent="0.2">
      <c r="A2521" s="5"/>
      <c r="B2521" s="202"/>
    </row>
    <row r="2522" spans="1:2" ht="16.2" x14ac:dyDescent="0.2">
      <c r="A2522" s="5"/>
      <c r="B2522" s="202"/>
    </row>
    <row r="2523" spans="1:2" ht="16.2" x14ac:dyDescent="0.2">
      <c r="A2523" s="5"/>
      <c r="B2523" s="202"/>
    </row>
    <row r="2524" spans="1:2" ht="16.2" x14ac:dyDescent="0.2">
      <c r="A2524" s="5"/>
      <c r="B2524" s="202"/>
    </row>
    <row r="2525" spans="1:2" ht="16.2" x14ac:dyDescent="0.2">
      <c r="A2525" s="5"/>
      <c r="B2525" s="202"/>
    </row>
    <row r="2526" spans="1:2" ht="16.2" x14ac:dyDescent="0.2">
      <c r="A2526" s="5"/>
      <c r="B2526" s="202"/>
    </row>
    <row r="2527" spans="1:2" ht="16.2" x14ac:dyDescent="0.2">
      <c r="A2527" s="5"/>
      <c r="B2527" s="202"/>
    </row>
    <row r="2528" spans="1:2" ht="16.2" x14ac:dyDescent="0.2">
      <c r="A2528" s="5"/>
      <c r="B2528" s="202"/>
    </row>
    <row r="2529" spans="1:2" ht="16.2" x14ac:dyDescent="0.2">
      <c r="A2529" s="5"/>
      <c r="B2529" s="202"/>
    </row>
    <row r="2530" spans="1:2" ht="16.2" x14ac:dyDescent="0.2">
      <c r="A2530" s="5"/>
      <c r="B2530" s="202"/>
    </row>
    <row r="2531" spans="1:2" ht="16.2" x14ac:dyDescent="0.2">
      <c r="A2531" s="5"/>
      <c r="B2531" s="202"/>
    </row>
    <row r="2532" spans="1:2" ht="16.2" x14ac:dyDescent="0.2">
      <c r="A2532" s="5"/>
      <c r="B2532" s="202"/>
    </row>
    <row r="2533" spans="1:2" ht="16.2" x14ac:dyDescent="0.2">
      <c r="A2533" s="5"/>
      <c r="B2533" s="202"/>
    </row>
    <row r="2534" spans="1:2" ht="16.2" x14ac:dyDescent="0.2">
      <c r="A2534" s="5"/>
      <c r="B2534" s="202"/>
    </row>
    <row r="2535" spans="1:2" ht="16.2" x14ac:dyDescent="0.2">
      <c r="A2535" s="5"/>
      <c r="B2535" s="202"/>
    </row>
    <row r="2536" spans="1:2" ht="16.2" x14ac:dyDescent="0.2">
      <c r="A2536" s="5"/>
      <c r="B2536" s="202"/>
    </row>
    <row r="2537" spans="1:2" ht="16.2" x14ac:dyDescent="0.2">
      <c r="A2537" s="5"/>
      <c r="B2537" s="202"/>
    </row>
    <row r="2538" spans="1:2" ht="16.2" x14ac:dyDescent="0.2">
      <c r="A2538" s="5"/>
      <c r="B2538" s="202"/>
    </row>
    <row r="2539" spans="1:2" ht="16.2" x14ac:dyDescent="0.2">
      <c r="A2539" s="5"/>
      <c r="B2539" s="202"/>
    </row>
    <row r="2540" spans="1:2" ht="16.2" x14ac:dyDescent="0.2">
      <c r="A2540" s="5"/>
      <c r="B2540" s="202"/>
    </row>
    <row r="2541" spans="1:2" ht="16.2" x14ac:dyDescent="0.2">
      <c r="A2541" s="5"/>
      <c r="B2541" s="202"/>
    </row>
    <row r="2542" spans="1:2" ht="16.2" x14ac:dyDescent="0.2">
      <c r="A2542" s="5"/>
      <c r="B2542" s="202"/>
    </row>
    <row r="2543" spans="1:2" ht="16.2" x14ac:dyDescent="0.2">
      <c r="A2543" s="5"/>
      <c r="B2543" s="202"/>
    </row>
    <row r="2544" spans="1:2" ht="16.2" x14ac:dyDescent="0.2">
      <c r="A2544" s="5"/>
      <c r="B2544" s="202"/>
    </row>
    <row r="2545" spans="1:2" ht="16.2" x14ac:dyDescent="0.2">
      <c r="A2545" s="5"/>
      <c r="B2545" s="202"/>
    </row>
    <row r="2546" spans="1:2" ht="16.2" x14ac:dyDescent="0.2">
      <c r="A2546" s="5"/>
      <c r="B2546" s="202"/>
    </row>
    <row r="2547" spans="1:2" ht="16.2" x14ac:dyDescent="0.2">
      <c r="A2547" s="5"/>
      <c r="B2547" s="202"/>
    </row>
    <row r="2548" spans="1:2" ht="16.2" x14ac:dyDescent="0.2">
      <c r="A2548" s="5"/>
      <c r="B2548" s="202"/>
    </row>
    <row r="2549" spans="1:2" ht="16.2" x14ac:dyDescent="0.2">
      <c r="A2549" s="5"/>
      <c r="B2549" s="202"/>
    </row>
    <row r="2550" spans="1:2" ht="16.2" x14ac:dyDescent="0.2">
      <c r="A2550" s="5"/>
      <c r="B2550" s="202"/>
    </row>
    <row r="2551" spans="1:2" ht="16.2" x14ac:dyDescent="0.2">
      <c r="A2551" s="5"/>
      <c r="B2551" s="202"/>
    </row>
    <row r="2552" spans="1:2" ht="16.2" x14ac:dyDescent="0.2">
      <c r="A2552" s="5"/>
      <c r="B2552" s="202"/>
    </row>
    <row r="2553" spans="1:2" ht="16.2" x14ac:dyDescent="0.2">
      <c r="A2553" s="5"/>
      <c r="B2553" s="202"/>
    </row>
    <row r="2554" spans="1:2" ht="16.2" x14ac:dyDescent="0.2">
      <c r="A2554" s="5"/>
      <c r="B2554" s="202"/>
    </row>
    <row r="2555" spans="1:2" ht="16.2" x14ac:dyDescent="0.2">
      <c r="A2555" s="5"/>
      <c r="B2555" s="202"/>
    </row>
    <row r="2556" spans="1:2" ht="16.2" x14ac:dyDescent="0.2">
      <c r="A2556" s="5"/>
      <c r="B2556" s="202"/>
    </row>
    <row r="2557" spans="1:2" ht="16.2" x14ac:dyDescent="0.2">
      <c r="A2557" s="5"/>
      <c r="B2557" s="202"/>
    </row>
    <row r="2558" spans="1:2" ht="16.2" x14ac:dyDescent="0.2">
      <c r="A2558" s="5"/>
      <c r="B2558" s="202"/>
    </row>
    <row r="2559" spans="1:2" ht="16.2" x14ac:dyDescent="0.2">
      <c r="A2559" s="5"/>
      <c r="B2559" s="202"/>
    </row>
    <row r="2560" spans="1:2" ht="16.2" x14ac:dyDescent="0.2">
      <c r="A2560" s="5"/>
      <c r="B2560" s="202"/>
    </row>
    <row r="2561" spans="1:2" ht="16.2" x14ac:dyDescent="0.2">
      <c r="A2561" s="5"/>
      <c r="B2561" s="202"/>
    </row>
    <row r="2562" spans="1:2" ht="16.2" x14ac:dyDescent="0.2">
      <c r="A2562" s="5"/>
      <c r="B2562" s="202"/>
    </row>
    <row r="2563" spans="1:2" ht="16.2" x14ac:dyDescent="0.2">
      <c r="A2563" s="5"/>
      <c r="B2563" s="202"/>
    </row>
    <row r="2564" spans="1:2" ht="16.2" x14ac:dyDescent="0.2">
      <c r="A2564" s="5"/>
      <c r="B2564" s="202"/>
    </row>
    <row r="2565" spans="1:2" ht="16.2" x14ac:dyDescent="0.2">
      <c r="A2565" s="5"/>
      <c r="B2565" s="202"/>
    </row>
    <row r="2566" spans="1:2" ht="16.2" x14ac:dyDescent="0.2">
      <c r="A2566" s="5"/>
      <c r="B2566" s="202"/>
    </row>
    <row r="2567" spans="1:2" ht="16.2" x14ac:dyDescent="0.2">
      <c r="A2567" s="5"/>
      <c r="B2567" s="202"/>
    </row>
    <row r="2568" spans="1:2" ht="16.2" x14ac:dyDescent="0.2">
      <c r="A2568" s="5"/>
      <c r="B2568" s="202"/>
    </row>
    <row r="2569" spans="1:2" ht="16.2" x14ac:dyDescent="0.2">
      <c r="A2569" s="5"/>
      <c r="B2569" s="202"/>
    </row>
    <row r="2570" spans="1:2" ht="16.2" x14ac:dyDescent="0.2">
      <c r="A2570" s="5"/>
      <c r="B2570" s="202"/>
    </row>
    <row r="2571" spans="1:2" ht="16.2" x14ac:dyDescent="0.2">
      <c r="A2571" s="5"/>
      <c r="B2571" s="202"/>
    </row>
    <row r="2572" spans="1:2" ht="16.2" x14ac:dyDescent="0.2">
      <c r="A2572" s="5"/>
      <c r="B2572" s="202"/>
    </row>
    <row r="2573" spans="1:2" ht="16.2" x14ac:dyDescent="0.2">
      <c r="A2573" s="5"/>
      <c r="B2573" s="202"/>
    </row>
    <row r="2574" spans="1:2" ht="16.2" x14ac:dyDescent="0.2">
      <c r="A2574" s="5"/>
      <c r="B2574" s="202"/>
    </row>
    <row r="2575" spans="1:2" ht="16.2" x14ac:dyDescent="0.2">
      <c r="A2575" s="5"/>
      <c r="B2575" s="202"/>
    </row>
    <row r="2576" spans="1:2" ht="16.2" x14ac:dyDescent="0.2">
      <c r="A2576" s="5"/>
      <c r="B2576" s="202"/>
    </row>
    <row r="2577" spans="1:2" ht="16.2" x14ac:dyDescent="0.2">
      <c r="A2577" s="5"/>
      <c r="B2577" s="202"/>
    </row>
    <row r="2578" spans="1:2" ht="16.2" x14ac:dyDescent="0.2">
      <c r="A2578" s="5"/>
      <c r="B2578" s="202"/>
    </row>
    <row r="2579" spans="1:2" ht="16.2" x14ac:dyDescent="0.2">
      <c r="A2579" s="5"/>
      <c r="B2579" s="202"/>
    </row>
    <row r="2580" spans="1:2" ht="16.2" x14ac:dyDescent="0.2">
      <c r="A2580" s="5"/>
      <c r="B2580" s="202"/>
    </row>
    <row r="2581" spans="1:2" ht="16.2" x14ac:dyDescent="0.2">
      <c r="A2581" s="5"/>
      <c r="B2581" s="202"/>
    </row>
    <row r="2582" spans="1:2" ht="16.2" x14ac:dyDescent="0.2">
      <c r="A2582" s="5"/>
      <c r="B2582" s="202"/>
    </row>
    <row r="2583" spans="1:2" ht="16.2" x14ac:dyDescent="0.2">
      <c r="A2583" s="5"/>
      <c r="B2583" s="202"/>
    </row>
    <row r="2584" spans="1:2" ht="16.2" x14ac:dyDescent="0.2">
      <c r="A2584" s="5"/>
      <c r="B2584" s="202"/>
    </row>
    <row r="2585" spans="1:2" ht="16.2" x14ac:dyDescent="0.2">
      <c r="A2585" s="5"/>
      <c r="B2585" s="202"/>
    </row>
    <row r="2586" spans="1:2" ht="16.2" x14ac:dyDescent="0.2">
      <c r="A2586" s="5"/>
      <c r="B2586" s="202"/>
    </row>
    <row r="2587" spans="1:2" ht="16.2" x14ac:dyDescent="0.2">
      <c r="A2587" s="5"/>
      <c r="B2587" s="202"/>
    </row>
    <row r="2588" spans="1:2" ht="16.2" x14ac:dyDescent="0.2">
      <c r="A2588" s="5"/>
      <c r="B2588" s="202"/>
    </row>
    <row r="2589" spans="1:2" ht="16.2" x14ac:dyDescent="0.2">
      <c r="A2589" s="5"/>
      <c r="B2589" s="202"/>
    </row>
    <row r="2590" spans="1:2" ht="16.2" x14ac:dyDescent="0.2">
      <c r="A2590" s="5"/>
      <c r="B2590" s="202"/>
    </row>
    <row r="2591" spans="1:2" ht="16.2" x14ac:dyDescent="0.2">
      <c r="A2591" s="5"/>
      <c r="B2591" s="202"/>
    </row>
    <row r="2592" spans="1:2" ht="16.2" x14ac:dyDescent="0.2">
      <c r="A2592" s="5"/>
      <c r="B2592" s="202"/>
    </row>
    <row r="2593" spans="1:2" ht="16.2" x14ac:dyDescent="0.2">
      <c r="A2593" s="5"/>
      <c r="B2593" s="202"/>
    </row>
    <row r="2594" spans="1:2" ht="16.2" x14ac:dyDescent="0.2">
      <c r="A2594" s="5"/>
      <c r="B2594" s="202"/>
    </row>
    <row r="2595" spans="1:2" ht="16.2" x14ac:dyDescent="0.2">
      <c r="A2595" s="5"/>
      <c r="B2595" s="202"/>
    </row>
    <row r="2596" spans="1:2" ht="16.2" x14ac:dyDescent="0.2">
      <c r="A2596" s="5"/>
      <c r="B2596" s="202"/>
    </row>
    <row r="2597" spans="1:2" ht="16.2" x14ac:dyDescent="0.2">
      <c r="A2597" s="5"/>
      <c r="B2597" s="202"/>
    </row>
    <row r="2598" spans="1:2" ht="16.2" x14ac:dyDescent="0.2">
      <c r="A2598" s="5"/>
      <c r="B2598" s="202"/>
    </row>
    <row r="2599" spans="1:2" ht="16.2" x14ac:dyDescent="0.2">
      <c r="A2599" s="5"/>
      <c r="B2599" s="202"/>
    </row>
    <row r="2600" spans="1:2" ht="16.2" x14ac:dyDescent="0.2">
      <c r="A2600" s="5"/>
      <c r="B2600" s="202"/>
    </row>
    <row r="2601" spans="1:2" ht="16.2" x14ac:dyDescent="0.2">
      <c r="A2601" s="5"/>
      <c r="B2601" s="202"/>
    </row>
    <row r="2602" spans="1:2" ht="16.2" x14ac:dyDescent="0.2">
      <c r="A2602" s="5"/>
      <c r="B2602" s="202"/>
    </row>
    <row r="2603" spans="1:2" ht="16.2" x14ac:dyDescent="0.2">
      <c r="A2603" s="5"/>
      <c r="B2603" s="202"/>
    </row>
    <row r="2604" spans="1:2" ht="16.2" x14ac:dyDescent="0.2">
      <c r="A2604" s="5"/>
      <c r="B2604" s="202"/>
    </row>
    <row r="2605" spans="1:2" ht="16.2" x14ac:dyDescent="0.2">
      <c r="A2605" s="5"/>
      <c r="B2605" s="202"/>
    </row>
    <row r="2606" spans="1:2" ht="16.2" x14ac:dyDescent="0.2">
      <c r="A2606" s="5"/>
      <c r="B2606" s="202"/>
    </row>
    <row r="2607" spans="1:2" ht="16.2" x14ac:dyDescent="0.2">
      <c r="A2607" s="5"/>
      <c r="B2607" s="202"/>
    </row>
    <row r="2608" spans="1:2" ht="16.2" x14ac:dyDescent="0.2">
      <c r="A2608" s="5"/>
      <c r="B2608" s="202"/>
    </row>
    <row r="2609" spans="1:2" ht="16.2" x14ac:dyDescent="0.2">
      <c r="A2609" s="5"/>
      <c r="B2609" s="202"/>
    </row>
    <row r="2610" spans="1:2" ht="16.2" x14ac:dyDescent="0.2">
      <c r="A2610" s="5"/>
      <c r="B2610" s="202"/>
    </row>
    <row r="2611" spans="1:2" ht="16.2" x14ac:dyDescent="0.2">
      <c r="A2611" s="5"/>
      <c r="B2611" s="202"/>
    </row>
    <row r="2612" spans="1:2" ht="16.2" x14ac:dyDescent="0.2">
      <c r="A2612" s="5"/>
      <c r="B2612" s="202"/>
    </row>
    <row r="2613" spans="1:2" ht="16.2" x14ac:dyDescent="0.2">
      <c r="A2613" s="5"/>
      <c r="B2613" s="202"/>
    </row>
    <row r="2614" spans="1:2" ht="16.2" x14ac:dyDescent="0.2">
      <c r="A2614" s="5"/>
      <c r="B2614" s="202"/>
    </row>
    <row r="2615" spans="1:2" ht="16.2" x14ac:dyDescent="0.2">
      <c r="A2615" s="5"/>
      <c r="B2615" s="202"/>
    </row>
    <row r="2616" spans="1:2" ht="16.2" x14ac:dyDescent="0.2">
      <c r="A2616" s="5"/>
      <c r="B2616" s="202"/>
    </row>
    <row r="2617" spans="1:2" ht="16.2" x14ac:dyDescent="0.2">
      <c r="A2617" s="5"/>
      <c r="B2617" s="202"/>
    </row>
    <row r="2618" spans="1:2" ht="16.2" x14ac:dyDescent="0.2">
      <c r="A2618" s="5"/>
      <c r="B2618" s="202"/>
    </row>
    <row r="2619" spans="1:2" ht="16.2" x14ac:dyDescent="0.2">
      <c r="A2619" s="5"/>
      <c r="B2619" s="202"/>
    </row>
    <row r="2620" spans="1:2" ht="16.2" x14ac:dyDescent="0.2">
      <c r="A2620" s="5"/>
      <c r="B2620" s="202"/>
    </row>
    <row r="2621" spans="1:2" ht="16.2" x14ac:dyDescent="0.2">
      <c r="A2621" s="5"/>
      <c r="B2621" s="202"/>
    </row>
    <row r="2622" spans="1:2" ht="16.2" x14ac:dyDescent="0.2">
      <c r="A2622" s="5"/>
      <c r="B2622" s="202"/>
    </row>
    <row r="2623" spans="1:2" ht="16.2" x14ac:dyDescent="0.2">
      <c r="A2623" s="5"/>
      <c r="B2623" s="202"/>
    </row>
    <row r="2624" spans="1:2" ht="16.2" x14ac:dyDescent="0.2">
      <c r="A2624" s="5"/>
      <c r="B2624" s="202"/>
    </row>
    <row r="2625" spans="1:2" ht="16.2" x14ac:dyDescent="0.2">
      <c r="A2625" s="5"/>
      <c r="B2625" s="202"/>
    </row>
    <row r="2626" spans="1:2" ht="16.2" x14ac:dyDescent="0.2">
      <c r="A2626" s="5"/>
      <c r="B2626" s="202"/>
    </row>
    <row r="2627" spans="1:2" ht="16.2" x14ac:dyDescent="0.2">
      <c r="A2627" s="5"/>
      <c r="B2627" s="202"/>
    </row>
    <row r="2628" spans="1:2" ht="16.2" x14ac:dyDescent="0.2">
      <c r="A2628" s="5"/>
      <c r="B2628" s="202"/>
    </row>
    <row r="2629" spans="1:2" ht="16.2" x14ac:dyDescent="0.2">
      <c r="A2629" s="5"/>
      <c r="B2629" s="202"/>
    </row>
    <row r="2630" spans="1:2" ht="16.2" x14ac:dyDescent="0.2">
      <c r="A2630" s="5"/>
      <c r="B2630" s="202"/>
    </row>
    <row r="2631" spans="1:2" ht="16.2" x14ac:dyDescent="0.2">
      <c r="A2631" s="5"/>
      <c r="B2631" s="202"/>
    </row>
    <row r="2632" spans="1:2" ht="16.2" x14ac:dyDescent="0.2">
      <c r="A2632" s="5"/>
      <c r="B2632" s="202"/>
    </row>
    <row r="2633" spans="1:2" ht="16.2" x14ac:dyDescent="0.2">
      <c r="A2633" s="5"/>
      <c r="B2633" s="202"/>
    </row>
    <row r="2634" spans="1:2" ht="16.2" x14ac:dyDescent="0.2">
      <c r="A2634" s="5"/>
      <c r="B2634" s="202"/>
    </row>
    <row r="2635" spans="1:2" ht="16.2" x14ac:dyDescent="0.2">
      <c r="A2635" s="5"/>
      <c r="B2635" s="202"/>
    </row>
    <row r="2636" spans="1:2" ht="16.2" x14ac:dyDescent="0.2">
      <c r="A2636" s="5"/>
      <c r="B2636" s="202"/>
    </row>
    <row r="2637" spans="1:2" ht="16.2" x14ac:dyDescent="0.2">
      <c r="A2637" s="5"/>
      <c r="B2637" s="202"/>
    </row>
    <row r="2638" spans="1:2" ht="16.2" x14ac:dyDescent="0.2">
      <c r="A2638" s="5"/>
      <c r="B2638" s="202"/>
    </row>
    <row r="2639" spans="1:2" ht="16.2" x14ac:dyDescent="0.2">
      <c r="A2639" s="5"/>
      <c r="B2639" s="202"/>
    </row>
    <row r="2640" spans="1:2" ht="16.2" x14ac:dyDescent="0.2">
      <c r="A2640" s="5"/>
      <c r="B2640" s="202"/>
    </row>
    <row r="2641" spans="1:2" ht="16.2" x14ac:dyDescent="0.2">
      <c r="A2641" s="5"/>
      <c r="B2641" s="202"/>
    </row>
    <row r="2642" spans="1:2" ht="16.2" x14ac:dyDescent="0.2">
      <c r="A2642" s="5"/>
      <c r="B2642" s="202"/>
    </row>
    <row r="2643" spans="1:2" ht="16.2" x14ac:dyDescent="0.2">
      <c r="A2643" s="5"/>
      <c r="B2643" s="202"/>
    </row>
    <row r="2644" spans="1:2" ht="16.2" x14ac:dyDescent="0.2">
      <c r="A2644" s="5"/>
      <c r="B2644" s="202"/>
    </row>
    <row r="2645" spans="1:2" ht="16.2" x14ac:dyDescent="0.2">
      <c r="A2645" s="5"/>
      <c r="B2645" s="202"/>
    </row>
    <row r="2646" spans="1:2" ht="16.2" x14ac:dyDescent="0.2">
      <c r="A2646" s="5"/>
      <c r="B2646" s="202"/>
    </row>
    <row r="2647" spans="1:2" ht="16.2" x14ac:dyDescent="0.2">
      <c r="A2647" s="5"/>
      <c r="B2647" s="202"/>
    </row>
    <row r="2648" spans="1:2" ht="16.2" x14ac:dyDescent="0.2">
      <c r="A2648" s="5"/>
      <c r="B2648" s="202"/>
    </row>
    <row r="2649" spans="1:2" ht="16.2" x14ac:dyDescent="0.2">
      <c r="A2649" s="5"/>
      <c r="B2649" s="202"/>
    </row>
    <row r="2650" spans="1:2" ht="16.2" x14ac:dyDescent="0.2">
      <c r="A2650" s="5"/>
      <c r="B2650" s="202"/>
    </row>
    <row r="2651" spans="1:2" ht="16.2" x14ac:dyDescent="0.2">
      <c r="A2651" s="5"/>
      <c r="B2651" s="202"/>
    </row>
    <row r="2652" spans="1:2" ht="16.2" x14ac:dyDescent="0.2">
      <c r="A2652" s="5"/>
      <c r="B2652" s="202"/>
    </row>
    <row r="2653" spans="1:2" ht="16.2" x14ac:dyDescent="0.2">
      <c r="A2653" s="5"/>
      <c r="B2653" s="202"/>
    </row>
    <row r="2654" spans="1:2" ht="16.2" x14ac:dyDescent="0.2">
      <c r="A2654" s="5"/>
      <c r="B2654" s="202"/>
    </row>
    <row r="2655" spans="1:2" ht="16.2" x14ac:dyDescent="0.2">
      <c r="A2655" s="5"/>
      <c r="B2655" s="202"/>
    </row>
    <row r="2656" spans="1:2" ht="16.2" x14ac:dyDescent="0.2">
      <c r="A2656" s="5"/>
      <c r="B2656" s="202"/>
    </row>
    <row r="2657" spans="1:2" ht="16.2" x14ac:dyDescent="0.2">
      <c r="A2657" s="5"/>
      <c r="B2657" s="202"/>
    </row>
    <row r="2658" spans="1:2" ht="16.2" x14ac:dyDescent="0.2">
      <c r="A2658" s="5"/>
      <c r="B2658" s="202"/>
    </row>
    <row r="2659" spans="1:2" ht="16.2" x14ac:dyDescent="0.2">
      <c r="A2659" s="5"/>
      <c r="B2659" s="202"/>
    </row>
    <row r="2660" spans="1:2" ht="16.2" x14ac:dyDescent="0.2">
      <c r="A2660" s="5"/>
      <c r="B2660" s="202"/>
    </row>
    <row r="2661" spans="1:2" ht="16.2" x14ac:dyDescent="0.2">
      <c r="A2661" s="5"/>
      <c r="B2661" s="202"/>
    </row>
    <row r="2662" spans="1:2" ht="16.2" x14ac:dyDescent="0.2">
      <c r="A2662" s="5"/>
      <c r="B2662" s="202"/>
    </row>
    <row r="2663" spans="1:2" ht="16.2" x14ac:dyDescent="0.2">
      <c r="A2663" s="5"/>
      <c r="B2663" s="202"/>
    </row>
    <row r="2664" spans="1:2" ht="16.2" x14ac:dyDescent="0.2">
      <c r="A2664" s="5"/>
      <c r="B2664" s="202"/>
    </row>
    <row r="2665" spans="1:2" ht="16.2" x14ac:dyDescent="0.2">
      <c r="A2665" s="5"/>
      <c r="B2665" s="202"/>
    </row>
    <row r="2666" spans="1:2" ht="16.2" x14ac:dyDescent="0.2">
      <c r="A2666" s="5"/>
      <c r="B2666" s="202"/>
    </row>
    <row r="2667" spans="1:2" ht="16.2" x14ac:dyDescent="0.2">
      <c r="A2667" s="5"/>
      <c r="B2667" s="202"/>
    </row>
    <row r="2668" spans="1:2" ht="16.2" x14ac:dyDescent="0.2">
      <c r="A2668" s="5"/>
      <c r="B2668" s="202"/>
    </row>
    <row r="2669" spans="1:2" ht="16.2" x14ac:dyDescent="0.2">
      <c r="A2669" s="5"/>
      <c r="B2669" s="202"/>
    </row>
    <row r="2670" spans="1:2" ht="16.2" x14ac:dyDescent="0.2">
      <c r="A2670" s="5"/>
      <c r="B2670" s="202"/>
    </row>
    <row r="2671" spans="1:2" ht="16.2" x14ac:dyDescent="0.2">
      <c r="A2671" s="5"/>
      <c r="B2671" s="202"/>
    </row>
    <row r="2672" spans="1:2" x14ac:dyDescent="0.2">
      <c r="A2672" s="6"/>
      <c r="B2672" s="205"/>
    </row>
    <row r="2673" spans="1:2" x14ac:dyDescent="0.2">
      <c r="A2673" s="6"/>
      <c r="B2673" s="205"/>
    </row>
    <row r="2674" spans="1:2" x14ac:dyDescent="0.2">
      <c r="A2674" s="6"/>
      <c r="B2674" s="205"/>
    </row>
    <row r="2675" spans="1:2" x14ac:dyDescent="0.2">
      <c r="A2675" s="6"/>
      <c r="B2675" s="205"/>
    </row>
    <row r="2676" spans="1:2" x14ac:dyDescent="0.2">
      <c r="A2676" s="6"/>
      <c r="B2676" s="205"/>
    </row>
    <row r="2677" spans="1:2" x14ac:dyDescent="0.2">
      <c r="A2677" s="6"/>
      <c r="B2677" s="205"/>
    </row>
    <row r="2678" spans="1:2" x14ac:dyDescent="0.2">
      <c r="A2678" s="6"/>
      <c r="B2678" s="205"/>
    </row>
    <row r="2679" spans="1:2" x14ac:dyDescent="0.2">
      <c r="A2679" s="6"/>
      <c r="B2679" s="205"/>
    </row>
    <row r="2680" spans="1:2" x14ac:dyDescent="0.2">
      <c r="A2680" s="6"/>
      <c r="B2680" s="205"/>
    </row>
    <row r="2681" spans="1:2" x14ac:dyDescent="0.2">
      <c r="A2681" s="6"/>
      <c r="B2681" s="205"/>
    </row>
    <row r="2682" spans="1:2" x14ac:dyDescent="0.2">
      <c r="A2682" s="6"/>
      <c r="B2682" s="205"/>
    </row>
    <row r="2683" spans="1:2" x14ac:dyDescent="0.2">
      <c r="A2683" s="6"/>
      <c r="B2683" s="205"/>
    </row>
    <row r="2684" spans="1:2" x14ac:dyDescent="0.2">
      <c r="A2684" s="6"/>
      <c r="B2684" s="205"/>
    </row>
    <row r="2685" spans="1:2" x14ac:dyDescent="0.2">
      <c r="A2685" s="6"/>
      <c r="B2685" s="205"/>
    </row>
    <row r="2686" spans="1:2" x14ac:dyDescent="0.2">
      <c r="A2686" s="6"/>
      <c r="B2686" s="205"/>
    </row>
    <row r="2687" spans="1:2" x14ac:dyDescent="0.2">
      <c r="A2687" s="6"/>
      <c r="B2687" s="205"/>
    </row>
    <row r="2688" spans="1:2" x14ac:dyDescent="0.2">
      <c r="A2688" s="6"/>
      <c r="B2688" s="205"/>
    </row>
    <row r="2689" spans="1:2" x14ac:dyDescent="0.2">
      <c r="A2689" s="6"/>
      <c r="B2689" s="205"/>
    </row>
    <row r="2690" spans="1:2" x14ac:dyDescent="0.2">
      <c r="A2690" s="6"/>
      <c r="B2690" s="205"/>
    </row>
    <row r="2691" spans="1:2" x14ac:dyDescent="0.2">
      <c r="A2691" s="6"/>
      <c r="B2691" s="205"/>
    </row>
    <row r="2692" spans="1:2" x14ac:dyDescent="0.2">
      <c r="A2692" s="6"/>
      <c r="B2692" s="205"/>
    </row>
    <row r="2693" spans="1:2" x14ac:dyDescent="0.2">
      <c r="A2693" s="6"/>
      <c r="B2693" s="205"/>
    </row>
    <row r="2694" spans="1:2" x14ac:dyDescent="0.2">
      <c r="A2694" s="6"/>
      <c r="B2694" s="205"/>
    </row>
    <row r="2695" spans="1:2" x14ac:dyDescent="0.2">
      <c r="A2695" s="6"/>
      <c r="B2695" s="205"/>
    </row>
    <row r="2696" spans="1:2" x14ac:dyDescent="0.2">
      <c r="A2696" s="6"/>
      <c r="B2696" s="205"/>
    </row>
    <row r="2697" spans="1:2" x14ac:dyDescent="0.2">
      <c r="A2697" s="6"/>
      <c r="B2697" s="205"/>
    </row>
    <row r="2698" spans="1:2" x14ac:dyDescent="0.2">
      <c r="A2698" s="6"/>
      <c r="B2698" s="205"/>
    </row>
    <row r="2699" spans="1:2" x14ac:dyDescent="0.2">
      <c r="A2699" s="6"/>
      <c r="B2699" s="205"/>
    </row>
    <row r="2700" spans="1:2" x14ac:dyDescent="0.2">
      <c r="A2700" s="6"/>
      <c r="B2700" s="205"/>
    </row>
    <row r="2701" spans="1:2" x14ac:dyDescent="0.2">
      <c r="A2701" s="6"/>
      <c r="B2701" s="205"/>
    </row>
    <row r="2702" spans="1:2" x14ac:dyDescent="0.2">
      <c r="A2702" s="6"/>
      <c r="B2702" s="205"/>
    </row>
    <row r="2703" spans="1:2" x14ac:dyDescent="0.2">
      <c r="A2703" s="6"/>
      <c r="B2703" s="205"/>
    </row>
    <row r="2704" spans="1:2" x14ac:dyDescent="0.2">
      <c r="A2704" s="6"/>
      <c r="B2704" s="205"/>
    </row>
    <row r="2705" spans="1:2" x14ac:dyDescent="0.2">
      <c r="A2705" s="6"/>
      <c r="B2705" s="205"/>
    </row>
    <row r="2706" spans="1:2" x14ac:dyDescent="0.2">
      <c r="A2706" s="6"/>
      <c r="B2706" s="205"/>
    </row>
    <row r="2707" spans="1:2" x14ac:dyDescent="0.2">
      <c r="A2707" s="6"/>
      <c r="B2707" s="205"/>
    </row>
    <row r="2708" spans="1:2" x14ac:dyDescent="0.2">
      <c r="A2708" s="6"/>
      <c r="B2708" s="205"/>
    </row>
    <row r="2709" spans="1:2" x14ac:dyDescent="0.2">
      <c r="A2709" s="6"/>
      <c r="B2709" s="205"/>
    </row>
    <row r="2710" spans="1:2" x14ac:dyDescent="0.2">
      <c r="A2710" s="6"/>
      <c r="B2710" s="205"/>
    </row>
    <row r="2711" spans="1:2" x14ac:dyDescent="0.2">
      <c r="A2711" s="6"/>
      <c r="B2711" s="205"/>
    </row>
    <row r="2712" spans="1:2" x14ac:dyDescent="0.2">
      <c r="A2712" s="6"/>
      <c r="B2712" s="205"/>
    </row>
    <row r="2713" spans="1:2" x14ac:dyDescent="0.2">
      <c r="A2713" s="6"/>
      <c r="B2713" s="205"/>
    </row>
    <row r="2714" spans="1:2" x14ac:dyDescent="0.2">
      <c r="A2714" s="6"/>
      <c r="B2714" s="205"/>
    </row>
    <row r="2715" spans="1:2" x14ac:dyDescent="0.2">
      <c r="A2715" s="6"/>
      <c r="B2715" s="205"/>
    </row>
    <row r="2716" spans="1:2" x14ac:dyDescent="0.2">
      <c r="A2716" s="6"/>
      <c r="B2716" s="205"/>
    </row>
    <row r="2717" spans="1:2" x14ac:dyDescent="0.2">
      <c r="A2717" s="6"/>
      <c r="B2717" s="205"/>
    </row>
    <row r="2718" spans="1:2" x14ac:dyDescent="0.2">
      <c r="A2718" s="6"/>
      <c r="B2718" s="205"/>
    </row>
    <row r="2719" spans="1:2" x14ac:dyDescent="0.2">
      <c r="A2719" s="6"/>
      <c r="B2719" s="205"/>
    </row>
    <row r="2720" spans="1:2" x14ac:dyDescent="0.2">
      <c r="A2720" s="6"/>
      <c r="B2720" s="205"/>
    </row>
    <row r="2721" spans="1:2" x14ac:dyDescent="0.2">
      <c r="A2721" s="6"/>
      <c r="B2721" s="205"/>
    </row>
    <row r="2722" spans="1:2" x14ac:dyDescent="0.2">
      <c r="A2722" s="6"/>
      <c r="B2722" s="205"/>
    </row>
    <row r="2723" spans="1:2" x14ac:dyDescent="0.2">
      <c r="A2723" s="6"/>
      <c r="B2723" s="205"/>
    </row>
    <row r="2724" spans="1:2" x14ac:dyDescent="0.2">
      <c r="A2724" s="6"/>
      <c r="B2724" s="205"/>
    </row>
    <row r="2725" spans="1:2" x14ac:dyDescent="0.2">
      <c r="A2725" s="6"/>
      <c r="B2725" s="205"/>
    </row>
    <row r="2726" spans="1:2" x14ac:dyDescent="0.2">
      <c r="A2726" s="6"/>
      <c r="B2726" s="205"/>
    </row>
    <row r="2727" spans="1:2" x14ac:dyDescent="0.2">
      <c r="A2727" s="6"/>
      <c r="B2727" s="205"/>
    </row>
    <row r="2728" spans="1:2" x14ac:dyDescent="0.2">
      <c r="A2728" s="6"/>
      <c r="B2728" s="205"/>
    </row>
    <row r="2729" spans="1:2" x14ac:dyDescent="0.2">
      <c r="A2729" s="6"/>
      <c r="B2729" s="205"/>
    </row>
    <row r="2730" spans="1:2" x14ac:dyDescent="0.2">
      <c r="A2730" s="6"/>
      <c r="B2730" s="205"/>
    </row>
    <row r="2731" spans="1:2" x14ac:dyDescent="0.2">
      <c r="A2731" s="6"/>
      <c r="B2731" s="205"/>
    </row>
    <row r="2732" spans="1:2" x14ac:dyDescent="0.2">
      <c r="A2732" s="6"/>
      <c r="B2732" s="205"/>
    </row>
    <row r="2733" spans="1:2" x14ac:dyDescent="0.2">
      <c r="A2733" s="6"/>
      <c r="B2733" s="205"/>
    </row>
    <row r="2734" spans="1:2" x14ac:dyDescent="0.2">
      <c r="A2734" s="6"/>
      <c r="B2734" s="205"/>
    </row>
    <row r="2735" spans="1:2" x14ac:dyDescent="0.2">
      <c r="A2735" s="6"/>
      <c r="B2735" s="205"/>
    </row>
    <row r="2736" spans="1:2" x14ac:dyDescent="0.2">
      <c r="A2736" s="6"/>
      <c r="B2736" s="205"/>
    </row>
    <row r="2737" spans="1:2" x14ac:dyDescent="0.2">
      <c r="A2737" s="6"/>
      <c r="B2737" s="205"/>
    </row>
    <row r="2738" spans="1:2" x14ac:dyDescent="0.2">
      <c r="A2738" s="6"/>
      <c r="B2738" s="205"/>
    </row>
    <row r="2739" spans="1:2" x14ac:dyDescent="0.2">
      <c r="A2739" s="6"/>
      <c r="B2739" s="205"/>
    </row>
    <row r="2740" spans="1:2" x14ac:dyDescent="0.2">
      <c r="A2740" s="6"/>
      <c r="B2740" s="205"/>
    </row>
    <row r="2741" spans="1:2" x14ac:dyDescent="0.2">
      <c r="A2741" s="6"/>
      <c r="B2741" s="205"/>
    </row>
    <row r="2742" spans="1:2" x14ac:dyDescent="0.2">
      <c r="A2742" s="6"/>
      <c r="B2742" s="205"/>
    </row>
    <row r="2743" spans="1:2" x14ac:dyDescent="0.2">
      <c r="A2743" s="6"/>
      <c r="B2743" s="205"/>
    </row>
    <row r="2744" spans="1:2" x14ac:dyDescent="0.2">
      <c r="A2744" s="6"/>
      <c r="B2744" s="205"/>
    </row>
    <row r="2745" spans="1:2" x14ac:dyDescent="0.2">
      <c r="A2745" s="6"/>
      <c r="B2745" s="205"/>
    </row>
    <row r="2746" spans="1:2" x14ac:dyDescent="0.2">
      <c r="A2746" s="6"/>
      <c r="B2746" s="205"/>
    </row>
    <row r="2747" spans="1:2" x14ac:dyDescent="0.2">
      <c r="A2747" s="6"/>
      <c r="B2747" s="205"/>
    </row>
    <row r="2748" spans="1:2" x14ac:dyDescent="0.2">
      <c r="A2748" s="6"/>
      <c r="B2748" s="205"/>
    </row>
    <row r="2749" spans="1:2" x14ac:dyDescent="0.2">
      <c r="A2749" s="6"/>
      <c r="B2749" s="205"/>
    </row>
    <row r="2750" spans="1:2" x14ac:dyDescent="0.2">
      <c r="A2750" s="6"/>
      <c r="B2750" s="205"/>
    </row>
    <row r="2751" spans="1:2" x14ac:dyDescent="0.2">
      <c r="A2751" s="6"/>
      <c r="B2751" s="205"/>
    </row>
    <row r="2752" spans="1:2" x14ac:dyDescent="0.2">
      <c r="A2752" s="6"/>
      <c r="B2752" s="205"/>
    </row>
    <row r="2753" spans="1:2" x14ac:dyDescent="0.2">
      <c r="A2753" s="6"/>
      <c r="B2753" s="205"/>
    </row>
    <row r="2754" spans="1:2" x14ac:dyDescent="0.2">
      <c r="A2754" s="6"/>
      <c r="B2754" s="205"/>
    </row>
    <row r="2755" spans="1:2" x14ac:dyDescent="0.2">
      <c r="A2755" s="6"/>
      <c r="B2755" s="205"/>
    </row>
    <row r="2756" spans="1:2" x14ac:dyDescent="0.2">
      <c r="A2756" s="6"/>
      <c r="B2756" s="205"/>
    </row>
    <row r="2757" spans="1:2" x14ac:dyDescent="0.2">
      <c r="A2757" s="6"/>
      <c r="B2757" s="205"/>
    </row>
    <row r="2758" spans="1:2" x14ac:dyDescent="0.2">
      <c r="A2758" s="6"/>
      <c r="B2758" s="205"/>
    </row>
    <row r="2759" spans="1:2" x14ac:dyDescent="0.2">
      <c r="A2759" s="6"/>
      <c r="B2759" s="205"/>
    </row>
    <row r="2760" spans="1:2" x14ac:dyDescent="0.2">
      <c r="A2760" s="6"/>
      <c r="B2760" s="205"/>
    </row>
    <row r="2761" spans="1:2" x14ac:dyDescent="0.2">
      <c r="A2761" s="6"/>
      <c r="B2761" s="205"/>
    </row>
    <row r="2762" spans="1:2" x14ac:dyDescent="0.2">
      <c r="A2762" s="6"/>
      <c r="B2762" s="205"/>
    </row>
    <row r="2763" spans="1:2" x14ac:dyDescent="0.2">
      <c r="A2763" s="6"/>
      <c r="B2763" s="205"/>
    </row>
    <row r="2764" spans="1:2" x14ac:dyDescent="0.2">
      <c r="A2764" s="6"/>
      <c r="B2764" s="205"/>
    </row>
    <row r="2765" spans="1:2" x14ac:dyDescent="0.2">
      <c r="A2765" s="6"/>
      <c r="B2765" s="205"/>
    </row>
    <row r="2766" spans="1:2" x14ac:dyDescent="0.2">
      <c r="A2766" s="6"/>
      <c r="B2766" s="205"/>
    </row>
    <row r="2767" spans="1:2" x14ac:dyDescent="0.2">
      <c r="A2767" s="6"/>
      <c r="B2767" s="205"/>
    </row>
    <row r="2768" spans="1:2" x14ac:dyDescent="0.2">
      <c r="A2768" s="6"/>
      <c r="B2768" s="205"/>
    </row>
    <row r="2769" spans="1:2" x14ac:dyDescent="0.2">
      <c r="A2769" s="6"/>
      <c r="B2769" s="205"/>
    </row>
    <row r="2770" spans="1:2" x14ac:dyDescent="0.2">
      <c r="A2770" s="6"/>
      <c r="B2770" s="205"/>
    </row>
    <row r="2771" spans="1:2" x14ac:dyDescent="0.2">
      <c r="A2771" s="6"/>
      <c r="B2771" s="205"/>
    </row>
    <row r="2772" spans="1:2" x14ac:dyDescent="0.2">
      <c r="A2772" s="6"/>
      <c r="B2772" s="205"/>
    </row>
    <row r="2773" spans="1:2" x14ac:dyDescent="0.2">
      <c r="A2773" s="6"/>
      <c r="B2773" s="205"/>
    </row>
    <row r="2774" spans="1:2" x14ac:dyDescent="0.2">
      <c r="A2774" s="6"/>
      <c r="B2774" s="205"/>
    </row>
    <row r="2775" spans="1:2" x14ac:dyDescent="0.2">
      <c r="A2775" s="6"/>
      <c r="B2775" s="205"/>
    </row>
    <row r="2776" spans="1:2" x14ac:dyDescent="0.2">
      <c r="A2776" s="6"/>
      <c r="B2776" s="205"/>
    </row>
    <row r="2777" spans="1:2" x14ac:dyDescent="0.2">
      <c r="A2777" s="6"/>
      <c r="B2777" s="205"/>
    </row>
    <row r="2778" spans="1:2" x14ac:dyDescent="0.2">
      <c r="A2778" s="6"/>
      <c r="B2778" s="205"/>
    </row>
    <row r="2779" spans="1:2" x14ac:dyDescent="0.2">
      <c r="A2779" s="6"/>
      <c r="B2779" s="205"/>
    </row>
    <row r="2780" spans="1:2" x14ac:dyDescent="0.2">
      <c r="A2780" s="6"/>
      <c r="B2780" s="205"/>
    </row>
    <row r="2781" spans="1:2" x14ac:dyDescent="0.2">
      <c r="A2781" s="6"/>
      <c r="B2781" s="205"/>
    </row>
    <row r="2782" spans="1:2" x14ac:dyDescent="0.2">
      <c r="A2782" s="6"/>
      <c r="B2782" s="205"/>
    </row>
    <row r="2783" spans="1:2" x14ac:dyDescent="0.2">
      <c r="A2783" s="6"/>
      <c r="B2783" s="205"/>
    </row>
    <row r="2784" spans="1:2" x14ac:dyDescent="0.2">
      <c r="A2784" s="6"/>
      <c r="B2784" s="205"/>
    </row>
    <row r="2785" spans="1:2" x14ac:dyDescent="0.2">
      <c r="A2785" s="6"/>
      <c r="B2785" s="205"/>
    </row>
    <row r="2786" spans="1:2" x14ac:dyDescent="0.2">
      <c r="A2786" s="6"/>
      <c r="B2786" s="205"/>
    </row>
    <row r="2787" spans="1:2" x14ac:dyDescent="0.2">
      <c r="A2787" s="6"/>
      <c r="B2787" s="205"/>
    </row>
    <row r="2788" spans="1:2" x14ac:dyDescent="0.2">
      <c r="A2788" s="6"/>
      <c r="B2788" s="205"/>
    </row>
    <row r="2789" spans="1:2" x14ac:dyDescent="0.2">
      <c r="A2789" s="6"/>
      <c r="B2789" s="205"/>
    </row>
    <row r="2790" spans="1:2" x14ac:dyDescent="0.2">
      <c r="A2790" s="6"/>
      <c r="B2790" s="205"/>
    </row>
    <row r="2791" spans="1:2" x14ac:dyDescent="0.2">
      <c r="A2791" s="6"/>
      <c r="B2791" s="205"/>
    </row>
    <row r="2792" spans="1:2" x14ac:dyDescent="0.2">
      <c r="A2792" s="6"/>
      <c r="B2792" s="205"/>
    </row>
    <row r="2793" spans="1:2" x14ac:dyDescent="0.2">
      <c r="A2793" s="6"/>
      <c r="B2793" s="205"/>
    </row>
    <row r="2794" spans="1:2" x14ac:dyDescent="0.2">
      <c r="A2794" s="6"/>
      <c r="B2794" s="205"/>
    </row>
    <row r="2795" spans="1:2" x14ac:dyDescent="0.2">
      <c r="A2795" s="6"/>
      <c r="B2795" s="205"/>
    </row>
    <row r="2796" spans="1:2" x14ac:dyDescent="0.2">
      <c r="A2796" s="6"/>
      <c r="B2796" s="205"/>
    </row>
    <row r="2797" spans="1:2" x14ac:dyDescent="0.2">
      <c r="A2797" s="6"/>
      <c r="B2797" s="205"/>
    </row>
    <row r="2798" spans="1:2" x14ac:dyDescent="0.2">
      <c r="A2798" s="6"/>
      <c r="B2798" s="205"/>
    </row>
    <row r="2799" spans="1:2" x14ac:dyDescent="0.2">
      <c r="A2799" s="6"/>
      <c r="B2799" s="205"/>
    </row>
    <row r="2800" spans="1:2" x14ac:dyDescent="0.2">
      <c r="A2800" s="6"/>
      <c r="B2800" s="205"/>
    </row>
    <row r="2801" spans="1:2" x14ac:dyDescent="0.2">
      <c r="A2801" s="6"/>
      <c r="B2801" s="205"/>
    </row>
    <row r="2802" spans="1:2" x14ac:dyDescent="0.2">
      <c r="A2802" s="6"/>
      <c r="B2802" s="205"/>
    </row>
    <row r="2803" spans="1:2" x14ac:dyDescent="0.2">
      <c r="A2803" s="6"/>
      <c r="B2803" s="205"/>
    </row>
    <row r="2804" spans="1:2" x14ac:dyDescent="0.2">
      <c r="A2804" s="6"/>
      <c r="B2804" s="205"/>
    </row>
    <row r="2805" spans="1:2" x14ac:dyDescent="0.2">
      <c r="A2805" s="6"/>
      <c r="B2805" s="205"/>
    </row>
    <row r="2806" spans="1:2" x14ac:dyDescent="0.2">
      <c r="A2806" s="6"/>
      <c r="B2806" s="205"/>
    </row>
    <row r="2807" spans="1:2" x14ac:dyDescent="0.2">
      <c r="A2807" s="6"/>
      <c r="B2807" s="205"/>
    </row>
    <row r="2808" spans="1:2" x14ac:dyDescent="0.2">
      <c r="A2808" s="6"/>
      <c r="B2808" s="205"/>
    </row>
    <row r="2809" spans="1:2" x14ac:dyDescent="0.2">
      <c r="A2809" s="6"/>
      <c r="B2809" s="205"/>
    </row>
    <row r="2810" spans="1:2" x14ac:dyDescent="0.2">
      <c r="A2810" s="6"/>
      <c r="B2810" s="205"/>
    </row>
    <row r="2811" spans="1:2" x14ac:dyDescent="0.2">
      <c r="A2811" s="6"/>
      <c r="B2811" s="205"/>
    </row>
    <row r="2812" spans="1:2" x14ac:dyDescent="0.2">
      <c r="A2812" s="6"/>
      <c r="B2812" s="205"/>
    </row>
    <row r="2813" spans="1:2" x14ac:dyDescent="0.2">
      <c r="A2813" s="6"/>
      <c r="B2813" s="205"/>
    </row>
    <row r="2814" spans="1:2" x14ac:dyDescent="0.2">
      <c r="A2814" s="6"/>
      <c r="B2814" s="205"/>
    </row>
    <row r="2815" spans="1:2" x14ac:dyDescent="0.2">
      <c r="A2815" s="6"/>
      <c r="B2815" s="205"/>
    </row>
    <row r="2816" spans="1:2" x14ac:dyDescent="0.2">
      <c r="A2816" s="6"/>
      <c r="B2816" s="205"/>
    </row>
    <row r="2817" spans="1:2" x14ac:dyDescent="0.2">
      <c r="A2817" s="6"/>
      <c r="B2817" s="205"/>
    </row>
    <row r="2818" spans="1:2" x14ac:dyDescent="0.2">
      <c r="A2818" s="6"/>
      <c r="B2818" s="205"/>
    </row>
    <row r="2819" spans="1:2" x14ac:dyDescent="0.2">
      <c r="A2819" s="6"/>
      <c r="B2819" s="205"/>
    </row>
    <row r="2820" spans="1:2" x14ac:dyDescent="0.2">
      <c r="A2820" s="6"/>
      <c r="B2820" s="205"/>
    </row>
    <row r="2821" spans="1:2" x14ac:dyDescent="0.2">
      <c r="A2821" s="6"/>
      <c r="B2821" s="205"/>
    </row>
    <row r="2822" spans="1:2" x14ac:dyDescent="0.2">
      <c r="A2822" s="6"/>
      <c r="B2822" s="205"/>
    </row>
    <row r="2823" spans="1:2" x14ac:dyDescent="0.2">
      <c r="A2823" s="6"/>
      <c r="B2823" s="205"/>
    </row>
    <row r="2824" spans="1:2" x14ac:dyDescent="0.2">
      <c r="A2824" s="6"/>
      <c r="B2824" s="205"/>
    </row>
    <row r="2825" spans="1:2" x14ac:dyDescent="0.2">
      <c r="A2825" s="6"/>
      <c r="B2825" s="205"/>
    </row>
    <row r="2826" spans="1:2" x14ac:dyDescent="0.2">
      <c r="A2826" s="6"/>
      <c r="B2826" s="205"/>
    </row>
    <row r="2827" spans="1:2" x14ac:dyDescent="0.2">
      <c r="A2827" s="6"/>
      <c r="B2827" s="205"/>
    </row>
    <row r="2828" spans="1:2" x14ac:dyDescent="0.2">
      <c r="A2828" s="6"/>
      <c r="B2828" s="205"/>
    </row>
    <row r="2829" spans="1:2" x14ac:dyDescent="0.2">
      <c r="A2829" s="6"/>
      <c r="B2829" s="205"/>
    </row>
    <row r="2830" spans="1:2" x14ac:dyDescent="0.2">
      <c r="A2830" s="6"/>
      <c r="B2830" s="205"/>
    </row>
    <row r="2831" spans="1:2" x14ac:dyDescent="0.2">
      <c r="A2831" s="6"/>
      <c r="B2831" s="205"/>
    </row>
    <row r="2832" spans="1:2" x14ac:dyDescent="0.2">
      <c r="A2832" s="6"/>
      <c r="B2832" s="205"/>
    </row>
    <row r="2833" spans="1:2" x14ac:dyDescent="0.2">
      <c r="A2833" s="6"/>
      <c r="B2833" s="205"/>
    </row>
    <row r="2834" spans="1:2" x14ac:dyDescent="0.2">
      <c r="A2834" s="6"/>
      <c r="B2834" s="205"/>
    </row>
    <row r="2835" spans="1:2" x14ac:dyDescent="0.2">
      <c r="A2835" s="6"/>
      <c r="B2835" s="205"/>
    </row>
    <row r="2836" spans="1:2" x14ac:dyDescent="0.2">
      <c r="A2836" s="6"/>
      <c r="B2836" s="205"/>
    </row>
    <row r="2837" spans="1:2" x14ac:dyDescent="0.2">
      <c r="A2837" s="6"/>
      <c r="B2837" s="205"/>
    </row>
    <row r="2838" spans="1:2" x14ac:dyDescent="0.2">
      <c r="A2838" s="6"/>
      <c r="B2838" s="205"/>
    </row>
    <row r="2839" spans="1:2" x14ac:dyDescent="0.2">
      <c r="A2839" s="6"/>
      <c r="B2839" s="205"/>
    </row>
    <row r="2840" spans="1:2" x14ac:dyDescent="0.2">
      <c r="A2840" s="6"/>
      <c r="B2840" s="205"/>
    </row>
    <row r="2841" spans="1:2" x14ac:dyDescent="0.2">
      <c r="A2841" s="6"/>
      <c r="B2841" s="205"/>
    </row>
    <row r="2842" spans="1:2" x14ac:dyDescent="0.2">
      <c r="A2842" s="6"/>
      <c r="B2842" s="205"/>
    </row>
    <row r="2843" spans="1:2" x14ac:dyDescent="0.2">
      <c r="A2843" s="6"/>
      <c r="B2843" s="205"/>
    </row>
    <row r="2844" spans="1:2" x14ac:dyDescent="0.2">
      <c r="A2844" s="6"/>
      <c r="B2844" s="205"/>
    </row>
    <row r="2845" spans="1:2" x14ac:dyDescent="0.2">
      <c r="A2845" s="6"/>
      <c r="B2845" s="205"/>
    </row>
    <row r="2846" spans="1:2" x14ac:dyDescent="0.2">
      <c r="A2846" s="6"/>
      <c r="B2846" s="205"/>
    </row>
    <row r="2847" spans="1:2" x14ac:dyDescent="0.2">
      <c r="A2847" s="6"/>
      <c r="B2847" s="205"/>
    </row>
    <row r="2848" spans="1:2" x14ac:dyDescent="0.2">
      <c r="A2848" s="6"/>
      <c r="B2848" s="205"/>
    </row>
    <row r="2849" spans="1:2" x14ac:dyDescent="0.2">
      <c r="A2849" s="6"/>
      <c r="B2849" s="205"/>
    </row>
    <row r="2850" spans="1:2" x14ac:dyDescent="0.2">
      <c r="A2850" s="6"/>
      <c r="B2850" s="205"/>
    </row>
    <row r="2851" spans="1:2" x14ac:dyDescent="0.2">
      <c r="A2851" s="6"/>
      <c r="B2851" s="205"/>
    </row>
    <row r="2852" spans="1:2" x14ac:dyDescent="0.2">
      <c r="A2852" s="6"/>
      <c r="B2852" s="205"/>
    </row>
    <row r="2853" spans="1:2" x14ac:dyDescent="0.2">
      <c r="A2853" s="6"/>
      <c r="B2853" s="205"/>
    </row>
    <row r="2854" spans="1:2" x14ac:dyDescent="0.2">
      <c r="A2854" s="6"/>
      <c r="B2854" s="205"/>
    </row>
    <row r="2855" spans="1:2" x14ac:dyDescent="0.2">
      <c r="A2855" s="6"/>
      <c r="B2855" s="205"/>
    </row>
    <row r="2856" spans="1:2" x14ac:dyDescent="0.2">
      <c r="A2856" s="6"/>
      <c r="B2856" s="205"/>
    </row>
    <row r="2857" spans="1:2" x14ac:dyDescent="0.2">
      <c r="A2857" s="6"/>
      <c r="B2857" s="205"/>
    </row>
    <row r="2858" spans="1:2" x14ac:dyDescent="0.2">
      <c r="A2858" s="6"/>
      <c r="B2858" s="205"/>
    </row>
    <row r="2859" spans="1:2" x14ac:dyDescent="0.2">
      <c r="A2859" s="6"/>
      <c r="B2859" s="205"/>
    </row>
    <row r="2860" spans="1:2" x14ac:dyDescent="0.2">
      <c r="A2860" s="6"/>
      <c r="B2860" s="205"/>
    </row>
    <row r="2861" spans="1:2" x14ac:dyDescent="0.2">
      <c r="A2861" s="6"/>
      <c r="B2861" s="205"/>
    </row>
    <row r="2862" spans="1:2" x14ac:dyDescent="0.2">
      <c r="A2862" s="6"/>
      <c r="B2862" s="205"/>
    </row>
    <row r="2863" spans="1:2" x14ac:dyDescent="0.2">
      <c r="A2863" s="6"/>
      <c r="B2863" s="205"/>
    </row>
    <row r="2864" spans="1:2" x14ac:dyDescent="0.2">
      <c r="A2864" s="6"/>
      <c r="B2864" s="205"/>
    </row>
    <row r="2865" spans="1:2" x14ac:dyDescent="0.2">
      <c r="A2865" s="6"/>
      <c r="B2865" s="205"/>
    </row>
    <row r="2866" spans="1:2" x14ac:dyDescent="0.2">
      <c r="A2866" s="6"/>
      <c r="B2866" s="205"/>
    </row>
    <row r="2867" spans="1:2" x14ac:dyDescent="0.2">
      <c r="A2867" s="6"/>
      <c r="B2867" s="205"/>
    </row>
    <row r="2868" spans="1:2" x14ac:dyDescent="0.2">
      <c r="A2868" s="6"/>
      <c r="B2868" s="205"/>
    </row>
    <row r="2869" spans="1:2" x14ac:dyDescent="0.2">
      <c r="A2869" s="6"/>
      <c r="B2869" s="205"/>
    </row>
    <row r="2870" spans="1:2" x14ac:dyDescent="0.2">
      <c r="A2870" s="6"/>
      <c r="B2870" s="205"/>
    </row>
    <row r="2871" spans="1:2" x14ac:dyDescent="0.2">
      <c r="A2871" s="6"/>
      <c r="B2871" s="205"/>
    </row>
    <row r="2872" spans="1:2" x14ac:dyDescent="0.2">
      <c r="A2872" s="6"/>
      <c r="B2872" s="205"/>
    </row>
    <row r="2873" spans="1:2" x14ac:dyDescent="0.2">
      <c r="A2873" s="6"/>
      <c r="B2873" s="205"/>
    </row>
    <row r="2874" spans="1:2" x14ac:dyDescent="0.2">
      <c r="A2874" s="6"/>
      <c r="B2874" s="205"/>
    </row>
    <row r="2875" spans="1:2" x14ac:dyDescent="0.2">
      <c r="A2875" s="6"/>
      <c r="B2875" s="205"/>
    </row>
    <row r="2876" spans="1:2" x14ac:dyDescent="0.2">
      <c r="A2876" s="6"/>
      <c r="B2876" s="205"/>
    </row>
    <row r="2877" spans="1:2" x14ac:dyDescent="0.2">
      <c r="A2877" s="6"/>
      <c r="B2877" s="205"/>
    </row>
    <row r="2878" spans="1:2" x14ac:dyDescent="0.2">
      <c r="A2878" s="6"/>
      <c r="B2878" s="205"/>
    </row>
    <row r="2879" spans="1:2" x14ac:dyDescent="0.2">
      <c r="A2879" s="6"/>
      <c r="B2879" s="205"/>
    </row>
    <row r="2880" spans="1:2" x14ac:dyDescent="0.2">
      <c r="A2880" s="6"/>
      <c r="B2880" s="205"/>
    </row>
    <row r="2881" spans="1:2" x14ac:dyDescent="0.2">
      <c r="A2881" s="6"/>
      <c r="B2881" s="205"/>
    </row>
    <row r="2882" spans="1:2" x14ac:dyDescent="0.2">
      <c r="A2882" s="6"/>
      <c r="B2882" s="205"/>
    </row>
    <row r="2883" spans="1:2" x14ac:dyDescent="0.2">
      <c r="A2883" s="6"/>
      <c r="B2883" s="205"/>
    </row>
    <row r="2884" spans="1:2" x14ac:dyDescent="0.2">
      <c r="A2884" s="6"/>
      <c r="B2884" s="205"/>
    </row>
    <row r="2885" spans="1:2" x14ac:dyDescent="0.2">
      <c r="A2885" s="6"/>
      <c r="B2885" s="205"/>
    </row>
    <row r="2886" spans="1:2" x14ac:dyDescent="0.2">
      <c r="A2886" s="6"/>
      <c r="B2886" s="205"/>
    </row>
    <row r="2887" spans="1:2" x14ac:dyDescent="0.2">
      <c r="A2887" s="6"/>
      <c r="B2887" s="205"/>
    </row>
    <row r="2888" spans="1:2" x14ac:dyDescent="0.2">
      <c r="A2888" s="6"/>
      <c r="B2888" s="205"/>
    </row>
    <row r="2889" spans="1:2" x14ac:dyDescent="0.2">
      <c r="A2889" s="6"/>
      <c r="B2889" s="205"/>
    </row>
    <row r="2890" spans="1:2" x14ac:dyDescent="0.2">
      <c r="A2890" s="6"/>
      <c r="B2890" s="205"/>
    </row>
    <row r="2891" spans="1:2" x14ac:dyDescent="0.2">
      <c r="A2891" s="6"/>
      <c r="B2891" s="205"/>
    </row>
    <row r="2892" spans="1:2" x14ac:dyDescent="0.2">
      <c r="A2892" s="6"/>
      <c r="B2892" s="205"/>
    </row>
    <row r="2893" spans="1:2" x14ac:dyDescent="0.2">
      <c r="A2893" s="6"/>
      <c r="B2893" s="205"/>
    </row>
    <row r="2894" spans="1:2" x14ac:dyDescent="0.2">
      <c r="A2894" s="6"/>
      <c r="B2894" s="205"/>
    </row>
    <row r="2895" spans="1:2" x14ac:dyDescent="0.2">
      <c r="A2895" s="6"/>
      <c r="B2895" s="205"/>
    </row>
    <row r="2896" spans="1:2" x14ac:dyDescent="0.2">
      <c r="A2896" s="6"/>
      <c r="B2896" s="205"/>
    </row>
    <row r="2897" spans="1:2" x14ac:dyDescent="0.2">
      <c r="A2897" s="6"/>
      <c r="B2897" s="205"/>
    </row>
    <row r="2898" spans="1:2" x14ac:dyDescent="0.2">
      <c r="A2898" s="6"/>
      <c r="B2898" s="205"/>
    </row>
    <row r="2899" spans="1:2" x14ac:dyDescent="0.2">
      <c r="A2899" s="6"/>
      <c r="B2899" s="205"/>
    </row>
    <row r="2900" spans="1:2" x14ac:dyDescent="0.2">
      <c r="A2900" s="6"/>
      <c r="B2900" s="205"/>
    </row>
    <row r="2901" spans="1:2" x14ac:dyDescent="0.2">
      <c r="A2901" s="6"/>
      <c r="B2901" s="205"/>
    </row>
    <row r="2902" spans="1:2" x14ac:dyDescent="0.2">
      <c r="A2902" s="6"/>
      <c r="B2902" s="205"/>
    </row>
    <row r="2903" spans="1:2" x14ac:dyDescent="0.2">
      <c r="A2903" s="6"/>
      <c r="B2903" s="205"/>
    </row>
    <row r="2904" spans="1:2" x14ac:dyDescent="0.2">
      <c r="A2904" s="6"/>
      <c r="B2904" s="205"/>
    </row>
    <row r="2905" spans="1:2" x14ac:dyDescent="0.2">
      <c r="A2905" s="6"/>
      <c r="B2905" s="205"/>
    </row>
    <row r="2906" spans="1:2" x14ac:dyDescent="0.2">
      <c r="A2906" s="6"/>
      <c r="B2906" s="205"/>
    </row>
    <row r="2907" spans="1:2" x14ac:dyDescent="0.2">
      <c r="A2907" s="6"/>
      <c r="B2907" s="205"/>
    </row>
    <row r="2908" spans="1:2" x14ac:dyDescent="0.2">
      <c r="A2908" s="6"/>
      <c r="B2908" s="205"/>
    </row>
    <row r="2909" spans="1:2" x14ac:dyDescent="0.2">
      <c r="A2909" s="6"/>
      <c r="B2909" s="205"/>
    </row>
    <row r="2910" spans="1:2" x14ac:dyDescent="0.2">
      <c r="A2910" s="6"/>
      <c r="B2910" s="205"/>
    </row>
    <row r="2911" spans="1:2" x14ac:dyDescent="0.2">
      <c r="A2911" s="6"/>
      <c r="B2911" s="205"/>
    </row>
    <row r="2912" spans="1:2" x14ac:dyDescent="0.2">
      <c r="A2912" s="6"/>
      <c r="B2912" s="205"/>
    </row>
    <row r="2913" spans="1:2" x14ac:dyDescent="0.2">
      <c r="A2913" s="6"/>
      <c r="B2913" s="205"/>
    </row>
    <row r="2914" spans="1:2" x14ac:dyDescent="0.2">
      <c r="A2914" s="6"/>
      <c r="B2914" s="205"/>
    </row>
    <row r="2915" spans="1:2" x14ac:dyDescent="0.2">
      <c r="A2915" s="6"/>
      <c r="B2915" s="205"/>
    </row>
    <row r="2916" spans="1:2" x14ac:dyDescent="0.2">
      <c r="A2916" s="6"/>
      <c r="B2916" s="205"/>
    </row>
    <row r="2917" spans="1:2" x14ac:dyDescent="0.2">
      <c r="A2917" s="6"/>
      <c r="B2917" s="205"/>
    </row>
    <row r="2918" spans="1:2" x14ac:dyDescent="0.2">
      <c r="A2918" s="6"/>
      <c r="B2918" s="205"/>
    </row>
    <row r="2919" spans="1:2" x14ac:dyDescent="0.2">
      <c r="A2919" s="6"/>
      <c r="B2919" s="205"/>
    </row>
    <row r="2920" spans="1:2" x14ac:dyDescent="0.2">
      <c r="A2920" s="6"/>
      <c r="B2920" s="205"/>
    </row>
    <row r="2921" spans="1:2" x14ac:dyDescent="0.2">
      <c r="A2921" s="6"/>
      <c r="B2921" s="205"/>
    </row>
    <row r="2922" spans="1:2" x14ac:dyDescent="0.2">
      <c r="A2922" s="6"/>
      <c r="B2922" s="205"/>
    </row>
    <row r="2923" spans="1:2" x14ac:dyDescent="0.2">
      <c r="A2923" s="6"/>
      <c r="B2923" s="205"/>
    </row>
    <row r="2924" spans="1:2" x14ac:dyDescent="0.2">
      <c r="A2924" s="6"/>
      <c r="B2924" s="205"/>
    </row>
    <row r="2925" spans="1:2" x14ac:dyDescent="0.2">
      <c r="A2925" s="6"/>
      <c r="B2925" s="205"/>
    </row>
    <row r="2926" spans="1:2" x14ac:dyDescent="0.2">
      <c r="A2926" s="6"/>
      <c r="B2926" s="205"/>
    </row>
    <row r="2927" spans="1:2" x14ac:dyDescent="0.2">
      <c r="A2927" s="6"/>
      <c r="B2927" s="205"/>
    </row>
    <row r="2928" spans="1:2" x14ac:dyDescent="0.2">
      <c r="A2928" s="6"/>
      <c r="B2928" s="205"/>
    </row>
    <row r="2929" spans="1:2" x14ac:dyDescent="0.2">
      <c r="A2929" s="6"/>
      <c r="B2929" s="205"/>
    </row>
    <row r="2930" spans="1:2" x14ac:dyDescent="0.2">
      <c r="A2930" s="6"/>
      <c r="B2930" s="205"/>
    </row>
    <row r="2931" spans="1:2" x14ac:dyDescent="0.2">
      <c r="A2931" s="6"/>
      <c r="B2931" s="205"/>
    </row>
    <row r="2932" spans="1:2" x14ac:dyDescent="0.2">
      <c r="A2932" s="6"/>
      <c r="B2932" s="205"/>
    </row>
    <row r="2933" spans="1:2" x14ac:dyDescent="0.2">
      <c r="A2933" s="6"/>
      <c r="B2933" s="205"/>
    </row>
    <row r="2934" spans="1:2" x14ac:dyDescent="0.2">
      <c r="A2934" s="6"/>
      <c r="B2934" s="205"/>
    </row>
    <row r="2935" spans="1:2" x14ac:dyDescent="0.2">
      <c r="A2935" s="6"/>
      <c r="B2935" s="205"/>
    </row>
    <row r="2936" spans="1:2" x14ac:dyDescent="0.2">
      <c r="A2936" s="6"/>
      <c r="B2936" s="205"/>
    </row>
    <row r="2937" spans="1:2" x14ac:dyDescent="0.2">
      <c r="A2937" s="6"/>
      <c r="B2937" s="205"/>
    </row>
    <row r="2938" spans="1:2" x14ac:dyDescent="0.2">
      <c r="A2938" s="6"/>
      <c r="B2938" s="205"/>
    </row>
    <row r="2939" spans="1:2" x14ac:dyDescent="0.2">
      <c r="A2939" s="6"/>
      <c r="B2939" s="205"/>
    </row>
    <row r="2940" spans="1:2" x14ac:dyDescent="0.2">
      <c r="A2940" s="6"/>
      <c r="B2940" s="205"/>
    </row>
    <row r="2941" spans="1:2" x14ac:dyDescent="0.2">
      <c r="A2941" s="6"/>
      <c r="B2941" s="205"/>
    </row>
    <row r="2942" spans="1:2" x14ac:dyDescent="0.2">
      <c r="A2942" s="6"/>
      <c r="B2942" s="205"/>
    </row>
    <row r="2943" spans="1:2" x14ac:dyDescent="0.2">
      <c r="A2943" s="6"/>
      <c r="B2943" s="205"/>
    </row>
    <row r="2944" spans="1:2" x14ac:dyDescent="0.2">
      <c r="A2944" s="6"/>
      <c r="B2944" s="205"/>
    </row>
    <row r="2945" spans="1:2" x14ac:dyDescent="0.2">
      <c r="A2945" s="6"/>
      <c r="B2945" s="205"/>
    </row>
    <row r="2946" spans="1:2" x14ac:dyDescent="0.2">
      <c r="A2946" s="6"/>
      <c r="B2946" s="205"/>
    </row>
    <row r="2947" spans="1:2" x14ac:dyDescent="0.2">
      <c r="A2947" s="6"/>
      <c r="B2947" s="205"/>
    </row>
    <row r="2948" spans="1:2" x14ac:dyDescent="0.2">
      <c r="A2948" s="6"/>
      <c r="B2948" s="205"/>
    </row>
    <row r="2949" spans="1:2" x14ac:dyDescent="0.2">
      <c r="A2949" s="6"/>
      <c r="B2949" s="205"/>
    </row>
    <row r="2950" spans="1:2" x14ac:dyDescent="0.2">
      <c r="A2950" s="6"/>
      <c r="B2950" s="205"/>
    </row>
    <row r="2951" spans="1:2" x14ac:dyDescent="0.2">
      <c r="A2951" s="6"/>
      <c r="B2951" s="205"/>
    </row>
    <row r="2952" spans="1:2" x14ac:dyDescent="0.2">
      <c r="A2952" s="6"/>
      <c r="B2952" s="205"/>
    </row>
    <row r="2953" spans="1:2" x14ac:dyDescent="0.2">
      <c r="A2953" s="6"/>
      <c r="B2953" s="205"/>
    </row>
    <row r="2954" spans="1:2" x14ac:dyDescent="0.2">
      <c r="A2954" s="6"/>
      <c r="B2954" s="205"/>
    </row>
    <row r="2955" spans="1:2" x14ac:dyDescent="0.2">
      <c r="A2955" s="6"/>
      <c r="B2955" s="205"/>
    </row>
    <row r="2956" spans="1:2" x14ac:dyDescent="0.2">
      <c r="A2956" s="6"/>
      <c r="B2956" s="205"/>
    </row>
    <row r="2957" spans="1:2" x14ac:dyDescent="0.2">
      <c r="A2957" s="6"/>
      <c r="B2957" s="205"/>
    </row>
    <row r="2958" spans="1:2" x14ac:dyDescent="0.2">
      <c r="A2958" s="6"/>
      <c r="B2958" s="205"/>
    </row>
    <row r="2959" spans="1:2" x14ac:dyDescent="0.2">
      <c r="A2959" s="6"/>
      <c r="B2959" s="205"/>
    </row>
    <row r="2960" spans="1:2" x14ac:dyDescent="0.2">
      <c r="A2960" s="6"/>
      <c r="B2960" s="205"/>
    </row>
    <row r="2961" spans="1:2" x14ac:dyDescent="0.2">
      <c r="A2961" s="6"/>
      <c r="B2961" s="205"/>
    </row>
    <row r="2962" spans="1:2" x14ac:dyDescent="0.2">
      <c r="A2962" s="6"/>
      <c r="B2962" s="205"/>
    </row>
    <row r="2963" spans="1:2" x14ac:dyDescent="0.2">
      <c r="A2963" s="6"/>
      <c r="B2963" s="205"/>
    </row>
    <row r="2964" spans="1:2" x14ac:dyDescent="0.2">
      <c r="A2964" s="6"/>
      <c r="B2964" s="205"/>
    </row>
    <row r="2965" spans="1:2" x14ac:dyDescent="0.2">
      <c r="A2965" s="6"/>
      <c r="B2965" s="205"/>
    </row>
    <row r="2966" spans="1:2" x14ac:dyDescent="0.2">
      <c r="A2966" s="6"/>
      <c r="B2966" s="205"/>
    </row>
    <row r="2967" spans="1:2" x14ac:dyDescent="0.2">
      <c r="A2967" s="6"/>
      <c r="B2967" s="205"/>
    </row>
    <row r="2968" spans="1:2" x14ac:dyDescent="0.2">
      <c r="A2968" s="6"/>
      <c r="B2968" s="205"/>
    </row>
    <row r="2969" spans="1:2" x14ac:dyDescent="0.2">
      <c r="A2969" s="6"/>
      <c r="B2969" s="205"/>
    </row>
    <row r="2970" spans="1:2" x14ac:dyDescent="0.2">
      <c r="A2970" s="6"/>
      <c r="B2970" s="205"/>
    </row>
    <row r="2971" spans="1:2" x14ac:dyDescent="0.2">
      <c r="A2971" s="6"/>
      <c r="B2971" s="205"/>
    </row>
    <row r="2972" spans="1:2" x14ac:dyDescent="0.2">
      <c r="A2972" s="6"/>
      <c r="B2972" s="205"/>
    </row>
    <row r="2973" spans="1:2" x14ac:dyDescent="0.2">
      <c r="A2973" s="6"/>
      <c r="B2973" s="205"/>
    </row>
    <row r="2974" spans="1:2" x14ac:dyDescent="0.2">
      <c r="A2974" s="6"/>
      <c r="B2974" s="205"/>
    </row>
    <row r="2975" spans="1:2" x14ac:dyDescent="0.2">
      <c r="A2975" s="6"/>
      <c r="B2975" s="205"/>
    </row>
    <row r="2976" spans="1:2" x14ac:dyDescent="0.2">
      <c r="A2976" s="6"/>
      <c r="B2976" s="205"/>
    </row>
    <row r="2977" spans="1:2" x14ac:dyDescent="0.2">
      <c r="A2977" s="6"/>
      <c r="B2977" s="205"/>
    </row>
    <row r="2978" spans="1:2" x14ac:dyDescent="0.2">
      <c r="A2978" s="6"/>
      <c r="B2978" s="205"/>
    </row>
    <row r="2979" spans="1:2" x14ac:dyDescent="0.2">
      <c r="A2979" s="6"/>
      <c r="B2979" s="205"/>
    </row>
    <row r="2980" spans="1:2" x14ac:dyDescent="0.2">
      <c r="A2980" s="6"/>
      <c r="B2980" s="205"/>
    </row>
    <row r="2981" spans="1:2" x14ac:dyDescent="0.2">
      <c r="A2981" s="6"/>
      <c r="B2981" s="205"/>
    </row>
    <row r="2982" spans="1:2" x14ac:dyDescent="0.2">
      <c r="A2982" s="6"/>
      <c r="B2982" s="205"/>
    </row>
    <row r="2983" spans="1:2" x14ac:dyDescent="0.2">
      <c r="A2983" s="6"/>
      <c r="B2983" s="205"/>
    </row>
    <row r="2984" spans="1:2" x14ac:dyDescent="0.2">
      <c r="A2984" s="6"/>
      <c r="B2984" s="205"/>
    </row>
    <row r="2985" spans="1:2" x14ac:dyDescent="0.2">
      <c r="A2985" s="6"/>
      <c r="B2985" s="205"/>
    </row>
    <row r="2986" spans="1:2" x14ac:dyDescent="0.2">
      <c r="A2986" s="6"/>
      <c r="B2986" s="205"/>
    </row>
    <row r="2987" spans="1:2" x14ac:dyDescent="0.2">
      <c r="A2987" s="6"/>
      <c r="B2987" s="205"/>
    </row>
    <row r="2988" spans="1:2" x14ac:dyDescent="0.2">
      <c r="A2988" s="6"/>
      <c r="B2988" s="205"/>
    </row>
    <row r="2989" spans="1:2" x14ac:dyDescent="0.2">
      <c r="A2989" s="6"/>
      <c r="B2989" s="205"/>
    </row>
    <row r="2990" spans="1:2" x14ac:dyDescent="0.2">
      <c r="A2990" s="6"/>
      <c r="B2990" s="205"/>
    </row>
    <row r="2991" spans="1:2" x14ac:dyDescent="0.2">
      <c r="A2991" s="6"/>
      <c r="B2991" s="205"/>
    </row>
    <row r="2992" spans="1:2" x14ac:dyDescent="0.2">
      <c r="A2992" s="6"/>
      <c r="B2992" s="205"/>
    </row>
    <row r="2993" spans="1:2" x14ac:dyDescent="0.2">
      <c r="A2993" s="6"/>
      <c r="B2993" s="205"/>
    </row>
    <row r="2994" spans="1:2" x14ac:dyDescent="0.2">
      <c r="A2994" s="6"/>
      <c r="B2994" s="205"/>
    </row>
    <row r="2995" spans="1:2" x14ac:dyDescent="0.2">
      <c r="A2995" s="6"/>
      <c r="B2995" s="205"/>
    </row>
    <row r="2996" spans="1:2" x14ac:dyDescent="0.2">
      <c r="A2996" s="6"/>
      <c r="B2996" s="205"/>
    </row>
    <row r="2997" spans="1:2" x14ac:dyDescent="0.2">
      <c r="A2997" s="6"/>
      <c r="B2997" s="205"/>
    </row>
    <row r="2998" spans="1:2" x14ac:dyDescent="0.2">
      <c r="A2998" s="6"/>
      <c r="B2998" s="205"/>
    </row>
    <row r="2999" spans="1:2" x14ac:dyDescent="0.2">
      <c r="A2999" s="6"/>
      <c r="B2999" s="205"/>
    </row>
    <row r="3000" spans="1:2" x14ac:dyDescent="0.2">
      <c r="A3000" s="6"/>
      <c r="B3000" s="205"/>
    </row>
    <row r="3001" spans="1:2" x14ac:dyDescent="0.2">
      <c r="A3001" s="6"/>
      <c r="B3001" s="205"/>
    </row>
    <row r="3002" spans="1:2" x14ac:dyDescent="0.2">
      <c r="A3002" s="6"/>
      <c r="B3002" s="205"/>
    </row>
    <row r="3003" spans="1:2" x14ac:dyDescent="0.2">
      <c r="A3003" s="6"/>
      <c r="B3003" s="205"/>
    </row>
    <row r="3004" spans="1:2" x14ac:dyDescent="0.2">
      <c r="A3004" s="6"/>
      <c r="B3004" s="205"/>
    </row>
    <row r="3005" spans="1:2" x14ac:dyDescent="0.2">
      <c r="A3005" s="6"/>
      <c r="B3005" s="205"/>
    </row>
    <row r="3006" spans="1:2" x14ac:dyDescent="0.2">
      <c r="A3006" s="6"/>
      <c r="B3006" s="205"/>
    </row>
    <row r="3007" spans="1:2" x14ac:dyDescent="0.2">
      <c r="A3007" s="6"/>
      <c r="B3007" s="205"/>
    </row>
    <row r="3008" spans="1:2" x14ac:dyDescent="0.2">
      <c r="A3008" s="6"/>
      <c r="B3008" s="205"/>
    </row>
    <row r="3009" spans="1:2" x14ac:dyDescent="0.2">
      <c r="A3009" s="6"/>
      <c r="B3009" s="205"/>
    </row>
    <row r="3010" spans="1:2" x14ac:dyDescent="0.2">
      <c r="A3010" s="6"/>
      <c r="B3010" s="205"/>
    </row>
    <row r="3011" spans="1:2" x14ac:dyDescent="0.2">
      <c r="A3011" s="6"/>
      <c r="B3011" s="205"/>
    </row>
    <row r="3012" spans="1:2" x14ac:dyDescent="0.2">
      <c r="A3012" s="6"/>
      <c r="B3012" s="205"/>
    </row>
    <row r="3013" spans="1:2" x14ac:dyDescent="0.2">
      <c r="A3013" s="6"/>
      <c r="B3013" s="205"/>
    </row>
    <row r="3014" spans="1:2" x14ac:dyDescent="0.2">
      <c r="A3014" s="6"/>
      <c r="B3014" s="205"/>
    </row>
    <row r="3015" spans="1:2" x14ac:dyDescent="0.2">
      <c r="A3015" s="6"/>
      <c r="B3015" s="205"/>
    </row>
    <row r="3016" spans="1:2" x14ac:dyDescent="0.2">
      <c r="A3016" s="6"/>
      <c r="B3016" s="205"/>
    </row>
    <row r="3017" spans="1:2" x14ac:dyDescent="0.2">
      <c r="A3017" s="6"/>
      <c r="B3017" s="205"/>
    </row>
    <row r="3018" spans="1:2" x14ac:dyDescent="0.2">
      <c r="A3018" s="6"/>
      <c r="B3018" s="205"/>
    </row>
    <row r="3019" spans="1:2" x14ac:dyDescent="0.2">
      <c r="A3019" s="6"/>
      <c r="B3019" s="205"/>
    </row>
    <row r="3020" spans="1:2" x14ac:dyDescent="0.2">
      <c r="A3020" s="6"/>
      <c r="B3020" s="205"/>
    </row>
    <row r="3021" spans="1:2" x14ac:dyDescent="0.2">
      <c r="A3021" s="6"/>
      <c r="B3021" s="205"/>
    </row>
    <row r="3022" spans="1:2" x14ac:dyDescent="0.2">
      <c r="A3022" s="6"/>
      <c r="B3022" s="205"/>
    </row>
    <row r="3023" spans="1:2" x14ac:dyDescent="0.2">
      <c r="A3023" s="6"/>
      <c r="B3023" s="205"/>
    </row>
    <row r="3024" spans="1:2" x14ac:dyDescent="0.2">
      <c r="A3024" s="6"/>
      <c r="B3024" s="205"/>
    </row>
    <row r="3025" spans="1:2" x14ac:dyDescent="0.2">
      <c r="A3025" s="6"/>
      <c r="B3025" s="205"/>
    </row>
    <row r="3026" spans="1:2" x14ac:dyDescent="0.2">
      <c r="A3026" s="6"/>
      <c r="B3026" s="205"/>
    </row>
    <row r="3027" spans="1:2" x14ac:dyDescent="0.2">
      <c r="A3027" s="6"/>
      <c r="B3027" s="205"/>
    </row>
    <row r="3028" spans="1:2" x14ac:dyDescent="0.2">
      <c r="A3028" s="6"/>
      <c r="B3028" s="205"/>
    </row>
    <row r="3029" spans="1:2" x14ac:dyDescent="0.2">
      <c r="A3029" s="6"/>
      <c r="B3029" s="205"/>
    </row>
    <row r="3030" spans="1:2" x14ac:dyDescent="0.2">
      <c r="A3030" s="6"/>
      <c r="B3030" s="205"/>
    </row>
    <row r="3031" spans="1:2" x14ac:dyDescent="0.2">
      <c r="A3031" s="6"/>
      <c r="B3031" s="205"/>
    </row>
    <row r="3032" spans="1:2" x14ac:dyDescent="0.2">
      <c r="A3032" s="6"/>
      <c r="B3032" s="205"/>
    </row>
    <row r="3033" spans="1:2" x14ac:dyDescent="0.2">
      <c r="A3033" s="6"/>
      <c r="B3033" s="205"/>
    </row>
    <row r="3034" spans="1:2" x14ac:dyDescent="0.2">
      <c r="A3034" s="6"/>
      <c r="B3034" s="205"/>
    </row>
    <row r="3035" spans="1:2" x14ac:dyDescent="0.2">
      <c r="A3035" s="6"/>
      <c r="B3035" s="205"/>
    </row>
    <row r="3036" spans="1:2" x14ac:dyDescent="0.2">
      <c r="A3036" s="6"/>
      <c r="B3036" s="205"/>
    </row>
    <row r="3037" spans="1:2" x14ac:dyDescent="0.2">
      <c r="A3037" s="6"/>
      <c r="B3037" s="205"/>
    </row>
    <row r="3038" spans="1:2" x14ac:dyDescent="0.2">
      <c r="A3038" s="6"/>
      <c r="B3038" s="205"/>
    </row>
    <row r="3039" spans="1:2" x14ac:dyDescent="0.2">
      <c r="A3039" s="6"/>
      <c r="B3039" s="205"/>
    </row>
    <row r="3040" spans="1:2" x14ac:dyDescent="0.2">
      <c r="A3040" s="6"/>
      <c r="B3040" s="205"/>
    </row>
    <row r="3041" spans="1:2" x14ac:dyDescent="0.2">
      <c r="A3041" s="6"/>
      <c r="B3041" s="205"/>
    </row>
    <row r="3042" spans="1:2" x14ac:dyDescent="0.2">
      <c r="A3042" s="6"/>
      <c r="B3042" s="205"/>
    </row>
    <row r="3043" spans="1:2" x14ac:dyDescent="0.2">
      <c r="A3043" s="6"/>
      <c r="B3043" s="205"/>
    </row>
    <row r="3044" spans="1:2" x14ac:dyDescent="0.2">
      <c r="A3044" s="6"/>
      <c r="B3044" s="205"/>
    </row>
    <row r="3045" spans="1:2" x14ac:dyDescent="0.2">
      <c r="A3045" s="6"/>
      <c r="B3045" s="205"/>
    </row>
    <row r="3046" spans="1:2" x14ac:dyDescent="0.2">
      <c r="A3046" s="6"/>
      <c r="B3046" s="205"/>
    </row>
    <row r="3047" spans="1:2" x14ac:dyDescent="0.2">
      <c r="A3047" s="6"/>
      <c r="B3047" s="205"/>
    </row>
    <row r="3048" spans="1:2" x14ac:dyDescent="0.2">
      <c r="A3048" s="6"/>
      <c r="B3048" s="205"/>
    </row>
    <row r="3049" spans="1:2" x14ac:dyDescent="0.2">
      <c r="A3049" s="6"/>
      <c r="B3049" s="205"/>
    </row>
    <row r="3050" spans="1:2" x14ac:dyDescent="0.2">
      <c r="A3050" s="6"/>
      <c r="B3050" s="205"/>
    </row>
    <row r="3051" spans="1:2" x14ac:dyDescent="0.2">
      <c r="A3051" s="6"/>
      <c r="B3051" s="205"/>
    </row>
    <row r="3052" spans="1:2" x14ac:dyDescent="0.2">
      <c r="A3052" s="6"/>
      <c r="B3052" s="205"/>
    </row>
    <row r="3053" spans="1:2" x14ac:dyDescent="0.2">
      <c r="A3053" s="6"/>
      <c r="B3053" s="205"/>
    </row>
    <row r="3054" spans="1:2" x14ac:dyDescent="0.2">
      <c r="A3054" s="6"/>
      <c r="B3054" s="205"/>
    </row>
    <row r="3055" spans="1:2" x14ac:dyDescent="0.2">
      <c r="A3055" s="6"/>
      <c r="B3055" s="205"/>
    </row>
    <row r="3056" spans="1:2" x14ac:dyDescent="0.2">
      <c r="A3056" s="6"/>
      <c r="B3056" s="205"/>
    </row>
    <row r="3057" spans="1:2" x14ac:dyDescent="0.2">
      <c r="A3057" s="6"/>
      <c r="B3057" s="205"/>
    </row>
    <row r="3058" spans="1:2" x14ac:dyDescent="0.2">
      <c r="A3058" s="6"/>
      <c r="B3058" s="205"/>
    </row>
    <row r="3059" spans="1:2" x14ac:dyDescent="0.2">
      <c r="A3059" s="6"/>
      <c r="B3059" s="205"/>
    </row>
    <row r="3060" spans="1:2" x14ac:dyDescent="0.2">
      <c r="A3060" s="6"/>
      <c r="B3060" s="205"/>
    </row>
    <row r="3061" spans="1:2" x14ac:dyDescent="0.2">
      <c r="A3061" s="6"/>
      <c r="B3061" s="205"/>
    </row>
    <row r="3062" spans="1:2" x14ac:dyDescent="0.2">
      <c r="A3062" s="6"/>
      <c r="B3062" s="205"/>
    </row>
    <row r="3063" spans="1:2" x14ac:dyDescent="0.2">
      <c r="A3063" s="6"/>
      <c r="B3063" s="205"/>
    </row>
    <row r="3064" spans="1:2" x14ac:dyDescent="0.2">
      <c r="A3064" s="6"/>
      <c r="B3064" s="205"/>
    </row>
    <row r="3065" spans="1:2" x14ac:dyDescent="0.2">
      <c r="A3065" s="6"/>
      <c r="B3065" s="205"/>
    </row>
    <row r="3066" spans="1:2" x14ac:dyDescent="0.2">
      <c r="A3066" s="6"/>
      <c r="B3066" s="205"/>
    </row>
    <row r="3067" spans="1:2" x14ac:dyDescent="0.2">
      <c r="A3067" s="6"/>
      <c r="B3067" s="205"/>
    </row>
    <row r="3068" spans="1:2" x14ac:dyDescent="0.2">
      <c r="A3068" s="6"/>
      <c r="B3068" s="205"/>
    </row>
    <row r="3069" spans="1:2" x14ac:dyDescent="0.2">
      <c r="A3069" s="6"/>
      <c r="B3069" s="205"/>
    </row>
    <row r="3070" spans="1:2" x14ac:dyDescent="0.2">
      <c r="A3070" s="6"/>
      <c r="B3070" s="205"/>
    </row>
    <row r="3071" spans="1:2" x14ac:dyDescent="0.2">
      <c r="A3071" s="6"/>
      <c r="B3071" s="205"/>
    </row>
    <row r="3072" spans="1:2" x14ac:dyDescent="0.2">
      <c r="A3072" s="6"/>
      <c r="B3072" s="205"/>
    </row>
    <row r="3073" spans="1:2" x14ac:dyDescent="0.2">
      <c r="A3073" s="6"/>
      <c r="B3073" s="205"/>
    </row>
    <row r="3074" spans="1:2" x14ac:dyDescent="0.2">
      <c r="A3074" s="6"/>
      <c r="B3074" s="205"/>
    </row>
    <row r="3075" spans="1:2" x14ac:dyDescent="0.2">
      <c r="A3075" s="6"/>
      <c r="B3075" s="205"/>
    </row>
    <row r="3076" spans="1:2" x14ac:dyDescent="0.2">
      <c r="A3076" s="6"/>
      <c r="B3076" s="205"/>
    </row>
    <row r="3077" spans="1:2" x14ac:dyDescent="0.2">
      <c r="A3077" s="6"/>
      <c r="B3077" s="205"/>
    </row>
    <row r="3078" spans="1:2" x14ac:dyDescent="0.2">
      <c r="A3078" s="6"/>
      <c r="B3078" s="205"/>
    </row>
    <row r="3079" spans="1:2" x14ac:dyDescent="0.2">
      <c r="A3079" s="6"/>
      <c r="B3079" s="205"/>
    </row>
    <row r="3080" spans="1:2" x14ac:dyDescent="0.2">
      <c r="A3080" s="6"/>
      <c r="B3080" s="205"/>
    </row>
    <row r="3081" spans="1:2" x14ac:dyDescent="0.2">
      <c r="A3081" s="6"/>
      <c r="B3081" s="205"/>
    </row>
    <row r="3082" spans="1:2" x14ac:dyDescent="0.2">
      <c r="A3082" s="6"/>
      <c r="B3082" s="205"/>
    </row>
    <row r="3083" spans="1:2" x14ac:dyDescent="0.2">
      <c r="A3083" s="6"/>
      <c r="B3083" s="205"/>
    </row>
    <row r="3084" spans="1:2" x14ac:dyDescent="0.2">
      <c r="A3084" s="6"/>
      <c r="B3084" s="205"/>
    </row>
    <row r="3085" spans="1:2" x14ac:dyDescent="0.2">
      <c r="A3085" s="6"/>
      <c r="B3085" s="205"/>
    </row>
    <row r="3086" spans="1:2" x14ac:dyDescent="0.2">
      <c r="A3086" s="6"/>
      <c r="B3086" s="205"/>
    </row>
    <row r="3087" spans="1:2" x14ac:dyDescent="0.2">
      <c r="A3087" s="6"/>
      <c r="B3087" s="205"/>
    </row>
    <row r="3088" spans="1:2" x14ac:dyDescent="0.2">
      <c r="A3088" s="6"/>
      <c r="B3088" s="205"/>
    </row>
    <row r="3089" spans="1:2" x14ac:dyDescent="0.2">
      <c r="A3089" s="6"/>
      <c r="B3089" s="205"/>
    </row>
    <row r="3090" spans="1:2" x14ac:dyDescent="0.2">
      <c r="A3090" s="6"/>
      <c r="B3090" s="205"/>
    </row>
    <row r="3091" spans="1:2" x14ac:dyDescent="0.2">
      <c r="A3091" s="6"/>
      <c r="B3091" s="205"/>
    </row>
    <row r="3092" spans="1:2" x14ac:dyDescent="0.2">
      <c r="A3092" s="6"/>
      <c r="B3092" s="205"/>
    </row>
    <row r="3093" spans="1:2" x14ac:dyDescent="0.2">
      <c r="A3093" s="6"/>
      <c r="B3093" s="205"/>
    </row>
    <row r="3094" spans="1:2" x14ac:dyDescent="0.2">
      <c r="A3094" s="6"/>
      <c r="B3094" s="205"/>
    </row>
    <row r="3095" spans="1:2" x14ac:dyDescent="0.2">
      <c r="A3095" s="6"/>
      <c r="B3095" s="205"/>
    </row>
    <row r="3096" spans="1:2" x14ac:dyDescent="0.2">
      <c r="A3096" s="6"/>
      <c r="B3096" s="205"/>
    </row>
    <row r="3097" spans="1:2" x14ac:dyDescent="0.2">
      <c r="A3097" s="6"/>
      <c r="B3097" s="205"/>
    </row>
    <row r="3098" spans="1:2" x14ac:dyDescent="0.2">
      <c r="A3098" s="6"/>
      <c r="B3098" s="205"/>
    </row>
    <row r="3099" spans="1:2" x14ac:dyDescent="0.2">
      <c r="A3099" s="6"/>
      <c r="B3099" s="205"/>
    </row>
    <row r="3100" spans="1:2" x14ac:dyDescent="0.2">
      <c r="A3100" s="6"/>
      <c r="B3100" s="205"/>
    </row>
    <row r="3101" spans="1:2" x14ac:dyDescent="0.2">
      <c r="A3101" s="6"/>
      <c r="B3101" s="205"/>
    </row>
    <row r="3102" spans="1:2" x14ac:dyDescent="0.2">
      <c r="A3102" s="6"/>
      <c r="B3102" s="205"/>
    </row>
    <row r="3103" spans="1:2" x14ac:dyDescent="0.2">
      <c r="A3103" s="6"/>
      <c r="B3103" s="205"/>
    </row>
    <row r="3104" spans="1:2" x14ac:dyDescent="0.2">
      <c r="A3104" s="6"/>
      <c r="B3104" s="205"/>
    </row>
    <row r="3105" spans="1:2" x14ac:dyDescent="0.2">
      <c r="A3105" s="6"/>
      <c r="B3105" s="205"/>
    </row>
    <row r="3106" spans="1:2" x14ac:dyDescent="0.2">
      <c r="A3106" s="6"/>
      <c r="B3106" s="205"/>
    </row>
    <row r="3107" spans="1:2" x14ac:dyDescent="0.2">
      <c r="A3107" s="6"/>
      <c r="B3107" s="205"/>
    </row>
    <row r="3108" spans="1:2" x14ac:dyDescent="0.2">
      <c r="A3108" s="6"/>
      <c r="B3108" s="205"/>
    </row>
    <row r="3109" spans="1:2" x14ac:dyDescent="0.2">
      <c r="A3109" s="6"/>
      <c r="B3109" s="205"/>
    </row>
    <row r="3110" spans="1:2" x14ac:dyDescent="0.2">
      <c r="A3110" s="6"/>
      <c r="B3110" s="205"/>
    </row>
    <row r="3111" spans="1:2" x14ac:dyDescent="0.2">
      <c r="A3111" s="6"/>
      <c r="B3111" s="205"/>
    </row>
    <row r="3112" spans="1:2" x14ac:dyDescent="0.2">
      <c r="A3112" s="6"/>
      <c r="B3112" s="205"/>
    </row>
  </sheetData>
  <sheetProtection sheet="1" objects="1" scenarios="1" selectLockedCells="1"/>
  <mergeCells count="39">
    <mergeCell ref="Q17:R17"/>
    <mergeCell ref="Q18:R18"/>
    <mergeCell ref="Q19:R19"/>
    <mergeCell ref="Q20:R20"/>
    <mergeCell ref="T11:T21"/>
    <mergeCell ref="Q12:R12"/>
    <mergeCell ref="Q13:R13"/>
    <mergeCell ref="Q14:R14"/>
    <mergeCell ref="Q15:R15"/>
    <mergeCell ref="Q16:R16"/>
    <mergeCell ref="Q21:R21"/>
    <mergeCell ref="E10:F10"/>
    <mergeCell ref="G10:H10"/>
    <mergeCell ref="I10:J10"/>
    <mergeCell ref="K10:L10"/>
    <mergeCell ref="Q11:R11"/>
    <mergeCell ref="M10:N10"/>
    <mergeCell ref="O10:P10"/>
    <mergeCell ref="Q10:R10"/>
    <mergeCell ref="Q41:R4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27:R27"/>
    <mergeCell ref="Q28:R28"/>
    <mergeCell ref="Q29:R29"/>
    <mergeCell ref="Q30:R30"/>
    <mergeCell ref="Q31:R31"/>
    <mergeCell ref="Q22:R22"/>
    <mergeCell ref="Q23:R23"/>
    <mergeCell ref="Q24:R24"/>
    <mergeCell ref="Q25:R25"/>
    <mergeCell ref="Q26:R26"/>
  </mergeCells>
  <phoneticPr fontId="2"/>
  <conditionalFormatting sqref="C11:R41">
    <cfRule type="expression" dxfId="23" priority="1" stopIfTrue="1">
      <formula>COUNTIF(土日登校,$C11)&gt;0</formula>
    </cfRule>
    <cfRule type="expression" dxfId="22" priority="2">
      <formula>$D11="土"</formula>
    </cfRule>
    <cfRule type="expression" dxfId="21" priority="3">
      <formula>$D11="日"</formula>
    </cfRule>
    <cfRule type="expression" dxfId="20" priority="4" stopIfTrue="1">
      <formula>COUNTIF(祝日一覧,$C11)&gt;0</formula>
    </cfRule>
  </conditionalFormatting>
  <dataValidations count="4">
    <dataValidation allowBlank="1" showInputMessage="1" showErrorMessage="1" sqref="Q11:R43" xr:uid="{00000000-0002-0000-0900-000000000000}"/>
    <dataValidation type="decimal" allowBlank="1" showInputMessage="1" showErrorMessage="1" errorTitle="小数です" error="0～10の小数でお願いします。" sqref="U11:U24 U26:U27" xr:uid="{00000000-0002-0000-0900-000001000000}">
      <formula1>0</formula1>
      <formula2>10</formula2>
    </dataValidation>
    <dataValidation type="list" allowBlank="1" showInputMessage="1" showErrorMessage="1" sqref="D3:H8 K3:O8" xr:uid="{00000000-0002-0000-0900-000002000000}">
      <formula1>$AO$1:$BC$1</formula1>
    </dataValidation>
    <dataValidation type="list" allowBlank="1" showInputMessage="1" showErrorMessage="1" sqref="E11:P41" xr:uid="{00000000-0002-0000-0900-000003000000}">
      <formula1>$AO$1:$BT$1</formula1>
    </dataValidation>
  </dataValidations>
  <pageMargins left="0.78" right="0.41" top="1" bottom="1" header="0.51200000000000001" footer="0.51200000000000001"/>
  <pageSetup paperSize="12" scale="13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rgb="FF92D050"/>
  </sheetPr>
  <dimension ref="A1:BT3111"/>
  <sheetViews>
    <sheetView workbookViewId="0"/>
  </sheetViews>
  <sheetFormatPr defaultRowHeight="13.2" x14ac:dyDescent="0.2"/>
  <cols>
    <col min="1" max="1" width="13.88671875" customWidth="1"/>
    <col min="2" max="2" width="6" style="124" customWidth="1"/>
    <col min="3" max="3" width="9.6640625" bestFit="1" customWidth="1"/>
    <col min="4" max="8" width="5.109375" customWidth="1"/>
    <col min="9" max="9" width="5.33203125" customWidth="1"/>
    <col min="10" max="17" width="5.109375" customWidth="1"/>
    <col min="18" max="19" width="4.88671875" customWidth="1"/>
    <col min="20" max="22" width="6.44140625" customWidth="1"/>
    <col min="23" max="27" width="6.44140625" style="2" customWidth="1"/>
    <col min="28" max="49" width="6.44140625" customWidth="1"/>
  </cols>
  <sheetData>
    <row r="1" spans="1:72" ht="13.8" thickBot="1" x14ac:dyDescent="0.25">
      <c r="B1" s="351">
        <v>11</v>
      </c>
      <c r="C1" s="352" t="s">
        <v>165</v>
      </c>
      <c r="D1" s="12" t="s">
        <v>60</v>
      </c>
      <c r="J1" s="12"/>
      <c r="O1" s="2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6"/>
      <c r="AH1" s="6"/>
      <c r="AI1" s="6"/>
      <c r="AJ1" s="6"/>
      <c r="AK1" s="6"/>
      <c r="AL1" s="6"/>
      <c r="AM1" s="6"/>
      <c r="AO1" s="120" t="s">
        <v>23</v>
      </c>
      <c r="AP1" s="180" t="s">
        <v>21</v>
      </c>
      <c r="AQ1" s="180" t="s">
        <v>27</v>
      </c>
      <c r="AR1" s="180" t="s">
        <v>22</v>
      </c>
      <c r="AS1" s="180" t="s">
        <v>31</v>
      </c>
      <c r="AT1" s="180" t="s">
        <v>28</v>
      </c>
      <c r="AU1" s="180" t="s">
        <v>30</v>
      </c>
      <c r="AV1" s="180" t="s">
        <v>25</v>
      </c>
      <c r="AW1" s="180" t="s">
        <v>24</v>
      </c>
      <c r="AX1" s="180" t="s">
        <v>140</v>
      </c>
      <c r="AY1" s="180" t="s">
        <v>29</v>
      </c>
      <c r="AZ1" s="181" t="s">
        <v>63</v>
      </c>
      <c r="BA1" s="180" t="s">
        <v>26</v>
      </c>
      <c r="BB1" s="180" t="s">
        <v>107</v>
      </c>
      <c r="BC1" s="180" t="s">
        <v>32</v>
      </c>
      <c r="BD1" s="182" t="s">
        <v>33</v>
      </c>
      <c r="BE1" s="179" t="s">
        <v>35</v>
      </c>
      <c r="BF1" s="1" t="s">
        <v>36</v>
      </c>
      <c r="BG1" s="1" t="s">
        <v>37</v>
      </c>
      <c r="BH1" s="1" t="s">
        <v>38</v>
      </c>
      <c r="BI1" s="1" t="s">
        <v>44</v>
      </c>
      <c r="BJ1" s="1" t="s">
        <v>39</v>
      </c>
      <c r="BK1" s="1" t="s">
        <v>40</v>
      </c>
      <c r="BL1" s="1" t="s">
        <v>41</v>
      </c>
      <c r="BM1" s="1" t="s">
        <v>42</v>
      </c>
      <c r="BN1" s="1" t="s">
        <v>141</v>
      </c>
      <c r="BO1" s="1" t="s">
        <v>43</v>
      </c>
      <c r="BP1" s="1" t="s">
        <v>142</v>
      </c>
      <c r="BQ1" s="1" t="s">
        <v>45</v>
      </c>
      <c r="BR1" s="1" t="s">
        <v>143</v>
      </c>
      <c r="BS1" s="1" t="s">
        <v>46</v>
      </c>
      <c r="BT1" s="1" t="s">
        <v>47</v>
      </c>
    </row>
    <row r="2" spans="1:72" x14ac:dyDescent="0.2">
      <c r="B2" s="200"/>
      <c r="C2" s="1" t="s">
        <v>138</v>
      </c>
      <c r="D2" s="50" t="s">
        <v>0</v>
      </c>
      <c r="E2" s="50" t="s">
        <v>1</v>
      </c>
      <c r="F2" s="50" t="s">
        <v>2</v>
      </c>
      <c r="G2" s="50" t="s">
        <v>3</v>
      </c>
      <c r="H2" s="50" t="s">
        <v>4</v>
      </c>
      <c r="I2" s="3"/>
      <c r="J2" s="1" t="s">
        <v>139</v>
      </c>
      <c r="K2" s="50" t="s">
        <v>0</v>
      </c>
      <c r="L2" s="50" t="s">
        <v>1</v>
      </c>
      <c r="M2" s="50" t="s">
        <v>2</v>
      </c>
      <c r="N2" s="50" t="s">
        <v>3</v>
      </c>
      <c r="O2" s="50" t="s">
        <v>4</v>
      </c>
      <c r="X2" s="11"/>
      <c r="Y2" s="11"/>
      <c r="Z2" s="11"/>
      <c r="AA2" s="11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O2" t="s">
        <v>167</v>
      </c>
      <c r="BB2" s="2"/>
      <c r="BC2" s="11"/>
      <c r="BD2" s="11"/>
      <c r="BE2" s="11"/>
      <c r="BF2" s="11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2" x14ac:dyDescent="0.2">
      <c r="B3" s="199"/>
      <c r="C3" s="1">
        <v>1</v>
      </c>
      <c r="D3" s="37" t="str">
        <f>'10月'!D3</f>
        <v>国語</v>
      </c>
      <c r="E3" s="37" t="str">
        <f>'10月'!E3</f>
        <v>社会</v>
      </c>
      <c r="F3" s="37" t="str">
        <f>'10月'!F3</f>
        <v>音楽</v>
      </c>
      <c r="G3" s="37" t="str">
        <f>'10月'!G3</f>
        <v>国語</v>
      </c>
      <c r="H3" s="37" t="str">
        <f>'10月'!H3</f>
        <v>総合</v>
      </c>
      <c r="I3" s="3"/>
      <c r="J3" s="1">
        <v>1</v>
      </c>
      <c r="K3" s="37" t="str">
        <f>'10月'!K3</f>
        <v>国語</v>
      </c>
      <c r="L3" s="37" t="str">
        <f>'10月'!L3</f>
        <v>社会</v>
      </c>
      <c r="M3" s="37" t="str">
        <f>'10月'!M3</f>
        <v>音楽</v>
      </c>
      <c r="N3" s="37" t="str">
        <f>'10月'!N3</f>
        <v>国語</v>
      </c>
      <c r="O3" s="37" t="str">
        <f>'10月'!O3</f>
        <v>総合</v>
      </c>
    </row>
    <row r="4" spans="1:72" x14ac:dyDescent="0.2">
      <c r="B4" s="200"/>
      <c r="C4" s="1">
        <v>2</v>
      </c>
      <c r="D4" s="37" t="str">
        <f>'10月'!D4</f>
        <v>算数</v>
      </c>
      <c r="E4" s="37" t="str">
        <f>'10月'!E4</f>
        <v>算数</v>
      </c>
      <c r="F4" s="37" t="str">
        <f>'10月'!F4</f>
        <v>社会</v>
      </c>
      <c r="G4" s="37" t="str">
        <f>'10月'!G4</f>
        <v>算数</v>
      </c>
      <c r="H4" s="37" t="str">
        <f>'10月'!H4</f>
        <v>算数</v>
      </c>
      <c r="I4" s="3"/>
      <c r="J4" s="1">
        <v>2</v>
      </c>
      <c r="K4" s="37" t="str">
        <f>'10月'!K4</f>
        <v>算数</v>
      </c>
      <c r="L4" s="37" t="str">
        <f>'10月'!L4</f>
        <v>算数</v>
      </c>
      <c r="M4" s="37" t="str">
        <f>'10月'!M4</f>
        <v>社会</v>
      </c>
      <c r="N4" s="37" t="str">
        <f>'10月'!N4</f>
        <v>算数</v>
      </c>
      <c r="O4" s="37" t="str">
        <f>'10月'!O4</f>
        <v>算数</v>
      </c>
    </row>
    <row r="5" spans="1:72" x14ac:dyDescent="0.2">
      <c r="B5" s="199"/>
      <c r="C5" s="1">
        <v>3</v>
      </c>
      <c r="D5" s="37" t="str">
        <f>'10月'!D5</f>
        <v>理科</v>
      </c>
      <c r="E5" s="37" t="str">
        <f>'10月'!E5</f>
        <v>家庭</v>
      </c>
      <c r="F5" s="37" t="str">
        <f>'10月'!F5</f>
        <v>英語</v>
      </c>
      <c r="G5" s="37" t="str">
        <f>'10月'!G5</f>
        <v>道徳</v>
      </c>
      <c r="H5" s="37" t="str">
        <f>'10月'!H5</f>
        <v>国語</v>
      </c>
      <c r="I5" s="3"/>
      <c r="J5" s="1">
        <v>3</v>
      </c>
      <c r="K5" s="37" t="str">
        <f>'10月'!K5</f>
        <v>理科</v>
      </c>
      <c r="L5" s="37" t="str">
        <f>'10月'!L5</f>
        <v>図工</v>
      </c>
      <c r="M5" s="37" t="str">
        <f>'10月'!M5</f>
        <v>英語</v>
      </c>
      <c r="N5" s="37" t="str">
        <f>'10月'!N5</f>
        <v>道徳</v>
      </c>
      <c r="O5" s="37" t="str">
        <f>'10月'!O5</f>
        <v>国語</v>
      </c>
      <c r="X5" s="11"/>
      <c r="Y5" s="11"/>
      <c r="Z5" s="11"/>
      <c r="AA5" s="1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72" ht="13.5" customHeight="1" x14ac:dyDescent="0.2">
      <c r="A6" s="198" t="s">
        <v>146</v>
      </c>
      <c r="B6" s="207"/>
      <c r="C6" s="1">
        <v>4</v>
      </c>
      <c r="D6" s="37" t="str">
        <f>'10月'!D6</f>
        <v>理科</v>
      </c>
      <c r="E6" s="37" t="str">
        <f>'10月'!E6</f>
        <v>家庭</v>
      </c>
      <c r="F6" s="37" t="str">
        <f>'10月'!F6</f>
        <v>算数</v>
      </c>
      <c r="G6" s="37" t="str">
        <f>'10月'!G6</f>
        <v>総合</v>
      </c>
      <c r="H6" s="37" t="str">
        <f>'10月'!H6</f>
        <v>音楽</v>
      </c>
      <c r="I6" s="3"/>
      <c r="J6" s="1">
        <v>4</v>
      </c>
      <c r="K6" s="37" t="str">
        <f>'10月'!K6</f>
        <v>理科</v>
      </c>
      <c r="L6" s="37" t="str">
        <f>'10月'!L6</f>
        <v>図工</v>
      </c>
      <c r="M6" s="37" t="str">
        <f>'10月'!M6</f>
        <v>算数</v>
      </c>
      <c r="N6" s="37" t="str">
        <f>'10月'!N6</f>
        <v>総合</v>
      </c>
      <c r="O6" s="37" t="str">
        <f>'10月'!O6</f>
        <v>家庭</v>
      </c>
      <c r="W6"/>
      <c r="X6"/>
      <c r="Y6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72" ht="13.5" customHeight="1" x14ac:dyDescent="0.2">
      <c r="A7" s="50">
        <f>COUNTIF(E11:R41,"*?")</f>
        <v>0</v>
      </c>
      <c r="B7" s="203"/>
      <c r="C7" s="1">
        <v>5</v>
      </c>
      <c r="D7" s="37" t="str">
        <f>'10月'!D7</f>
        <v>社会</v>
      </c>
      <c r="E7" s="37" t="str">
        <f>'10月'!E7</f>
        <v>国語</v>
      </c>
      <c r="F7" s="37" t="str">
        <f>'10月'!F7</f>
        <v>国語</v>
      </c>
      <c r="G7" s="37" t="str">
        <f>'10月'!G7</f>
        <v>理科</v>
      </c>
      <c r="H7" s="37" t="str">
        <f>'10月'!H7</f>
        <v>体育</v>
      </c>
      <c r="I7" s="3"/>
      <c r="J7" s="1">
        <v>5</v>
      </c>
      <c r="K7" s="37" t="str">
        <f>'10月'!K7</f>
        <v>社会</v>
      </c>
      <c r="L7" s="37" t="str">
        <f>'10月'!L7</f>
        <v>国語</v>
      </c>
      <c r="M7" s="37" t="str">
        <f>'10月'!M7</f>
        <v>国語</v>
      </c>
      <c r="N7" s="37" t="str">
        <f>'10月'!N7</f>
        <v>理科</v>
      </c>
      <c r="O7" s="37" t="str">
        <f>'10月'!O7</f>
        <v>体育</v>
      </c>
      <c r="W7"/>
      <c r="X7"/>
      <c r="Y7"/>
    </row>
    <row r="8" spans="1:72" ht="14.25" customHeight="1" x14ac:dyDescent="0.2">
      <c r="C8" s="1">
        <v>6</v>
      </c>
      <c r="D8" s="37" t="str">
        <f>'10月'!D8</f>
        <v>英語</v>
      </c>
      <c r="E8" s="37" t="str">
        <f>'10月'!E8</f>
        <v>体育</v>
      </c>
      <c r="F8" s="37">
        <f>'10月'!F8</f>
        <v>0</v>
      </c>
      <c r="G8" s="37" t="str">
        <f>'10月'!G8</f>
        <v>体育</v>
      </c>
      <c r="H8" s="37" t="str">
        <f>'10月'!H8</f>
        <v>特活</v>
      </c>
      <c r="I8" s="3"/>
      <c r="J8" s="1">
        <v>6</v>
      </c>
      <c r="K8" s="37" t="str">
        <f>'10月'!K8</f>
        <v>英語</v>
      </c>
      <c r="L8" s="37" t="str">
        <f>'10月'!L8</f>
        <v>体育</v>
      </c>
      <c r="M8" s="37">
        <f>'10月'!M8</f>
        <v>0</v>
      </c>
      <c r="N8" s="37" t="str">
        <f>'10月'!N8</f>
        <v>体育</v>
      </c>
      <c r="O8" s="37" t="str">
        <f>'10月'!O8</f>
        <v>特活</v>
      </c>
      <c r="W8"/>
      <c r="X8"/>
      <c r="Y8"/>
    </row>
    <row r="9" spans="1:72" ht="13.8" thickBot="1" x14ac:dyDescent="0.25"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72" ht="14.25" customHeight="1" thickBot="1" x14ac:dyDescent="0.25">
      <c r="B10" s="328" t="s">
        <v>161</v>
      </c>
      <c r="C10" s="327" t="s">
        <v>19</v>
      </c>
      <c r="D10" s="9" t="s">
        <v>20</v>
      </c>
      <c r="E10" s="392">
        <v>1</v>
      </c>
      <c r="F10" s="393"/>
      <c r="G10" s="392">
        <v>2</v>
      </c>
      <c r="H10" s="393"/>
      <c r="I10" s="392">
        <v>3</v>
      </c>
      <c r="J10" s="393"/>
      <c r="K10" s="392">
        <v>4</v>
      </c>
      <c r="L10" s="393"/>
      <c r="M10" s="392">
        <v>5</v>
      </c>
      <c r="N10" s="393"/>
      <c r="O10" s="392">
        <v>6</v>
      </c>
      <c r="P10" s="393"/>
      <c r="Q10" s="392" t="s">
        <v>16</v>
      </c>
      <c r="R10" s="393"/>
      <c r="S10" s="31"/>
      <c r="T10" s="108"/>
      <c r="U10" s="195" t="s">
        <v>58</v>
      </c>
      <c r="V10" s="24"/>
      <c r="W10" s="24" t="s">
        <v>59</v>
      </c>
      <c r="X10" s="24" t="s">
        <v>56</v>
      </c>
      <c r="Y10" s="99" t="s">
        <v>57</v>
      </c>
      <c r="Z10" s="118"/>
      <c r="AA10" s="195" t="s">
        <v>108</v>
      </c>
      <c r="AF10" s="11"/>
      <c r="AG10" s="11"/>
      <c r="AH10" s="11"/>
      <c r="AI10" s="11"/>
      <c r="AJ10" s="11"/>
      <c r="AK10" s="11"/>
      <c r="AL10" s="11"/>
    </row>
    <row r="11" spans="1:72" ht="15" customHeight="1" thickTop="1" thickBot="1" x14ac:dyDescent="0.25">
      <c r="A11" s="13"/>
      <c r="B11" s="343"/>
      <c r="C11" s="26">
        <f>DATE(年度,11,1)</f>
        <v>44501</v>
      </c>
      <c r="D11" s="318" t="str">
        <f t="shared" ref="D11:D40" si="0">TEXT(C11,"aaa")</f>
        <v>月</v>
      </c>
      <c r="E11" s="125"/>
      <c r="F11" s="134"/>
      <c r="G11" s="125"/>
      <c r="H11" s="134"/>
      <c r="I11" s="125"/>
      <c r="J11" s="134"/>
      <c r="K11" s="125"/>
      <c r="L11" s="134"/>
      <c r="M11" s="125"/>
      <c r="N11" s="134"/>
      <c r="O11" s="60"/>
      <c r="P11" s="61"/>
      <c r="Q11" s="399"/>
      <c r="R11" s="400"/>
      <c r="S11" s="7"/>
      <c r="T11" s="396" t="s">
        <v>144</v>
      </c>
      <c r="U11" s="40"/>
      <c r="V11" s="33" t="s">
        <v>5</v>
      </c>
      <c r="W11" s="17">
        <f t="shared" ref="W11:W20" si="1">X11+Y11*0.5+U11</f>
        <v>0</v>
      </c>
      <c r="X11" s="17">
        <f t="shared" ref="X11:X20" si="2">COUNTIF($E$11:$P$40,$V11)</f>
        <v>0</v>
      </c>
      <c r="Y11" s="115">
        <f t="shared" ref="Y11:Y20" si="3">COUNTIF($E$11:$P$40,$Z11)</f>
        <v>0</v>
      </c>
      <c r="Z11" s="18" t="s">
        <v>35</v>
      </c>
      <c r="AA11" s="101"/>
      <c r="AF11" s="11"/>
      <c r="AG11" s="11"/>
      <c r="AH11" s="6"/>
      <c r="AI11" s="11"/>
      <c r="AJ11" s="11"/>
      <c r="AK11" s="6"/>
      <c r="AL11" s="11"/>
      <c r="AM11" s="6"/>
      <c r="AN11" s="6"/>
    </row>
    <row r="12" spans="1:72" ht="13.8" thickBot="1" x14ac:dyDescent="0.25">
      <c r="B12" s="340"/>
      <c r="C12" s="26">
        <f t="shared" ref="C12:C40" si="4">C11+1</f>
        <v>44502</v>
      </c>
      <c r="D12" s="318" t="str">
        <f t="shared" si="0"/>
        <v>火</v>
      </c>
      <c r="E12" s="154"/>
      <c r="F12" s="135"/>
      <c r="G12" s="154"/>
      <c r="H12" s="135"/>
      <c r="I12" s="154"/>
      <c r="J12" s="135"/>
      <c r="K12" s="154"/>
      <c r="L12" s="135"/>
      <c r="M12" s="154"/>
      <c r="N12" s="43"/>
      <c r="O12" s="154"/>
      <c r="P12" s="135"/>
      <c r="Q12" s="390"/>
      <c r="R12" s="391"/>
      <c r="T12" s="397"/>
      <c r="U12" s="41"/>
      <c r="V12" s="34" t="s">
        <v>6</v>
      </c>
      <c r="W12" s="14">
        <f t="shared" si="1"/>
        <v>0</v>
      </c>
      <c r="X12" s="14">
        <f t="shared" si="2"/>
        <v>0</v>
      </c>
      <c r="Y12" s="116">
        <f t="shared" si="3"/>
        <v>0</v>
      </c>
      <c r="Z12" s="19" t="s">
        <v>36</v>
      </c>
      <c r="AA12" s="102"/>
      <c r="AF12" s="11"/>
      <c r="AG12" s="11"/>
      <c r="AH12" s="6"/>
      <c r="AI12" s="11"/>
      <c r="AJ12" s="11"/>
      <c r="AK12" s="6"/>
      <c r="AL12" s="11"/>
    </row>
    <row r="13" spans="1:72" ht="13.8" thickBot="1" x14ac:dyDescent="0.25">
      <c r="B13" s="340"/>
      <c r="C13" s="10">
        <f t="shared" si="4"/>
        <v>44503</v>
      </c>
      <c r="D13" s="318" t="str">
        <f t="shared" si="0"/>
        <v>水</v>
      </c>
      <c r="E13" s="154"/>
      <c r="F13" s="135"/>
      <c r="G13" s="154"/>
      <c r="H13" s="135"/>
      <c r="I13" s="154"/>
      <c r="J13" s="135"/>
      <c r="K13" s="154"/>
      <c r="L13" s="135"/>
      <c r="M13" s="154"/>
      <c r="N13" s="135"/>
      <c r="O13" s="139"/>
      <c r="P13" s="138"/>
      <c r="Q13" s="390"/>
      <c r="R13" s="391"/>
      <c r="T13" s="397"/>
      <c r="U13" s="41"/>
      <c r="V13" s="34" t="s">
        <v>7</v>
      </c>
      <c r="W13" s="14">
        <f t="shared" si="1"/>
        <v>0</v>
      </c>
      <c r="X13" s="14">
        <f t="shared" si="2"/>
        <v>0</v>
      </c>
      <c r="Y13" s="116">
        <f t="shared" si="3"/>
        <v>0</v>
      </c>
      <c r="Z13" s="19" t="s">
        <v>37</v>
      </c>
      <c r="AA13" s="102"/>
      <c r="AF13" s="11"/>
      <c r="AG13" s="11"/>
      <c r="AH13" s="6"/>
      <c r="AI13" s="11"/>
      <c r="AJ13" s="11"/>
      <c r="AK13" s="6"/>
      <c r="AL13" s="11"/>
    </row>
    <row r="14" spans="1:72" ht="13.8" thickBot="1" x14ac:dyDescent="0.25">
      <c r="B14" s="340"/>
      <c r="C14" s="10">
        <f t="shared" si="4"/>
        <v>44504</v>
      </c>
      <c r="D14" s="318" t="str">
        <f t="shared" si="0"/>
        <v>木</v>
      </c>
      <c r="E14" s="154"/>
      <c r="F14" s="135"/>
      <c r="G14" s="154"/>
      <c r="H14" s="135"/>
      <c r="I14" s="154"/>
      <c r="J14" s="135"/>
      <c r="K14" s="154"/>
      <c r="L14" s="135"/>
      <c r="M14" s="154"/>
      <c r="N14" s="135"/>
      <c r="O14" s="154"/>
      <c r="P14" s="135"/>
      <c r="Q14" s="390"/>
      <c r="R14" s="391"/>
      <c r="T14" s="397"/>
      <c r="U14" s="41"/>
      <c r="V14" s="34" t="s">
        <v>8</v>
      </c>
      <c r="W14" s="14">
        <f t="shared" si="1"/>
        <v>0</v>
      </c>
      <c r="X14" s="14">
        <f t="shared" si="2"/>
        <v>0</v>
      </c>
      <c r="Y14" s="116">
        <f t="shared" si="3"/>
        <v>0</v>
      </c>
      <c r="Z14" s="19" t="s">
        <v>38</v>
      </c>
      <c r="AA14" s="102"/>
      <c r="AF14" s="11"/>
      <c r="AG14" s="11"/>
      <c r="AH14" s="6"/>
      <c r="AI14" s="11"/>
      <c r="AJ14" s="11"/>
      <c r="AK14" s="6"/>
      <c r="AL14" s="11"/>
    </row>
    <row r="15" spans="1:72" ht="13.8" thickBot="1" x14ac:dyDescent="0.25">
      <c r="B15" s="340"/>
      <c r="C15" s="10">
        <f t="shared" si="4"/>
        <v>44505</v>
      </c>
      <c r="D15" s="318" t="str">
        <f t="shared" si="0"/>
        <v>金</v>
      </c>
      <c r="E15" s="154"/>
      <c r="F15" s="135"/>
      <c r="G15" s="154"/>
      <c r="H15" s="135"/>
      <c r="I15" s="154"/>
      <c r="J15" s="135"/>
      <c r="K15" s="154"/>
      <c r="L15" s="135"/>
      <c r="M15" s="154"/>
      <c r="N15" s="135"/>
      <c r="O15" s="136"/>
      <c r="P15" s="137"/>
      <c r="Q15" s="390"/>
      <c r="R15" s="391"/>
      <c r="T15" s="397"/>
      <c r="U15" s="41"/>
      <c r="V15" s="34" t="s">
        <v>9</v>
      </c>
      <c r="W15" s="14">
        <f t="shared" si="1"/>
        <v>0</v>
      </c>
      <c r="X15" s="14">
        <f t="shared" si="2"/>
        <v>0</v>
      </c>
      <c r="Y15" s="116">
        <f t="shared" si="3"/>
        <v>0</v>
      </c>
      <c r="Z15" s="19" t="s">
        <v>44</v>
      </c>
      <c r="AA15" s="102"/>
      <c r="AF15" s="11"/>
      <c r="AG15" s="11"/>
      <c r="AH15" s="6"/>
      <c r="AI15" s="11"/>
      <c r="AJ15" s="11"/>
      <c r="AK15" s="6"/>
      <c r="AL15" s="11"/>
    </row>
    <row r="16" spans="1:72" ht="13.8" thickBot="1" x14ac:dyDescent="0.25">
      <c r="B16" s="340"/>
      <c r="C16" s="10">
        <f t="shared" si="4"/>
        <v>44506</v>
      </c>
      <c r="D16" s="318" t="str">
        <f t="shared" si="0"/>
        <v>土</v>
      </c>
      <c r="E16" s="154"/>
      <c r="F16" s="135"/>
      <c r="G16" s="154"/>
      <c r="H16" s="135"/>
      <c r="I16" s="154"/>
      <c r="J16" s="135"/>
      <c r="K16" s="154"/>
      <c r="L16" s="135"/>
      <c r="M16" s="154"/>
      <c r="N16" s="43"/>
      <c r="O16" s="154"/>
      <c r="P16" s="135"/>
      <c r="Q16" s="390"/>
      <c r="R16" s="391"/>
      <c r="T16" s="397"/>
      <c r="U16" s="41"/>
      <c r="V16" s="34" t="s">
        <v>10</v>
      </c>
      <c r="W16" s="14">
        <f t="shared" si="1"/>
        <v>0</v>
      </c>
      <c r="X16" s="14">
        <f t="shared" si="2"/>
        <v>0</v>
      </c>
      <c r="Y16" s="116">
        <f t="shared" si="3"/>
        <v>0</v>
      </c>
      <c r="Z16" s="19" t="s">
        <v>39</v>
      </c>
      <c r="AA16" s="102"/>
      <c r="AF16" s="11"/>
      <c r="AG16" s="11"/>
      <c r="AH16" s="6"/>
      <c r="AI16" s="11"/>
      <c r="AJ16" s="11"/>
      <c r="AK16" s="6"/>
      <c r="AL16" s="11"/>
    </row>
    <row r="17" spans="2:45" ht="13.8" thickBot="1" x14ac:dyDescent="0.25">
      <c r="B17" s="340"/>
      <c r="C17" s="10">
        <f t="shared" si="4"/>
        <v>44507</v>
      </c>
      <c r="D17" s="318" t="str">
        <f t="shared" si="0"/>
        <v>日</v>
      </c>
      <c r="E17" s="154"/>
      <c r="F17" s="135"/>
      <c r="G17" s="154"/>
      <c r="H17" s="135"/>
      <c r="I17" s="154"/>
      <c r="J17" s="135"/>
      <c r="K17" s="154"/>
      <c r="L17" s="138"/>
      <c r="M17" s="139"/>
      <c r="N17" s="49"/>
      <c r="O17" s="139"/>
      <c r="P17" s="138"/>
      <c r="Q17" s="390"/>
      <c r="R17" s="391"/>
      <c r="T17" s="397"/>
      <c r="U17" s="41"/>
      <c r="V17" s="34" t="s">
        <v>11</v>
      </c>
      <c r="W17" s="14">
        <f t="shared" si="1"/>
        <v>0</v>
      </c>
      <c r="X17" s="14">
        <f t="shared" si="2"/>
        <v>0</v>
      </c>
      <c r="Y17" s="116">
        <f t="shared" si="3"/>
        <v>0</v>
      </c>
      <c r="Z17" s="19" t="s">
        <v>40</v>
      </c>
      <c r="AA17" s="102"/>
      <c r="AF17" s="11"/>
      <c r="AG17" s="11"/>
      <c r="AH17" s="6"/>
      <c r="AI17" s="11"/>
      <c r="AJ17" s="11"/>
      <c r="AK17" s="6"/>
      <c r="AL17" s="11"/>
    </row>
    <row r="18" spans="2:45" ht="13.8" thickBot="1" x14ac:dyDescent="0.25">
      <c r="B18" s="340"/>
      <c r="C18" s="10">
        <f t="shared" si="4"/>
        <v>44508</v>
      </c>
      <c r="D18" s="318" t="str">
        <f t="shared" si="0"/>
        <v>月</v>
      </c>
      <c r="E18" s="154"/>
      <c r="F18" s="135"/>
      <c r="G18" s="154"/>
      <c r="H18" s="135"/>
      <c r="I18" s="154"/>
      <c r="J18" s="135"/>
      <c r="K18" s="154"/>
      <c r="L18" s="138"/>
      <c r="M18" s="139"/>
      <c r="N18" s="138"/>
      <c r="O18" s="46"/>
      <c r="P18" s="47"/>
      <c r="Q18" s="390"/>
      <c r="R18" s="391"/>
      <c r="T18" s="397"/>
      <c r="U18" s="41"/>
      <c r="V18" s="34" t="s">
        <v>12</v>
      </c>
      <c r="W18" s="14">
        <f t="shared" si="1"/>
        <v>0</v>
      </c>
      <c r="X18" s="14">
        <f t="shared" si="2"/>
        <v>0</v>
      </c>
      <c r="Y18" s="116">
        <f t="shared" si="3"/>
        <v>0</v>
      </c>
      <c r="Z18" s="19" t="s">
        <v>41</v>
      </c>
      <c r="AA18" s="102"/>
      <c r="AF18" s="11"/>
      <c r="AG18" s="11"/>
      <c r="AH18" s="6"/>
      <c r="AI18" s="11"/>
      <c r="AJ18" s="11"/>
      <c r="AK18" s="6"/>
      <c r="AL18" s="11"/>
    </row>
    <row r="19" spans="2:45" ht="13.8" thickBot="1" x14ac:dyDescent="0.25">
      <c r="B19" s="340"/>
      <c r="C19" s="10">
        <f t="shared" si="4"/>
        <v>44509</v>
      </c>
      <c r="D19" s="318" t="str">
        <f t="shared" si="0"/>
        <v>火</v>
      </c>
      <c r="E19" s="154"/>
      <c r="F19" s="135"/>
      <c r="G19" s="154"/>
      <c r="H19" s="135"/>
      <c r="I19" s="154"/>
      <c r="J19" s="135"/>
      <c r="K19" s="154"/>
      <c r="L19" s="138"/>
      <c r="M19" s="139"/>
      <c r="N19" s="49"/>
      <c r="O19" s="154"/>
      <c r="P19" s="135"/>
      <c r="Q19" s="390"/>
      <c r="R19" s="391"/>
      <c r="T19" s="397"/>
      <c r="U19" s="41"/>
      <c r="V19" s="34" t="s">
        <v>13</v>
      </c>
      <c r="W19" s="14">
        <f t="shared" si="1"/>
        <v>0</v>
      </c>
      <c r="X19" s="14">
        <f t="shared" si="2"/>
        <v>0</v>
      </c>
      <c r="Y19" s="116">
        <f t="shared" si="3"/>
        <v>0</v>
      </c>
      <c r="Z19" s="19" t="s">
        <v>42</v>
      </c>
      <c r="AA19" s="102"/>
      <c r="AF19" s="11"/>
      <c r="AG19" s="11"/>
      <c r="AH19" s="6"/>
      <c r="AI19" s="11"/>
      <c r="AJ19" s="11"/>
      <c r="AK19" s="6"/>
      <c r="AL19" s="11"/>
    </row>
    <row r="20" spans="2:45" ht="13.8" thickBot="1" x14ac:dyDescent="0.25">
      <c r="B20" s="340"/>
      <c r="C20" s="10">
        <f t="shared" si="4"/>
        <v>44510</v>
      </c>
      <c r="D20" s="318" t="str">
        <f t="shared" si="0"/>
        <v>水</v>
      </c>
      <c r="E20" s="154"/>
      <c r="F20" s="135"/>
      <c r="G20" s="154"/>
      <c r="H20" s="135"/>
      <c r="I20" s="154"/>
      <c r="J20" s="135"/>
      <c r="K20" s="154"/>
      <c r="L20" s="135"/>
      <c r="M20" s="154"/>
      <c r="N20" s="135"/>
      <c r="O20" s="139"/>
      <c r="P20" s="138"/>
      <c r="Q20" s="390"/>
      <c r="R20" s="391"/>
      <c r="T20" s="397"/>
      <c r="U20" s="41"/>
      <c r="V20" s="34" t="s">
        <v>140</v>
      </c>
      <c r="W20" s="14">
        <f t="shared" si="1"/>
        <v>0</v>
      </c>
      <c r="X20" s="14">
        <f t="shared" si="2"/>
        <v>0</v>
      </c>
      <c r="Y20" s="116">
        <f t="shared" si="3"/>
        <v>0</v>
      </c>
      <c r="Z20" s="19" t="s">
        <v>141</v>
      </c>
      <c r="AA20" s="102"/>
      <c r="AF20" s="11"/>
      <c r="AG20" s="11"/>
      <c r="AH20" s="6"/>
      <c r="AI20" s="11"/>
      <c r="AJ20" s="11"/>
      <c r="AK20" s="6"/>
      <c r="AL20" s="11"/>
    </row>
    <row r="21" spans="2:45" ht="14.25" customHeight="1" thickBot="1" x14ac:dyDescent="0.25">
      <c r="B21" s="340"/>
      <c r="C21" s="10">
        <f t="shared" si="4"/>
        <v>44511</v>
      </c>
      <c r="D21" s="318" t="str">
        <f t="shared" si="0"/>
        <v>木</v>
      </c>
      <c r="E21" s="154"/>
      <c r="F21" s="135"/>
      <c r="G21" s="154"/>
      <c r="H21" s="135"/>
      <c r="I21" s="154"/>
      <c r="J21" s="135"/>
      <c r="K21" s="154"/>
      <c r="L21" s="135"/>
      <c r="M21" s="154"/>
      <c r="N21" s="135"/>
      <c r="O21" s="154"/>
      <c r="P21" s="135"/>
      <c r="Q21" s="390"/>
      <c r="R21" s="391"/>
      <c r="T21" s="398"/>
      <c r="U21" s="42"/>
      <c r="V21" s="35" t="s">
        <v>14</v>
      </c>
      <c r="W21" s="16">
        <f>X21+Y21*0.5+U21</f>
        <v>0</v>
      </c>
      <c r="X21" s="16">
        <f>COUNTIF($E$11:$P$40,$V21)</f>
        <v>0</v>
      </c>
      <c r="Y21" s="107">
        <f>COUNTIF($E$11:$P$40,$Z21)</f>
        <v>0</v>
      </c>
      <c r="Z21" s="21" t="s">
        <v>43</v>
      </c>
      <c r="AA21" s="103"/>
      <c r="AF21" s="11"/>
      <c r="AG21" s="11"/>
      <c r="AH21" s="6"/>
      <c r="AI21" s="11"/>
      <c r="AJ21" s="11"/>
      <c r="AK21" s="6"/>
      <c r="AL21" s="11"/>
    </row>
    <row r="22" spans="2:45" ht="14.25" customHeight="1" thickBot="1" x14ac:dyDescent="0.25">
      <c r="B22" s="340"/>
      <c r="C22" s="10">
        <f t="shared" si="4"/>
        <v>44512</v>
      </c>
      <c r="D22" s="318" t="str">
        <f t="shared" si="0"/>
        <v>金</v>
      </c>
      <c r="E22" s="154"/>
      <c r="F22" s="135"/>
      <c r="G22" s="154"/>
      <c r="H22" s="135"/>
      <c r="I22" s="154"/>
      <c r="J22" s="135"/>
      <c r="K22" s="154"/>
      <c r="L22" s="135"/>
      <c r="M22" s="154"/>
      <c r="N22" s="135"/>
      <c r="O22" s="136"/>
      <c r="P22" s="137"/>
      <c r="Q22" s="390"/>
      <c r="R22" s="391"/>
      <c r="T22" s="113"/>
      <c r="U22" s="110"/>
      <c r="V22" s="52" t="s">
        <v>63</v>
      </c>
      <c r="W22" s="52">
        <f>X22+Y22*0.5+U22</f>
        <v>0</v>
      </c>
      <c r="X22" s="52">
        <f>COUNTIF($E$11:$P$40,$V22)</f>
        <v>0</v>
      </c>
      <c r="Y22" s="100">
        <f>COUNTIF($E$11:$P$40,$Z22)</f>
        <v>0</v>
      </c>
      <c r="Z22" s="118" t="s">
        <v>64</v>
      </c>
      <c r="AA22" s="105"/>
      <c r="AF22" s="11"/>
      <c r="AG22" s="11"/>
      <c r="AH22" s="6"/>
      <c r="AI22" s="11"/>
      <c r="AJ22" s="11"/>
      <c r="AK22" s="6"/>
      <c r="AL22" s="11"/>
    </row>
    <row r="23" spans="2:45" ht="13.8" thickBot="1" x14ac:dyDescent="0.25">
      <c r="B23" s="340"/>
      <c r="C23" s="10">
        <f t="shared" si="4"/>
        <v>44513</v>
      </c>
      <c r="D23" s="318" t="str">
        <f t="shared" si="0"/>
        <v>土</v>
      </c>
      <c r="E23" s="154"/>
      <c r="F23" s="135"/>
      <c r="G23" s="154"/>
      <c r="H23" s="135"/>
      <c r="I23" s="154"/>
      <c r="J23" s="135"/>
      <c r="K23" s="154"/>
      <c r="L23" s="135"/>
      <c r="M23" s="154"/>
      <c r="N23" s="43"/>
      <c r="O23" s="154"/>
      <c r="P23" s="135"/>
      <c r="Q23" s="390"/>
      <c r="R23" s="391"/>
      <c r="T23" s="112"/>
      <c r="U23" s="196"/>
      <c r="V23" s="51" t="s">
        <v>15</v>
      </c>
      <c r="W23" s="16">
        <f>X23+Y23*0.5+U23</f>
        <v>0</v>
      </c>
      <c r="X23" s="16">
        <f>COUNTIF($E$11:$P$40,$V23)</f>
        <v>0</v>
      </c>
      <c r="Y23" s="107">
        <f>COUNTIF($E$11:$P$40,$Z23)</f>
        <v>0</v>
      </c>
      <c r="Z23" s="25" t="s">
        <v>45</v>
      </c>
      <c r="AA23" s="103"/>
      <c r="AF23" s="11"/>
      <c r="AG23" s="11"/>
      <c r="AH23" s="6"/>
      <c r="AI23" s="11"/>
      <c r="AJ23" s="11"/>
      <c r="AK23" s="6"/>
      <c r="AL23" s="11"/>
    </row>
    <row r="24" spans="2:45" ht="13.8" thickBot="1" x14ac:dyDescent="0.25">
      <c r="B24" s="340"/>
      <c r="C24" s="10">
        <f t="shared" si="4"/>
        <v>44514</v>
      </c>
      <c r="D24" s="318" t="str">
        <f t="shared" si="0"/>
        <v>日</v>
      </c>
      <c r="E24" s="154"/>
      <c r="F24" s="135"/>
      <c r="G24" s="154"/>
      <c r="H24" s="135"/>
      <c r="I24" s="154"/>
      <c r="J24" s="135"/>
      <c r="K24" s="154"/>
      <c r="L24" s="135"/>
      <c r="M24" s="154"/>
      <c r="N24" s="43"/>
      <c r="O24" s="139"/>
      <c r="P24" s="138"/>
      <c r="Q24" s="390"/>
      <c r="R24" s="391"/>
      <c r="T24" s="190" t="s">
        <v>107</v>
      </c>
      <c r="U24" s="191"/>
      <c r="V24" s="180" t="s">
        <v>145</v>
      </c>
      <c r="W24" s="52">
        <f>X24+Y24*0.5+U24</f>
        <v>0</v>
      </c>
      <c r="X24" s="52">
        <f>COUNTIF($E$11:$P$40,$V24)</f>
        <v>0</v>
      </c>
      <c r="Y24" s="100">
        <f>COUNTIF($E$11:$P$40,$Z24)</f>
        <v>0</v>
      </c>
      <c r="Z24" s="118" t="s">
        <v>143</v>
      </c>
      <c r="AA24" s="105"/>
      <c r="AF24" s="11"/>
      <c r="AG24" s="11"/>
      <c r="AH24" s="6"/>
      <c r="AI24" s="11"/>
      <c r="AJ24" s="11"/>
      <c r="AK24" s="6"/>
      <c r="AL24" s="11"/>
    </row>
    <row r="25" spans="2:45" ht="13.8" thickBot="1" x14ac:dyDescent="0.25">
      <c r="B25" s="340"/>
      <c r="C25" s="10">
        <f t="shared" si="4"/>
        <v>44515</v>
      </c>
      <c r="D25" s="318" t="str">
        <f t="shared" si="0"/>
        <v>月</v>
      </c>
      <c r="E25" s="154"/>
      <c r="F25" s="135"/>
      <c r="G25" s="154"/>
      <c r="H25" s="135"/>
      <c r="I25" s="154"/>
      <c r="J25" s="135"/>
      <c r="K25" s="154"/>
      <c r="L25" s="135"/>
      <c r="M25" s="154"/>
      <c r="N25" s="135"/>
      <c r="O25" s="46"/>
      <c r="P25" s="47"/>
      <c r="Q25" s="390"/>
      <c r="R25" s="391"/>
      <c r="T25" s="206"/>
      <c r="U25" s="111"/>
      <c r="V25" s="32" t="s">
        <v>17</v>
      </c>
      <c r="W25" s="22">
        <f>SUM(W11:W24)</f>
        <v>0</v>
      </c>
      <c r="X25" s="52"/>
      <c r="Y25" s="100"/>
      <c r="Z25" s="23"/>
      <c r="AA25" s="106"/>
      <c r="AF25" s="11"/>
      <c r="AG25" s="11"/>
      <c r="AH25" s="6"/>
      <c r="AI25" s="11"/>
      <c r="AJ25" s="11"/>
      <c r="AK25" s="6"/>
      <c r="AL25" s="11"/>
    </row>
    <row r="26" spans="2:45" ht="14.25" customHeight="1" thickBot="1" x14ac:dyDescent="0.25">
      <c r="B26" s="340"/>
      <c r="C26" s="10">
        <f t="shared" si="4"/>
        <v>44516</v>
      </c>
      <c r="D26" s="318" t="str">
        <f t="shared" si="0"/>
        <v>火</v>
      </c>
      <c r="E26" s="154"/>
      <c r="F26" s="135"/>
      <c r="G26" s="154"/>
      <c r="H26" s="135"/>
      <c r="I26" s="154"/>
      <c r="J26" s="135"/>
      <c r="K26" s="154"/>
      <c r="L26" s="135"/>
      <c r="M26" s="154"/>
      <c r="N26" s="43"/>
      <c r="O26" s="154"/>
      <c r="P26" s="135"/>
      <c r="Q26" s="390"/>
      <c r="R26" s="391"/>
      <c r="T26" s="184"/>
      <c r="U26" s="185"/>
      <c r="V26" s="119" t="s">
        <v>34</v>
      </c>
      <c r="W26" s="186">
        <f>X26+Y26*0.5+U26</f>
        <v>0</v>
      </c>
      <c r="X26" s="186">
        <f>COUNTIF($E$11:$P$40,$V26)</f>
        <v>0</v>
      </c>
      <c r="Y26" s="187">
        <f>COUNTIF($E$11:$P$40,$Z26)</f>
        <v>0</v>
      </c>
      <c r="Z26" s="188" t="s">
        <v>47</v>
      </c>
      <c r="AA26" s="189"/>
      <c r="AB26" s="6"/>
      <c r="AC26" s="11"/>
      <c r="AD26" s="11"/>
      <c r="AE26" s="6"/>
      <c r="AF26" s="11"/>
      <c r="AG26" s="11"/>
      <c r="AH26" s="6"/>
      <c r="AI26" s="11"/>
      <c r="AJ26" s="11"/>
      <c r="AK26" s="6"/>
      <c r="AL26" s="11"/>
    </row>
    <row r="27" spans="2:45" ht="13.8" thickBot="1" x14ac:dyDescent="0.25">
      <c r="B27" s="340"/>
      <c r="C27" s="10">
        <f t="shared" si="4"/>
        <v>44517</v>
      </c>
      <c r="D27" s="318" t="str">
        <f t="shared" si="0"/>
        <v>水</v>
      </c>
      <c r="E27" s="154"/>
      <c r="F27" s="135"/>
      <c r="G27" s="154"/>
      <c r="H27" s="135"/>
      <c r="I27" s="154"/>
      <c r="J27" s="135"/>
      <c r="K27" s="154"/>
      <c r="L27" s="135"/>
      <c r="M27" s="154"/>
      <c r="N27" s="135"/>
      <c r="O27" s="139"/>
      <c r="P27" s="138"/>
      <c r="Q27" s="390"/>
      <c r="R27" s="391"/>
      <c r="T27" s="183"/>
      <c r="U27" s="42"/>
      <c r="V27" s="192" t="s">
        <v>32</v>
      </c>
      <c r="W27" s="20">
        <f>X27+Y27*0.5+U27</f>
        <v>0</v>
      </c>
      <c r="X27" s="20">
        <f>COUNTIF($E$11:$P$40,$V27)</f>
        <v>0</v>
      </c>
      <c r="Y27" s="117">
        <f>COUNTIF($E$11:$P$40,$Z27)</f>
        <v>0</v>
      </c>
      <c r="Z27" s="21" t="s">
        <v>46</v>
      </c>
      <c r="AA27" s="104"/>
      <c r="AB27" s="6"/>
      <c r="AC27" s="11"/>
      <c r="AD27" s="11"/>
      <c r="AE27" s="6"/>
      <c r="AF27" s="11"/>
      <c r="AG27" s="11"/>
      <c r="AH27" s="6"/>
      <c r="AI27" s="11"/>
      <c r="AJ27" s="11"/>
      <c r="AK27" s="6"/>
      <c r="AL27" s="11"/>
    </row>
    <row r="28" spans="2:45" ht="13.8" thickBot="1" x14ac:dyDescent="0.25">
      <c r="B28" s="340"/>
      <c r="C28" s="10">
        <f t="shared" si="4"/>
        <v>44518</v>
      </c>
      <c r="D28" s="318" t="str">
        <f t="shared" si="0"/>
        <v>木</v>
      </c>
      <c r="E28" s="154"/>
      <c r="F28" s="135"/>
      <c r="G28" s="154"/>
      <c r="H28" s="135"/>
      <c r="I28" s="154"/>
      <c r="J28" s="135"/>
      <c r="K28" s="154"/>
      <c r="L28" s="135"/>
      <c r="M28" s="154"/>
      <c r="N28" s="135"/>
      <c r="O28" s="154"/>
      <c r="P28" s="135"/>
      <c r="Q28" s="390"/>
      <c r="R28" s="391"/>
      <c r="S28" s="6"/>
      <c r="T28" s="6"/>
      <c r="U28" s="11"/>
      <c r="V28" s="6"/>
      <c r="W28" s="11"/>
      <c r="X28" s="11"/>
      <c r="Y28" s="6"/>
      <c r="Z28" s="11"/>
      <c r="AA28" s="11"/>
      <c r="AB28" s="6"/>
      <c r="AC28" s="11"/>
      <c r="AD28" s="11"/>
      <c r="AE28" s="6"/>
      <c r="AF28" s="11"/>
      <c r="AG28" s="11"/>
      <c r="AH28" s="11"/>
      <c r="AI28" s="11"/>
      <c r="AJ28" s="11"/>
      <c r="AK28" s="6"/>
      <c r="AL28" s="11"/>
      <c r="AM28" s="6"/>
      <c r="AN28" s="6"/>
      <c r="AO28" s="6"/>
      <c r="AP28" s="6"/>
      <c r="AQ28" s="6"/>
      <c r="AR28" s="6"/>
      <c r="AS28" s="6"/>
    </row>
    <row r="29" spans="2:45" ht="13.8" thickBot="1" x14ac:dyDescent="0.25">
      <c r="B29" s="340"/>
      <c r="C29" s="10">
        <f t="shared" si="4"/>
        <v>44519</v>
      </c>
      <c r="D29" s="318" t="str">
        <f t="shared" si="0"/>
        <v>金</v>
      </c>
      <c r="E29" s="154"/>
      <c r="F29" s="135"/>
      <c r="G29" s="154"/>
      <c r="H29" s="135"/>
      <c r="I29" s="154"/>
      <c r="J29" s="135"/>
      <c r="K29" s="154"/>
      <c r="L29" s="135"/>
      <c r="M29" s="154"/>
      <c r="N29" s="135"/>
      <c r="O29" s="136"/>
      <c r="P29" s="137"/>
      <c r="Q29" s="390"/>
      <c r="R29" s="391"/>
    </row>
    <row r="30" spans="2:45" ht="13.8" thickBot="1" x14ac:dyDescent="0.25">
      <c r="B30" s="340"/>
      <c r="C30" s="10">
        <f t="shared" si="4"/>
        <v>44520</v>
      </c>
      <c r="D30" s="318" t="str">
        <f t="shared" si="0"/>
        <v>土</v>
      </c>
      <c r="E30" s="154"/>
      <c r="F30" s="135"/>
      <c r="G30" s="154"/>
      <c r="H30" s="135"/>
      <c r="I30" s="154"/>
      <c r="J30" s="135"/>
      <c r="K30" s="154"/>
      <c r="L30" s="135"/>
      <c r="M30" s="154"/>
      <c r="N30" s="43"/>
      <c r="O30" s="154"/>
      <c r="P30" s="135"/>
      <c r="Q30" s="390"/>
      <c r="R30" s="391"/>
    </row>
    <row r="31" spans="2:45" ht="13.8" thickBot="1" x14ac:dyDescent="0.25">
      <c r="B31" s="340"/>
      <c r="C31" s="10">
        <f t="shared" si="4"/>
        <v>44521</v>
      </c>
      <c r="D31" s="318" t="str">
        <f t="shared" si="0"/>
        <v>日</v>
      </c>
      <c r="E31" s="154"/>
      <c r="F31" s="135"/>
      <c r="G31" s="154"/>
      <c r="H31" s="135"/>
      <c r="I31" s="154"/>
      <c r="J31" s="135"/>
      <c r="K31" s="154"/>
      <c r="L31" s="135"/>
      <c r="M31" s="154"/>
      <c r="N31" s="43"/>
      <c r="O31" s="139"/>
      <c r="P31" s="138"/>
      <c r="Q31" s="390"/>
      <c r="R31" s="391"/>
    </row>
    <row r="32" spans="2:45" ht="13.8" thickBot="1" x14ac:dyDescent="0.25">
      <c r="B32" s="340"/>
      <c r="C32" s="10">
        <f t="shared" si="4"/>
        <v>44522</v>
      </c>
      <c r="D32" s="318" t="str">
        <f t="shared" si="0"/>
        <v>月</v>
      </c>
      <c r="E32" s="154"/>
      <c r="F32" s="135"/>
      <c r="G32" s="154"/>
      <c r="H32" s="135"/>
      <c r="I32" s="154"/>
      <c r="J32" s="135"/>
      <c r="K32" s="154"/>
      <c r="L32" s="135"/>
      <c r="M32" s="154"/>
      <c r="N32" s="135"/>
      <c r="O32" s="139"/>
      <c r="P32" s="138"/>
      <c r="Q32" s="390"/>
      <c r="R32" s="391"/>
    </row>
    <row r="33" spans="2:18" ht="13.8" thickBot="1" x14ac:dyDescent="0.25">
      <c r="B33" s="340"/>
      <c r="C33" s="10">
        <f t="shared" si="4"/>
        <v>44523</v>
      </c>
      <c r="D33" s="338" t="str">
        <f t="shared" si="0"/>
        <v>火</v>
      </c>
      <c r="E33" s="154"/>
      <c r="F33" s="135"/>
      <c r="G33" s="154"/>
      <c r="H33" s="135"/>
      <c r="I33" s="154"/>
      <c r="J33" s="135"/>
      <c r="K33" s="154"/>
      <c r="L33" s="135"/>
      <c r="M33" s="154"/>
      <c r="N33" s="135"/>
      <c r="O33" s="154"/>
      <c r="P33" s="135"/>
      <c r="Q33" s="390"/>
      <c r="R33" s="391"/>
    </row>
    <row r="34" spans="2:18" ht="13.8" thickBot="1" x14ac:dyDescent="0.25">
      <c r="B34" s="340"/>
      <c r="C34" s="10">
        <f t="shared" si="4"/>
        <v>44524</v>
      </c>
      <c r="D34" s="318" t="str">
        <f t="shared" si="0"/>
        <v>水</v>
      </c>
      <c r="E34" s="154"/>
      <c r="F34" s="135"/>
      <c r="G34" s="154"/>
      <c r="H34" s="135"/>
      <c r="I34" s="154"/>
      <c r="J34" s="135"/>
      <c r="K34" s="154"/>
      <c r="L34" s="135"/>
      <c r="M34" s="154"/>
      <c r="N34" s="135"/>
      <c r="O34" s="154"/>
      <c r="P34" s="135"/>
      <c r="Q34" s="390"/>
      <c r="R34" s="391"/>
    </row>
    <row r="35" spans="2:18" ht="13.8" thickBot="1" x14ac:dyDescent="0.25">
      <c r="B35" s="340"/>
      <c r="C35" s="10">
        <f t="shared" si="4"/>
        <v>44525</v>
      </c>
      <c r="D35" s="318" t="str">
        <f t="shared" si="0"/>
        <v>木</v>
      </c>
      <c r="E35" s="154"/>
      <c r="F35" s="135"/>
      <c r="G35" s="154"/>
      <c r="H35" s="135"/>
      <c r="I35" s="154"/>
      <c r="J35" s="135"/>
      <c r="K35" s="154"/>
      <c r="L35" s="135"/>
      <c r="M35" s="154"/>
      <c r="N35" s="135"/>
      <c r="O35" s="154"/>
      <c r="P35" s="135"/>
      <c r="Q35" s="390"/>
      <c r="R35" s="391"/>
    </row>
    <row r="36" spans="2:18" ht="13.8" thickBot="1" x14ac:dyDescent="0.25">
      <c r="B36" s="340"/>
      <c r="C36" s="10">
        <f t="shared" si="4"/>
        <v>44526</v>
      </c>
      <c r="D36" s="318" t="str">
        <f t="shared" si="0"/>
        <v>金</v>
      </c>
      <c r="E36" s="154"/>
      <c r="F36" s="135"/>
      <c r="G36" s="154"/>
      <c r="H36" s="135"/>
      <c r="I36" s="154"/>
      <c r="J36" s="135"/>
      <c r="K36" s="154"/>
      <c r="L36" s="135"/>
      <c r="M36" s="154"/>
      <c r="N36" s="135"/>
      <c r="O36" s="136"/>
      <c r="P36" s="137"/>
      <c r="Q36" s="390"/>
      <c r="R36" s="391"/>
    </row>
    <row r="37" spans="2:18" ht="13.8" thickBot="1" x14ac:dyDescent="0.25">
      <c r="B37" s="340"/>
      <c r="C37" s="10">
        <f t="shared" si="4"/>
        <v>44527</v>
      </c>
      <c r="D37" s="318" t="str">
        <f t="shared" si="0"/>
        <v>土</v>
      </c>
      <c r="E37" s="154"/>
      <c r="F37" s="135"/>
      <c r="G37" s="154"/>
      <c r="H37" s="135"/>
      <c r="I37" s="154"/>
      <c r="J37" s="135"/>
      <c r="K37" s="154"/>
      <c r="L37" s="135"/>
      <c r="M37" s="154"/>
      <c r="N37" s="43"/>
      <c r="O37" s="154"/>
      <c r="P37" s="135"/>
      <c r="Q37" s="390"/>
      <c r="R37" s="391"/>
    </row>
    <row r="38" spans="2:18" ht="13.8" thickBot="1" x14ac:dyDescent="0.25">
      <c r="B38" s="340"/>
      <c r="C38" s="10">
        <f t="shared" si="4"/>
        <v>44528</v>
      </c>
      <c r="D38" s="318" t="str">
        <f t="shared" si="0"/>
        <v>日</v>
      </c>
      <c r="E38" s="154"/>
      <c r="F38" s="135"/>
      <c r="G38" s="154"/>
      <c r="H38" s="135"/>
      <c r="I38" s="154"/>
      <c r="J38" s="135"/>
      <c r="K38" s="154"/>
      <c r="L38" s="135"/>
      <c r="M38" s="154"/>
      <c r="N38" s="43"/>
      <c r="O38" s="139"/>
      <c r="P38" s="138"/>
      <c r="Q38" s="390"/>
      <c r="R38" s="391"/>
    </row>
    <row r="39" spans="2:18" ht="13.8" thickBot="1" x14ac:dyDescent="0.25">
      <c r="B39" s="340"/>
      <c r="C39" s="10">
        <f t="shared" si="4"/>
        <v>44529</v>
      </c>
      <c r="D39" s="318" t="str">
        <f t="shared" si="0"/>
        <v>月</v>
      </c>
      <c r="E39" s="154"/>
      <c r="F39" s="135"/>
      <c r="G39" s="154"/>
      <c r="H39" s="135"/>
      <c r="I39" s="154"/>
      <c r="J39" s="135"/>
      <c r="K39" s="154"/>
      <c r="L39" s="135"/>
      <c r="M39" s="154"/>
      <c r="N39" s="135"/>
      <c r="O39" s="46"/>
      <c r="P39" s="47"/>
      <c r="Q39" s="390"/>
      <c r="R39" s="391"/>
    </row>
    <row r="40" spans="2:18" ht="13.8" thickBot="1" x14ac:dyDescent="0.25">
      <c r="B40" s="341"/>
      <c r="C40" s="176">
        <f t="shared" si="4"/>
        <v>44530</v>
      </c>
      <c r="D40" s="324" t="str">
        <f t="shared" si="0"/>
        <v>火</v>
      </c>
      <c r="E40" s="154"/>
      <c r="F40" s="135"/>
      <c r="G40" s="154"/>
      <c r="H40" s="135"/>
      <c r="I40" s="154"/>
      <c r="J40" s="135"/>
      <c r="K40" s="154"/>
      <c r="L40" s="135"/>
      <c r="M40" s="154"/>
      <c r="N40" s="43"/>
      <c r="O40" s="154"/>
      <c r="P40" s="135"/>
      <c r="Q40" s="390"/>
      <c r="R40" s="391"/>
    </row>
    <row r="41" spans="2:18" x14ac:dyDescent="0.2">
      <c r="B41" s="342"/>
      <c r="C41" s="27"/>
      <c r="D41" s="57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</row>
    <row r="42" spans="2:18" x14ac:dyDescent="0.2">
      <c r="C42" s="27"/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126"/>
      <c r="R42" s="127"/>
    </row>
    <row r="43" spans="2:18" x14ac:dyDescent="0.2">
      <c r="C43" s="27"/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126"/>
      <c r="R43" s="129"/>
    </row>
    <row r="44" spans="2:18" x14ac:dyDescent="0.2">
      <c r="C44" s="27"/>
      <c r="D44" s="28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"/>
    </row>
    <row r="45" spans="2:18" x14ac:dyDescent="0.2">
      <c r="C45" s="27"/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3"/>
    </row>
    <row r="46" spans="2:18" x14ac:dyDescent="0.2">
      <c r="C46" s="27"/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3"/>
    </row>
    <row r="47" spans="2:18" x14ac:dyDescent="0.2">
      <c r="C47" s="27"/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"/>
    </row>
    <row r="48" spans="2:18" x14ac:dyDescent="0.2">
      <c r="C48" s="27"/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"/>
    </row>
    <row r="49" spans="3:18" x14ac:dyDescent="0.2">
      <c r="C49" s="27"/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"/>
    </row>
    <row r="50" spans="3:18" x14ac:dyDescent="0.2">
      <c r="C50" s="27"/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3"/>
    </row>
    <row r="51" spans="3:18" x14ac:dyDescent="0.2">
      <c r="C51" s="27"/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3"/>
    </row>
    <row r="52" spans="3:18" x14ac:dyDescent="0.2">
      <c r="C52" s="27"/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3"/>
    </row>
    <row r="53" spans="3:18" x14ac:dyDescent="0.2">
      <c r="C53" s="27"/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"/>
    </row>
    <row r="54" spans="3:18" x14ac:dyDescent="0.2">
      <c r="C54" s="27"/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3"/>
    </row>
    <row r="55" spans="3:18" x14ac:dyDescent="0.2">
      <c r="C55" s="27"/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"/>
    </row>
    <row r="56" spans="3:18" x14ac:dyDescent="0.2">
      <c r="C56" s="27"/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3"/>
    </row>
    <row r="57" spans="3:18" x14ac:dyDescent="0.2">
      <c r="C57" s="27"/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"/>
    </row>
    <row r="58" spans="3:18" x14ac:dyDescent="0.2">
      <c r="C58" s="27"/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"/>
    </row>
    <row r="59" spans="3:18" x14ac:dyDescent="0.2">
      <c r="C59" s="27"/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"/>
    </row>
    <row r="60" spans="3:18" x14ac:dyDescent="0.2">
      <c r="C60" s="27"/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3"/>
    </row>
    <row r="61" spans="3:18" x14ac:dyDescent="0.2">
      <c r="C61" s="27"/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3"/>
    </row>
    <row r="62" spans="3:18" x14ac:dyDescent="0.2">
      <c r="C62" s="27"/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3"/>
    </row>
    <row r="63" spans="3:18" x14ac:dyDescent="0.2">
      <c r="C63" s="27"/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</row>
    <row r="64" spans="3:18" x14ac:dyDescent="0.2">
      <c r="C64" s="27"/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3"/>
    </row>
    <row r="65" spans="3:18" x14ac:dyDescent="0.2">
      <c r="C65" s="27"/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3"/>
    </row>
    <row r="66" spans="3:18" x14ac:dyDescent="0.2">
      <c r="C66" s="27"/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3"/>
    </row>
    <row r="67" spans="3:18" x14ac:dyDescent="0.2">
      <c r="C67" s="27"/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"/>
    </row>
    <row r="68" spans="3:18" x14ac:dyDescent="0.2">
      <c r="C68" s="27"/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3"/>
    </row>
    <row r="69" spans="3:18" x14ac:dyDescent="0.2">
      <c r="C69" s="27"/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3"/>
    </row>
    <row r="70" spans="3:18" x14ac:dyDescent="0.2">
      <c r="C70" s="27"/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"/>
    </row>
    <row r="71" spans="3:18" x14ac:dyDescent="0.2">
      <c r="C71" s="27"/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3"/>
    </row>
    <row r="72" spans="3:18" x14ac:dyDescent="0.2">
      <c r="C72" s="27"/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3"/>
    </row>
    <row r="73" spans="3:18" x14ac:dyDescent="0.2">
      <c r="C73" s="27"/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3"/>
    </row>
    <row r="74" spans="3:18" x14ac:dyDescent="0.2">
      <c r="C74" s="27"/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3"/>
    </row>
    <row r="75" spans="3:18" x14ac:dyDescent="0.2">
      <c r="C75" s="27"/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3"/>
    </row>
    <row r="76" spans="3:18" x14ac:dyDescent="0.2">
      <c r="C76" s="27"/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3"/>
    </row>
    <row r="77" spans="3:18" x14ac:dyDescent="0.2">
      <c r="C77" s="27"/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3"/>
    </row>
    <row r="78" spans="3:18" x14ac:dyDescent="0.2">
      <c r="C78" s="27"/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3"/>
    </row>
    <row r="79" spans="3:18" x14ac:dyDescent="0.2">
      <c r="C79" s="27"/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3"/>
    </row>
    <row r="80" spans="3:18" x14ac:dyDescent="0.2">
      <c r="C80" s="27"/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3"/>
    </row>
    <row r="81" spans="3:18" x14ac:dyDescent="0.2">
      <c r="C81" s="27"/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3"/>
    </row>
    <row r="82" spans="3:18" x14ac:dyDescent="0.2">
      <c r="C82" s="27"/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3"/>
    </row>
    <row r="83" spans="3:18" x14ac:dyDescent="0.2">
      <c r="C83" s="27"/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3"/>
    </row>
    <row r="84" spans="3:18" x14ac:dyDescent="0.2">
      <c r="C84" s="27"/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3"/>
    </row>
    <row r="85" spans="3:18" x14ac:dyDescent="0.2">
      <c r="C85" s="27"/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3"/>
    </row>
    <row r="86" spans="3:18" x14ac:dyDescent="0.2">
      <c r="C86" s="27"/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3"/>
    </row>
    <row r="87" spans="3:18" x14ac:dyDescent="0.2">
      <c r="C87" s="27"/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3"/>
    </row>
    <row r="88" spans="3:18" x14ac:dyDescent="0.2">
      <c r="C88" s="27"/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3"/>
    </row>
    <row r="89" spans="3:18" x14ac:dyDescent="0.2">
      <c r="C89" s="27"/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3"/>
    </row>
    <row r="90" spans="3:18" x14ac:dyDescent="0.2">
      <c r="C90" s="27"/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3"/>
    </row>
    <row r="91" spans="3:18" x14ac:dyDescent="0.2">
      <c r="C91" s="27"/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3"/>
    </row>
    <row r="92" spans="3:18" x14ac:dyDescent="0.2">
      <c r="C92" s="27"/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3"/>
    </row>
    <row r="93" spans="3:18" x14ac:dyDescent="0.2">
      <c r="C93" s="27"/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3"/>
    </row>
    <row r="94" spans="3:18" x14ac:dyDescent="0.2">
      <c r="C94" s="27"/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3"/>
    </row>
    <row r="95" spans="3:18" x14ac:dyDescent="0.2">
      <c r="C95" s="27"/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3"/>
    </row>
    <row r="96" spans="3:18" x14ac:dyDescent="0.2">
      <c r="C96" s="27"/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3">
        <f>SUM(Q67:Q96)</f>
        <v>0</v>
      </c>
    </row>
    <row r="97" spans="3:18" x14ac:dyDescent="0.2">
      <c r="C97" s="27"/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3"/>
    </row>
    <row r="98" spans="3:18" x14ac:dyDescent="0.2">
      <c r="C98" s="27"/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3"/>
    </row>
    <row r="99" spans="3:18" x14ac:dyDescent="0.2">
      <c r="C99" s="27"/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3"/>
    </row>
    <row r="100" spans="3:18" x14ac:dyDescent="0.2">
      <c r="C100" s="27"/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3"/>
    </row>
    <row r="101" spans="3:18" x14ac:dyDescent="0.2">
      <c r="C101" s="27"/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3"/>
    </row>
    <row r="102" spans="3:18" x14ac:dyDescent="0.2">
      <c r="C102" s="27"/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3"/>
    </row>
    <row r="103" spans="3:18" x14ac:dyDescent="0.2">
      <c r="C103" s="27"/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3"/>
    </row>
    <row r="104" spans="3:18" x14ac:dyDescent="0.2">
      <c r="C104" s="27"/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3"/>
    </row>
    <row r="105" spans="3:18" x14ac:dyDescent="0.2">
      <c r="C105" s="27"/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3"/>
    </row>
    <row r="106" spans="3:18" x14ac:dyDescent="0.2">
      <c r="C106" s="27"/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3"/>
    </row>
    <row r="107" spans="3:18" x14ac:dyDescent="0.2">
      <c r="C107" s="27"/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3"/>
    </row>
    <row r="108" spans="3:18" x14ac:dyDescent="0.2">
      <c r="C108" s="27"/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3"/>
    </row>
    <row r="109" spans="3:18" x14ac:dyDescent="0.2">
      <c r="C109" s="27"/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3"/>
    </row>
    <row r="110" spans="3:18" x14ac:dyDescent="0.2">
      <c r="C110" s="27"/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3"/>
    </row>
    <row r="111" spans="3:18" x14ac:dyDescent="0.2">
      <c r="C111" s="27"/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3"/>
    </row>
    <row r="112" spans="3:18" x14ac:dyDescent="0.2">
      <c r="C112" s="27"/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3"/>
    </row>
    <row r="113" spans="1:18" x14ac:dyDescent="0.2">
      <c r="C113" s="27"/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3"/>
    </row>
    <row r="114" spans="1:18" ht="16.2" x14ac:dyDescent="0.2">
      <c r="A114" s="5"/>
      <c r="B114" s="202"/>
      <c r="C114" s="27"/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1:18" ht="16.2" x14ac:dyDescent="0.2">
      <c r="A115" s="5"/>
      <c r="B115" s="202"/>
      <c r="C115" s="27"/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8" ht="16.2" x14ac:dyDescent="0.2">
      <c r="A116" s="5"/>
      <c r="B116" s="202"/>
      <c r="C116" s="27"/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8" ht="16.2" x14ac:dyDescent="0.2">
      <c r="A117" s="5"/>
      <c r="B117" s="202"/>
      <c r="C117" s="27"/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8" ht="16.2" x14ac:dyDescent="0.2">
      <c r="A118" s="5"/>
      <c r="B118" s="202"/>
      <c r="C118" s="27"/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8" ht="16.2" x14ac:dyDescent="0.2">
      <c r="A119" s="5"/>
      <c r="B119" s="202"/>
      <c r="C119" s="30"/>
      <c r="D119" s="30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8" ht="16.2" x14ac:dyDescent="0.2">
      <c r="A120" s="5"/>
      <c r="B120" s="202"/>
      <c r="C120" s="30"/>
      <c r="D120" s="30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8" ht="16.2" x14ac:dyDescent="0.2">
      <c r="A121" s="5"/>
      <c r="B121" s="202"/>
      <c r="C121" s="30"/>
      <c r="D121" s="30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8" ht="16.2" x14ac:dyDescent="0.2">
      <c r="A122" s="5"/>
      <c r="B122" s="202"/>
      <c r="C122" s="30"/>
      <c r="D122" s="30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8" ht="16.2" x14ac:dyDescent="0.2">
      <c r="A123" s="5"/>
      <c r="B123" s="202"/>
      <c r="C123" s="30"/>
      <c r="D123" s="30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8" ht="16.2" x14ac:dyDescent="0.2">
      <c r="A124" s="5"/>
      <c r="B124" s="202"/>
      <c r="C124" s="30"/>
      <c r="D124" s="30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8" ht="16.2" x14ac:dyDescent="0.2">
      <c r="A125" s="5"/>
      <c r="B125" s="202"/>
      <c r="C125" s="30"/>
      <c r="D125" s="30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8" ht="16.2" x14ac:dyDescent="0.2">
      <c r="A126" s="5"/>
      <c r="B126" s="202"/>
      <c r="C126" s="30"/>
      <c r="D126" s="30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8" ht="16.2" x14ac:dyDescent="0.2">
      <c r="A127" s="5"/>
      <c r="B127" s="202"/>
      <c r="C127" s="30"/>
      <c r="D127" s="3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8" ht="16.2" x14ac:dyDescent="0.2">
      <c r="A128" s="5"/>
      <c r="B128" s="202"/>
      <c r="C128" s="30"/>
      <c r="D128" s="30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6.2" x14ac:dyDescent="0.2">
      <c r="A129" s="5"/>
      <c r="B129" s="202"/>
      <c r="C129" s="30"/>
      <c r="D129" s="30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6.2" x14ac:dyDescent="0.2">
      <c r="A130" s="5"/>
      <c r="B130" s="202"/>
      <c r="C130" s="30"/>
      <c r="D130" s="30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6.2" x14ac:dyDescent="0.2">
      <c r="A131" s="5"/>
      <c r="B131" s="202"/>
      <c r="C131" s="30"/>
      <c r="D131" s="30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6.2" x14ac:dyDescent="0.2">
      <c r="A132" s="5"/>
      <c r="B132" s="20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6.2" x14ac:dyDescent="0.2">
      <c r="A133" s="5"/>
      <c r="B133" s="20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6.2" x14ac:dyDescent="0.2">
      <c r="A134" s="5"/>
      <c r="B134" s="202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6.2" x14ac:dyDescent="0.2">
      <c r="A135" s="5"/>
      <c r="B135" s="20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6.2" x14ac:dyDescent="0.2">
      <c r="A136" s="5"/>
      <c r="B136" s="20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6.2" x14ac:dyDescent="0.2">
      <c r="A137" s="5"/>
      <c r="B137" s="20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6.2" x14ac:dyDescent="0.2">
      <c r="A138" s="5"/>
      <c r="B138" s="202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6.2" x14ac:dyDescent="0.2">
      <c r="A139" s="5"/>
      <c r="B139" s="202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6.2" x14ac:dyDescent="0.2">
      <c r="A140" s="5"/>
      <c r="B140" s="20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6.2" x14ac:dyDescent="0.2">
      <c r="A141" s="5"/>
      <c r="B141" s="202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6.2" x14ac:dyDescent="0.2">
      <c r="A142" s="5"/>
      <c r="B142" s="20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6.2" x14ac:dyDescent="0.2">
      <c r="A143" s="5"/>
      <c r="B143" s="202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6.2" x14ac:dyDescent="0.2">
      <c r="A144" s="5"/>
      <c r="B144" s="202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6.2" x14ac:dyDescent="0.2">
      <c r="A145" s="5"/>
      <c r="B145" s="202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6.2" x14ac:dyDescent="0.2">
      <c r="A146" s="5"/>
      <c r="B146" s="2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6.2" x14ac:dyDescent="0.2">
      <c r="A147" s="5"/>
      <c r="B147" s="202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6.2" x14ac:dyDescent="0.2">
      <c r="A148" s="5"/>
      <c r="B148" s="202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6.2" x14ac:dyDescent="0.2">
      <c r="A149" s="5"/>
      <c r="B149" s="202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6.2" x14ac:dyDescent="0.2">
      <c r="A150" s="5"/>
      <c r="B150" s="202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6.2" x14ac:dyDescent="0.2">
      <c r="A151" s="5"/>
      <c r="B151" s="202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6.2" x14ac:dyDescent="0.2">
      <c r="A152" s="5"/>
      <c r="B152" s="202"/>
    </row>
    <row r="153" spans="1:17" ht="16.2" x14ac:dyDescent="0.2">
      <c r="A153" s="5"/>
      <c r="B153" s="202"/>
    </row>
    <row r="154" spans="1:17" ht="16.2" x14ac:dyDescent="0.2">
      <c r="A154" s="5"/>
      <c r="B154" s="202"/>
    </row>
    <row r="155" spans="1:17" ht="16.2" x14ac:dyDescent="0.2">
      <c r="A155" s="5"/>
      <c r="B155" s="202"/>
    </row>
    <row r="156" spans="1:17" ht="16.2" x14ac:dyDescent="0.2">
      <c r="A156" s="5"/>
      <c r="B156" s="202"/>
    </row>
    <row r="157" spans="1:17" ht="16.2" x14ac:dyDescent="0.2">
      <c r="A157" s="5"/>
      <c r="B157" s="202"/>
    </row>
    <row r="158" spans="1:17" ht="16.2" x14ac:dyDescent="0.2">
      <c r="A158" s="5"/>
      <c r="B158" s="202"/>
    </row>
    <row r="159" spans="1:17" ht="16.2" x14ac:dyDescent="0.2">
      <c r="A159" s="5"/>
      <c r="B159" s="202"/>
    </row>
    <row r="160" spans="1:17" ht="16.2" x14ac:dyDescent="0.2">
      <c r="A160" s="5"/>
      <c r="B160" s="202"/>
    </row>
    <row r="161" spans="1:2" ht="16.2" x14ac:dyDescent="0.2">
      <c r="A161" s="5"/>
      <c r="B161" s="202"/>
    </row>
    <row r="162" spans="1:2" ht="16.2" x14ac:dyDescent="0.2">
      <c r="A162" s="5"/>
      <c r="B162" s="202"/>
    </row>
    <row r="163" spans="1:2" ht="16.2" x14ac:dyDescent="0.2">
      <c r="A163" s="5"/>
      <c r="B163" s="202"/>
    </row>
    <row r="164" spans="1:2" ht="16.2" x14ac:dyDescent="0.2">
      <c r="A164" s="5"/>
      <c r="B164" s="202"/>
    </row>
    <row r="165" spans="1:2" ht="16.2" x14ac:dyDescent="0.2">
      <c r="A165" s="5"/>
      <c r="B165" s="202"/>
    </row>
    <row r="166" spans="1:2" ht="16.2" x14ac:dyDescent="0.2">
      <c r="A166" s="5"/>
      <c r="B166" s="202"/>
    </row>
    <row r="167" spans="1:2" ht="16.2" x14ac:dyDescent="0.2">
      <c r="A167" s="5"/>
      <c r="B167" s="202"/>
    </row>
    <row r="168" spans="1:2" ht="16.2" x14ac:dyDescent="0.2">
      <c r="A168" s="5"/>
      <c r="B168" s="202"/>
    </row>
    <row r="169" spans="1:2" ht="16.2" x14ac:dyDescent="0.2">
      <c r="A169" s="5"/>
      <c r="B169" s="202"/>
    </row>
    <row r="170" spans="1:2" ht="16.2" x14ac:dyDescent="0.2">
      <c r="A170" s="5"/>
      <c r="B170" s="202"/>
    </row>
    <row r="171" spans="1:2" ht="16.2" x14ac:dyDescent="0.2">
      <c r="A171" s="5"/>
      <c r="B171" s="202"/>
    </row>
    <row r="172" spans="1:2" ht="16.2" x14ac:dyDescent="0.2">
      <c r="A172" s="5"/>
      <c r="B172" s="202"/>
    </row>
    <row r="173" spans="1:2" ht="16.2" x14ac:dyDescent="0.2">
      <c r="A173" s="5"/>
      <c r="B173" s="202"/>
    </row>
    <row r="174" spans="1:2" ht="16.2" x14ac:dyDescent="0.2">
      <c r="A174" s="5"/>
      <c r="B174" s="202"/>
    </row>
    <row r="175" spans="1:2" ht="16.2" x14ac:dyDescent="0.2">
      <c r="A175" s="5"/>
      <c r="B175" s="202"/>
    </row>
    <row r="176" spans="1:2" ht="16.2" x14ac:dyDescent="0.2">
      <c r="A176" s="5"/>
      <c r="B176" s="202"/>
    </row>
    <row r="177" spans="1:2" ht="16.2" x14ac:dyDescent="0.2">
      <c r="A177" s="5"/>
      <c r="B177" s="202"/>
    </row>
    <row r="178" spans="1:2" ht="16.2" x14ac:dyDescent="0.2">
      <c r="A178" s="5"/>
      <c r="B178" s="202"/>
    </row>
    <row r="179" spans="1:2" ht="16.2" x14ac:dyDescent="0.2">
      <c r="A179" s="5"/>
      <c r="B179" s="202"/>
    </row>
    <row r="180" spans="1:2" ht="16.2" x14ac:dyDescent="0.2">
      <c r="A180" s="5"/>
      <c r="B180" s="202"/>
    </row>
    <row r="181" spans="1:2" ht="16.2" x14ac:dyDescent="0.2">
      <c r="A181" s="5"/>
      <c r="B181" s="202"/>
    </row>
    <row r="182" spans="1:2" ht="16.2" x14ac:dyDescent="0.2">
      <c r="A182" s="5"/>
      <c r="B182" s="202"/>
    </row>
    <row r="183" spans="1:2" ht="16.2" x14ac:dyDescent="0.2">
      <c r="A183" s="5"/>
      <c r="B183" s="202"/>
    </row>
    <row r="184" spans="1:2" ht="16.2" x14ac:dyDescent="0.2">
      <c r="A184" s="5"/>
      <c r="B184" s="202"/>
    </row>
    <row r="185" spans="1:2" ht="16.2" x14ac:dyDescent="0.2">
      <c r="A185" s="5"/>
      <c r="B185" s="202"/>
    </row>
    <row r="186" spans="1:2" ht="16.2" x14ac:dyDescent="0.2">
      <c r="A186" s="5"/>
      <c r="B186" s="202"/>
    </row>
    <row r="187" spans="1:2" ht="16.2" x14ac:dyDescent="0.2">
      <c r="A187" s="5"/>
      <c r="B187" s="202"/>
    </row>
    <row r="188" spans="1:2" ht="16.2" x14ac:dyDescent="0.2">
      <c r="A188" s="5"/>
      <c r="B188" s="202"/>
    </row>
    <row r="189" spans="1:2" ht="16.2" x14ac:dyDescent="0.2">
      <c r="A189" s="5"/>
      <c r="B189" s="202"/>
    </row>
    <row r="190" spans="1:2" ht="16.2" x14ac:dyDescent="0.2">
      <c r="A190" s="5"/>
      <c r="B190" s="202"/>
    </row>
    <row r="191" spans="1:2" ht="16.2" x14ac:dyDescent="0.2">
      <c r="A191" s="5"/>
      <c r="B191" s="202"/>
    </row>
    <row r="192" spans="1:2" ht="16.2" x14ac:dyDescent="0.2">
      <c r="A192" s="5"/>
      <c r="B192" s="202"/>
    </row>
    <row r="193" spans="1:2" ht="16.2" x14ac:dyDescent="0.2">
      <c r="A193" s="5"/>
      <c r="B193" s="202"/>
    </row>
    <row r="194" spans="1:2" ht="16.2" x14ac:dyDescent="0.2">
      <c r="A194" s="5"/>
      <c r="B194" s="202"/>
    </row>
    <row r="195" spans="1:2" ht="16.2" x14ac:dyDescent="0.2">
      <c r="A195" s="5"/>
      <c r="B195" s="202"/>
    </row>
    <row r="196" spans="1:2" ht="16.2" x14ac:dyDescent="0.2">
      <c r="A196" s="5"/>
      <c r="B196" s="202"/>
    </row>
    <row r="197" spans="1:2" ht="16.2" x14ac:dyDescent="0.2">
      <c r="A197" s="5"/>
      <c r="B197" s="202"/>
    </row>
    <row r="198" spans="1:2" ht="16.2" x14ac:dyDescent="0.2">
      <c r="A198" s="5"/>
      <c r="B198" s="202"/>
    </row>
    <row r="199" spans="1:2" ht="16.2" x14ac:dyDescent="0.2">
      <c r="A199" s="5"/>
      <c r="B199" s="202"/>
    </row>
    <row r="200" spans="1:2" ht="16.2" x14ac:dyDescent="0.2">
      <c r="A200" s="5"/>
      <c r="B200" s="202"/>
    </row>
    <row r="201" spans="1:2" ht="16.2" x14ac:dyDescent="0.2">
      <c r="A201" s="5"/>
      <c r="B201" s="202"/>
    </row>
    <row r="202" spans="1:2" ht="16.2" x14ac:dyDescent="0.2">
      <c r="A202" s="5"/>
      <c r="B202" s="202"/>
    </row>
    <row r="203" spans="1:2" ht="16.2" x14ac:dyDescent="0.2">
      <c r="A203" s="5"/>
      <c r="B203" s="202"/>
    </row>
    <row r="204" spans="1:2" ht="16.2" x14ac:dyDescent="0.2">
      <c r="A204" s="5"/>
      <c r="B204" s="202"/>
    </row>
    <row r="205" spans="1:2" ht="16.2" x14ac:dyDescent="0.2">
      <c r="A205" s="5"/>
      <c r="B205" s="202"/>
    </row>
    <row r="206" spans="1:2" ht="16.2" x14ac:dyDescent="0.2">
      <c r="A206" s="5"/>
      <c r="B206" s="202"/>
    </row>
    <row r="207" spans="1:2" ht="16.2" x14ac:dyDescent="0.2">
      <c r="A207" s="5"/>
      <c r="B207" s="202"/>
    </row>
    <row r="208" spans="1:2" ht="16.2" x14ac:dyDescent="0.2">
      <c r="A208" s="5"/>
      <c r="B208" s="202"/>
    </row>
    <row r="209" spans="1:2" ht="16.2" x14ac:dyDescent="0.2">
      <c r="A209" s="5"/>
      <c r="B209" s="202"/>
    </row>
    <row r="210" spans="1:2" ht="16.2" x14ac:dyDescent="0.2">
      <c r="A210" s="5"/>
      <c r="B210" s="202"/>
    </row>
    <row r="211" spans="1:2" ht="16.2" x14ac:dyDescent="0.2">
      <c r="A211" s="5"/>
      <c r="B211" s="202"/>
    </row>
    <row r="212" spans="1:2" ht="16.2" x14ac:dyDescent="0.2">
      <c r="A212" s="5"/>
      <c r="B212" s="202"/>
    </row>
    <row r="213" spans="1:2" ht="16.2" x14ac:dyDescent="0.2">
      <c r="A213" s="5"/>
      <c r="B213" s="202"/>
    </row>
    <row r="214" spans="1:2" ht="16.2" x14ac:dyDescent="0.2">
      <c r="A214" s="5"/>
      <c r="B214" s="202"/>
    </row>
    <row r="215" spans="1:2" ht="16.2" x14ac:dyDescent="0.2">
      <c r="A215" s="5"/>
      <c r="B215" s="202"/>
    </row>
    <row r="216" spans="1:2" ht="16.2" x14ac:dyDescent="0.2">
      <c r="A216" s="5"/>
      <c r="B216" s="202"/>
    </row>
    <row r="217" spans="1:2" ht="16.2" x14ac:dyDescent="0.2">
      <c r="A217" s="5"/>
      <c r="B217" s="202"/>
    </row>
    <row r="218" spans="1:2" ht="16.2" x14ac:dyDescent="0.2">
      <c r="A218" s="5"/>
      <c r="B218" s="202"/>
    </row>
    <row r="219" spans="1:2" ht="16.2" x14ac:dyDescent="0.2">
      <c r="A219" s="5"/>
      <c r="B219" s="202"/>
    </row>
    <row r="220" spans="1:2" ht="16.2" x14ac:dyDescent="0.2">
      <c r="A220" s="5"/>
      <c r="B220" s="202"/>
    </row>
    <row r="221" spans="1:2" ht="16.2" x14ac:dyDescent="0.2">
      <c r="A221" s="5"/>
      <c r="B221" s="202"/>
    </row>
    <row r="222" spans="1:2" ht="16.2" x14ac:dyDescent="0.2">
      <c r="A222" s="5"/>
      <c r="B222" s="202"/>
    </row>
    <row r="223" spans="1:2" ht="16.2" x14ac:dyDescent="0.2">
      <c r="A223" s="5"/>
      <c r="B223" s="202"/>
    </row>
    <row r="224" spans="1:2" ht="16.2" x14ac:dyDescent="0.2">
      <c r="A224" s="5"/>
      <c r="B224" s="202"/>
    </row>
    <row r="225" spans="1:2" ht="16.2" x14ac:dyDescent="0.2">
      <c r="A225" s="5"/>
      <c r="B225" s="202"/>
    </row>
    <row r="226" spans="1:2" ht="16.2" x14ac:dyDescent="0.2">
      <c r="A226" s="5"/>
      <c r="B226" s="202"/>
    </row>
    <row r="227" spans="1:2" ht="16.2" x14ac:dyDescent="0.2">
      <c r="A227" s="5"/>
      <c r="B227" s="202"/>
    </row>
    <row r="228" spans="1:2" ht="16.2" x14ac:dyDescent="0.2">
      <c r="A228" s="5"/>
      <c r="B228" s="202"/>
    </row>
    <row r="229" spans="1:2" ht="16.2" x14ac:dyDescent="0.2">
      <c r="A229" s="5"/>
      <c r="B229" s="202"/>
    </row>
    <row r="230" spans="1:2" ht="16.2" x14ac:dyDescent="0.2">
      <c r="A230" s="5"/>
      <c r="B230" s="202"/>
    </row>
    <row r="231" spans="1:2" ht="16.2" x14ac:dyDescent="0.2">
      <c r="A231" s="5"/>
      <c r="B231" s="202"/>
    </row>
    <row r="232" spans="1:2" ht="16.2" x14ac:dyDescent="0.2">
      <c r="A232" s="5"/>
      <c r="B232" s="202"/>
    </row>
    <row r="233" spans="1:2" ht="16.2" x14ac:dyDescent="0.2">
      <c r="A233" s="5"/>
      <c r="B233" s="202"/>
    </row>
    <row r="234" spans="1:2" ht="16.2" x14ac:dyDescent="0.2">
      <c r="A234" s="5"/>
      <c r="B234" s="202"/>
    </row>
    <row r="235" spans="1:2" ht="16.2" x14ac:dyDescent="0.2">
      <c r="A235" s="5"/>
      <c r="B235" s="202"/>
    </row>
    <row r="236" spans="1:2" ht="16.2" x14ac:dyDescent="0.2">
      <c r="A236" s="5"/>
      <c r="B236" s="202"/>
    </row>
    <row r="237" spans="1:2" ht="16.2" x14ac:dyDescent="0.2">
      <c r="A237" s="5"/>
      <c r="B237" s="202"/>
    </row>
    <row r="238" spans="1:2" ht="16.2" x14ac:dyDescent="0.2">
      <c r="A238" s="5"/>
      <c r="B238" s="202"/>
    </row>
    <row r="239" spans="1:2" ht="16.2" x14ac:dyDescent="0.2">
      <c r="A239" s="5"/>
      <c r="B239" s="202"/>
    </row>
    <row r="240" spans="1:2" ht="16.2" x14ac:dyDescent="0.2">
      <c r="A240" s="5"/>
      <c r="B240" s="202"/>
    </row>
    <row r="241" spans="1:2" ht="16.2" x14ac:dyDescent="0.2">
      <c r="A241" s="5"/>
      <c r="B241" s="202"/>
    </row>
    <row r="242" spans="1:2" ht="16.2" x14ac:dyDescent="0.2">
      <c r="A242" s="5"/>
      <c r="B242" s="202"/>
    </row>
    <row r="243" spans="1:2" ht="16.2" x14ac:dyDescent="0.2">
      <c r="A243" s="5"/>
      <c r="B243" s="202"/>
    </row>
    <row r="244" spans="1:2" ht="16.2" x14ac:dyDescent="0.2">
      <c r="A244" s="5"/>
      <c r="B244" s="202"/>
    </row>
    <row r="245" spans="1:2" ht="16.2" x14ac:dyDescent="0.2">
      <c r="A245" s="5"/>
      <c r="B245" s="202"/>
    </row>
    <row r="246" spans="1:2" ht="16.2" x14ac:dyDescent="0.2">
      <c r="A246" s="5"/>
      <c r="B246" s="202"/>
    </row>
    <row r="247" spans="1:2" ht="16.2" x14ac:dyDescent="0.2">
      <c r="A247" s="5"/>
      <c r="B247" s="202"/>
    </row>
    <row r="248" spans="1:2" ht="16.2" x14ac:dyDescent="0.2">
      <c r="A248" s="5"/>
      <c r="B248" s="202"/>
    </row>
    <row r="249" spans="1:2" ht="16.2" x14ac:dyDescent="0.2">
      <c r="A249" s="5"/>
      <c r="B249" s="202"/>
    </row>
    <row r="250" spans="1:2" ht="16.2" x14ac:dyDescent="0.2">
      <c r="A250" s="5"/>
      <c r="B250" s="202"/>
    </row>
    <row r="251" spans="1:2" ht="16.2" x14ac:dyDescent="0.2">
      <c r="A251" s="5"/>
      <c r="B251" s="202"/>
    </row>
    <row r="252" spans="1:2" ht="16.2" x14ac:dyDescent="0.2">
      <c r="A252" s="5"/>
      <c r="B252" s="202"/>
    </row>
    <row r="253" spans="1:2" ht="16.2" x14ac:dyDescent="0.2">
      <c r="A253" s="5"/>
      <c r="B253" s="202"/>
    </row>
    <row r="254" spans="1:2" ht="16.2" x14ac:dyDescent="0.2">
      <c r="A254" s="5"/>
      <c r="B254" s="202"/>
    </row>
    <row r="255" spans="1:2" ht="16.2" x14ac:dyDescent="0.2">
      <c r="A255" s="5"/>
      <c r="B255" s="202"/>
    </row>
    <row r="256" spans="1:2" ht="16.2" x14ac:dyDescent="0.2">
      <c r="A256" s="5"/>
      <c r="B256" s="202"/>
    </row>
    <row r="257" spans="1:2" ht="16.2" x14ac:dyDescent="0.2">
      <c r="A257" s="5"/>
      <c r="B257" s="202"/>
    </row>
    <row r="258" spans="1:2" ht="16.2" x14ac:dyDescent="0.2">
      <c r="A258" s="5"/>
      <c r="B258" s="202"/>
    </row>
    <row r="259" spans="1:2" ht="16.2" x14ac:dyDescent="0.2">
      <c r="A259" s="5"/>
      <c r="B259" s="202"/>
    </row>
    <row r="260" spans="1:2" ht="16.2" x14ac:dyDescent="0.2">
      <c r="A260" s="5"/>
      <c r="B260" s="202"/>
    </row>
    <row r="261" spans="1:2" ht="16.2" x14ac:dyDescent="0.2">
      <c r="A261" s="5"/>
      <c r="B261" s="202"/>
    </row>
    <row r="262" spans="1:2" ht="16.2" x14ac:dyDescent="0.2">
      <c r="A262" s="5"/>
      <c r="B262" s="202"/>
    </row>
    <row r="263" spans="1:2" ht="16.2" x14ac:dyDescent="0.2">
      <c r="A263" s="5"/>
      <c r="B263" s="202"/>
    </row>
    <row r="264" spans="1:2" ht="16.2" x14ac:dyDescent="0.2">
      <c r="A264" s="5"/>
      <c r="B264" s="202"/>
    </row>
    <row r="265" spans="1:2" ht="16.2" x14ac:dyDescent="0.2">
      <c r="A265" s="5"/>
      <c r="B265" s="202"/>
    </row>
    <row r="266" spans="1:2" ht="16.2" x14ac:dyDescent="0.2">
      <c r="A266" s="5"/>
      <c r="B266" s="202"/>
    </row>
    <row r="267" spans="1:2" ht="16.2" x14ac:dyDescent="0.2">
      <c r="A267" s="5"/>
      <c r="B267" s="202"/>
    </row>
    <row r="268" spans="1:2" ht="16.2" x14ac:dyDescent="0.2">
      <c r="A268" s="5"/>
      <c r="B268" s="202"/>
    </row>
    <row r="269" spans="1:2" ht="16.2" x14ac:dyDescent="0.2">
      <c r="A269" s="5"/>
      <c r="B269" s="202"/>
    </row>
    <row r="270" spans="1:2" ht="16.2" x14ac:dyDescent="0.2">
      <c r="A270" s="5"/>
      <c r="B270" s="202"/>
    </row>
    <row r="271" spans="1:2" ht="16.2" x14ac:dyDescent="0.2">
      <c r="A271" s="5"/>
      <c r="B271" s="202"/>
    </row>
    <row r="272" spans="1:2" ht="16.2" x14ac:dyDescent="0.2">
      <c r="A272" s="5"/>
      <c r="B272" s="202"/>
    </row>
    <row r="273" spans="1:2" ht="16.2" x14ac:dyDescent="0.2">
      <c r="A273" s="5"/>
      <c r="B273" s="202"/>
    </row>
    <row r="274" spans="1:2" ht="16.2" x14ac:dyDescent="0.2">
      <c r="A274" s="5"/>
      <c r="B274" s="202"/>
    </row>
    <row r="275" spans="1:2" ht="16.2" x14ac:dyDescent="0.2">
      <c r="A275" s="5"/>
      <c r="B275" s="202"/>
    </row>
    <row r="276" spans="1:2" ht="16.2" x14ac:dyDescent="0.2">
      <c r="A276" s="5"/>
      <c r="B276" s="202"/>
    </row>
    <row r="277" spans="1:2" ht="16.2" x14ac:dyDescent="0.2">
      <c r="A277" s="5"/>
      <c r="B277" s="202"/>
    </row>
    <row r="278" spans="1:2" ht="16.2" x14ac:dyDescent="0.2">
      <c r="A278" s="5"/>
      <c r="B278" s="202"/>
    </row>
    <row r="279" spans="1:2" ht="16.2" x14ac:dyDescent="0.2">
      <c r="A279" s="5"/>
      <c r="B279" s="202"/>
    </row>
    <row r="280" spans="1:2" ht="16.2" x14ac:dyDescent="0.2">
      <c r="A280" s="5"/>
      <c r="B280" s="202"/>
    </row>
    <row r="281" spans="1:2" ht="16.2" x14ac:dyDescent="0.2">
      <c r="A281" s="5"/>
      <c r="B281" s="202"/>
    </row>
    <row r="282" spans="1:2" ht="16.2" x14ac:dyDescent="0.2">
      <c r="A282" s="5"/>
      <c r="B282" s="202"/>
    </row>
    <row r="283" spans="1:2" ht="16.2" x14ac:dyDescent="0.2">
      <c r="A283" s="5"/>
      <c r="B283" s="202"/>
    </row>
    <row r="284" spans="1:2" ht="16.2" x14ac:dyDescent="0.2">
      <c r="A284" s="5"/>
      <c r="B284" s="202"/>
    </row>
    <row r="285" spans="1:2" ht="16.2" x14ac:dyDescent="0.2">
      <c r="A285" s="5"/>
      <c r="B285" s="202"/>
    </row>
    <row r="286" spans="1:2" ht="16.2" x14ac:dyDescent="0.2">
      <c r="A286" s="5"/>
      <c r="B286" s="202"/>
    </row>
    <row r="287" spans="1:2" ht="16.2" x14ac:dyDescent="0.2">
      <c r="A287" s="5"/>
      <c r="B287" s="202"/>
    </row>
    <row r="288" spans="1:2" ht="16.2" x14ac:dyDescent="0.2">
      <c r="A288" s="5"/>
      <c r="B288" s="202"/>
    </row>
    <row r="289" spans="1:2" ht="16.2" x14ac:dyDescent="0.2">
      <c r="A289" s="5"/>
      <c r="B289" s="202"/>
    </row>
    <row r="290" spans="1:2" ht="16.2" x14ac:dyDescent="0.2">
      <c r="A290" s="5"/>
      <c r="B290" s="202"/>
    </row>
    <row r="291" spans="1:2" ht="16.2" x14ac:dyDescent="0.2">
      <c r="A291" s="5"/>
      <c r="B291" s="202"/>
    </row>
    <row r="292" spans="1:2" ht="16.2" x14ac:dyDescent="0.2">
      <c r="A292" s="5"/>
      <c r="B292" s="202"/>
    </row>
    <row r="293" spans="1:2" ht="16.2" x14ac:dyDescent="0.2">
      <c r="A293" s="5"/>
      <c r="B293" s="202"/>
    </row>
    <row r="294" spans="1:2" ht="16.2" x14ac:dyDescent="0.2">
      <c r="A294" s="5"/>
      <c r="B294" s="202"/>
    </row>
    <row r="295" spans="1:2" ht="16.2" x14ac:dyDescent="0.2">
      <c r="A295" s="5"/>
      <c r="B295" s="202"/>
    </row>
    <row r="296" spans="1:2" ht="16.2" x14ac:dyDescent="0.2">
      <c r="A296" s="5"/>
      <c r="B296" s="202"/>
    </row>
    <row r="297" spans="1:2" ht="16.2" x14ac:dyDescent="0.2">
      <c r="A297" s="5"/>
      <c r="B297" s="202"/>
    </row>
    <row r="298" spans="1:2" ht="16.2" x14ac:dyDescent="0.2">
      <c r="A298" s="5"/>
      <c r="B298" s="202"/>
    </row>
    <row r="299" spans="1:2" ht="16.2" x14ac:dyDescent="0.2">
      <c r="A299" s="5"/>
      <c r="B299" s="202"/>
    </row>
    <row r="300" spans="1:2" ht="16.2" x14ac:dyDescent="0.2">
      <c r="A300" s="5"/>
      <c r="B300" s="202"/>
    </row>
    <row r="301" spans="1:2" ht="16.2" x14ac:dyDescent="0.2">
      <c r="A301" s="5"/>
      <c r="B301" s="202"/>
    </row>
    <row r="302" spans="1:2" ht="16.2" x14ac:dyDescent="0.2">
      <c r="A302" s="5"/>
      <c r="B302" s="202"/>
    </row>
    <row r="303" spans="1:2" ht="16.2" x14ac:dyDescent="0.2">
      <c r="A303" s="5"/>
      <c r="B303" s="202"/>
    </row>
    <row r="304" spans="1:2" ht="16.2" x14ac:dyDescent="0.2">
      <c r="A304" s="5"/>
      <c r="B304" s="202"/>
    </row>
    <row r="305" spans="1:2" ht="16.2" x14ac:dyDescent="0.2">
      <c r="A305" s="5"/>
      <c r="B305" s="202"/>
    </row>
    <row r="306" spans="1:2" ht="16.2" x14ac:dyDescent="0.2">
      <c r="A306" s="5"/>
      <c r="B306" s="202"/>
    </row>
    <row r="307" spans="1:2" ht="16.2" x14ac:dyDescent="0.2">
      <c r="A307" s="5"/>
      <c r="B307" s="202"/>
    </row>
    <row r="308" spans="1:2" ht="16.2" x14ac:dyDescent="0.2">
      <c r="A308" s="5"/>
      <c r="B308" s="202"/>
    </row>
    <row r="309" spans="1:2" ht="16.2" x14ac:dyDescent="0.2">
      <c r="A309" s="5"/>
      <c r="B309" s="202"/>
    </row>
    <row r="310" spans="1:2" ht="16.2" x14ac:dyDescent="0.2">
      <c r="A310" s="5"/>
      <c r="B310" s="202"/>
    </row>
    <row r="311" spans="1:2" ht="16.2" x14ac:dyDescent="0.2">
      <c r="A311" s="5"/>
      <c r="B311" s="202"/>
    </row>
    <row r="312" spans="1:2" ht="16.2" x14ac:dyDescent="0.2">
      <c r="A312" s="5"/>
      <c r="B312" s="202"/>
    </row>
    <row r="313" spans="1:2" ht="16.2" x14ac:dyDescent="0.2">
      <c r="A313" s="5"/>
      <c r="B313" s="202"/>
    </row>
    <row r="314" spans="1:2" ht="16.2" x14ac:dyDescent="0.2">
      <c r="A314" s="5"/>
      <c r="B314" s="202"/>
    </row>
    <row r="315" spans="1:2" ht="16.2" x14ac:dyDescent="0.2">
      <c r="A315" s="5"/>
      <c r="B315" s="202"/>
    </row>
    <row r="316" spans="1:2" ht="16.2" x14ac:dyDescent="0.2">
      <c r="A316" s="5"/>
      <c r="B316" s="202"/>
    </row>
    <row r="317" spans="1:2" ht="16.2" x14ac:dyDescent="0.2">
      <c r="A317" s="5"/>
      <c r="B317" s="202"/>
    </row>
    <row r="318" spans="1:2" ht="16.2" x14ac:dyDescent="0.2">
      <c r="A318" s="5"/>
      <c r="B318" s="202"/>
    </row>
    <row r="319" spans="1:2" ht="16.2" x14ac:dyDescent="0.2">
      <c r="A319" s="5"/>
      <c r="B319" s="202"/>
    </row>
    <row r="320" spans="1:2" ht="16.2" x14ac:dyDescent="0.2">
      <c r="A320" s="5"/>
      <c r="B320" s="202"/>
    </row>
    <row r="321" spans="1:2" ht="16.2" x14ac:dyDescent="0.2">
      <c r="A321" s="5"/>
      <c r="B321" s="202"/>
    </row>
    <row r="322" spans="1:2" ht="16.2" x14ac:dyDescent="0.2">
      <c r="A322" s="5"/>
      <c r="B322" s="202"/>
    </row>
    <row r="323" spans="1:2" ht="16.2" x14ac:dyDescent="0.2">
      <c r="A323" s="5"/>
      <c r="B323" s="202"/>
    </row>
    <row r="324" spans="1:2" ht="16.2" x14ac:dyDescent="0.2">
      <c r="A324" s="5"/>
      <c r="B324" s="202"/>
    </row>
    <row r="325" spans="1:2" ht="16.2" x14ac:dyDescent="0.2">
      <c r="A325" s="5"/>
      <c r="B325" s="202"/>
    </row>
    <row r="326" spans="1:2" ht="16.2" x14ac:dyDescent="0.2">
      <c r="A326" s="5"/>
      <c r="B326" s="202"/>
    </row>
    <row r="327" spans="1:2" ht="16.2" x14ac:dyDescent="0.2">
      <c r="A327" s="5"/>
      <c r="B327" s="202"/>
    </row>
    <row r="328" spans="1:2" ht="16.2" x14ac:dyDescent="0.2">
      <c r="A328" s="5"/>
      <c r="B328" s="202"/>
    </row>
    <row r="329" spans="1:2" ht="16.2" x14ac:dyDescent="0.2">
      <c r="A329" s="5"/>
      <c r="B329" s="202"/>
    </row>
    <row r="330" spans="1:2" ht="16.2" x14ac:dyDescent="0.2">
      <c r="A330" s="5"/>
      <c r="B330" s="202"/>
    </row>
    <row r="331" spans="1:2" ht="16.2" x14ac:dyDescent="0.2">
      <c r="A331" s="5"/>
      <c r="B331" s="202"/>
    </row>
    <row r="332" spans="1:2" ht="16.2" x14ac:dyDescent="0.2">
      <c r="A332" s="5"/>
      <c r="B332" s="202"/>
    </row>
    <row r="333" spans="1:2" ht="16.2" x14ac:dyDescent="0.2">
      <c r="A333" s="5"/>
      <c r="B333" s="202"/>
    </row>
    <row r="334" spans="1:2" ht="16.2" x14ac:dyDescent="0.2">
      <c r="A334" s="5"/>
      <c r="B334" s="202"/>
    </row>
    <row r="335" spans="1:2" ht="16.2" x14ac:dyDescent="0.2">
      <c r="A335" s="5"/>
      <c r="B335" s="202"/>
    </row>
    <row r="336" spans="1:2" ht="16.2" x14ac:dyDescent="0.2">
      <c r="A336" s="5"/>
      <c r="B336" s="202"/>
    </row>
    <row r="337" spans="1:2" ht="16.2" x14ac:dyDescent="0.2">
      <c r="A337" s="5"/>
      <c r="B337" s="202"/>
    </row>
    <row r="338" spans="1:2" ht="16.2" x14ac:dyDescent="0.2">
      <c r="A338" s="5"/>
      <c r="B338" s="202"/>
    </row>
    <row r="339" spans="1:2" ht="16.2" x14ac:dyDescent="0.2">
      <c r="A339" s="5"/>
      <c r="B339" s="202"/>
    </row>
    <row r="340" spans="1:2" ht="16.2" x14ac:dyDescent="0.2">
      <c r="A340" s="5"/>
      <c r="B340" s="202"/>
    </row>
    <row r="341" spans="1:2" ht="16.2" x14ac:dyDescent="0.2">
      <c r="A341" s="5"/>
      <c r="B341" s="202"/>
    </row>
    <row r="342" spans="1:2" ht="16.2" x14ac:dyDescent="0.2">
      <c r="A342" s="5"/>
      <c r="B342" s="202"/>
    </row>
    <row r="343" spans="1:2" ht="16.2" x14ac:dyDescent="0.2">
      <c r="A343" s="5"/>
      <c r="B343" s="202"/>
    </row>
    <row r="344" spans="1:2" ht="16.2" x14ac:dyDescent="0.2">
      <c r="A344" s="5"/>
      <c r="B344" s="202"/>
    </row>
    <row r="345" spans="1:2" ht="16.2" x14ac:dyDescent="0.2">
      <c r="A345" s="5"/>
      <c r="B345" s="202"/>
    </row>
    <row r="346" spans="1:2" ht="16.2" x14ac:dyDescent="0.2">
      <c r="A346" s="5"/>
      <c r="B346" s="202"/>
    </row>
    <row r="347" spans="1:2" ht="16.2" x14ac:dyDescent="0.2">
      <c r="A347" s="5"/>
      <c r="B347" s="202"/>
    </row>
    <row r="348" spans="1:2" ht="16.2" x14ac:dyDescent="0.2">
      <c r="A348" s="5"/>
      <c r="B348" s="202"/>
    </row>
    <row r="349" spans="1:2" ht="16.2" x14ac:dyDescent="0.2">
      <c r="A349" s="5"/>
      <c r="B349" s="202"/>
    </row>
    <row r="350" spans="1:2" ht="16.2" x14ac:dyDescent="0.2">
      <c r="A350" s="5"/>
      <c r="B350" s="202"/>
    </row>
    <row r="351" spans="1:2" ht="16.2" x14ac:dyDescent="0.2">
      <c r="A351" s="5"/>
      <c r="B351" s="202"/>
    </row>
    <row r="352" spans="1:2" ht="16.2" x14ac:dyDescent="0.2">
      <c r="A352" s="5"/>
      <c r="B352" s="202"/>
    </row>
    <row r="353" spans="1:2" ht="16.2" x14ac:dyDescent="0.2">
      <c r="A353" s="5"/>
      <c r="B353" s="202"/>
    </row>
    <row r="354" spans="1:2" ht="16.2" x14ac:dyDescent="0.2">
      <c r="A354" s="5"/>
      <c r="B354" s="202"/>
    </row>
    <row r="355" spans="1:2" ht="16.2" x14ac:dyDescent="0.2">
      <c r="A355" s="5"/>
      <c r="B355" s="202"/>
    </row>
    <row r="356" spans="1:2" ht="16.2" x14ac:dyDescent="0.2">
      <c r="A356" s="5"/>
      <c r="B356" s="202"/>
    </row>
    <row r="357" spans="1:2" ht="16.2" x14ac:dyDescent="0.2">
      <c r="A357" s="5"/>
      <c r="B357" s="202"/>
    </row>
    <row r="358" spans="1:2" ht="16.2" x14ac:dyDescent="0.2">
      <c r="A358" s="5"/>
      <c r="B358" s="202"/>
    </row>
    <row r="359" spans="1:2" ht="16.2" x14ac:dyDescent="0.2">
      <c r="A359" s="5"/>
      <c r="B359" s="202"/>
    </row>
    <row r="360" spans="1:2" ht="16.2" x14ac:dyDescent="0.2">
      <c r="A360" s="5"/>
      <c r="B360" s="202"/>
    </row>
    <row r="361" spans="1:2" ht="16.2" x14ac:dyDescent="0.2">
      <c r="A361" s="5"/>
      <c r="B361" s="202"/>
    </row>
    <row r="362" spans="1:2" ht="16.2" x14ac:dyDescent="0.2">
      <c r="A362" s="5"/>
      <c r="B362" s="202"/>
    </row>
    <row r="363" spans="1:2" ht="16.2" x14ac:dyDescent="0.2">
      <c r="A363" s="5"/>
      <c r="B363" s="202"/>
    </row>
    <row r="364" spans="1:2" ht="16.2" x14ac:dyDescent="0.2">
      <c r="A364" s="5"/>
      <c r="B364" s="202"/>
    </row>
    <row r="365" spans="1:2" ht="16.2" x14ac:dyDescent="0.2">
      <c r="A365" s="5"/>
      <c r="B365" s="202"/>
    </row>
    <row r="366" spans="1:2" ht="16.2" x14ac:dyDescent="0.2">
      <c r="A366" s="5"/>
      <c r="B366" s="202"/>
    </row>
    <row r="367" spans="1:2" ht="16.2" x14ac:dyDescent="0.2">
      <c r="A367" s="5"/>
      <c r="B367" s="202"/>
    </row>
    <row r="368" spans="1:2" ht="16.2" x14ac:dyDescent="0.2">
      <c r="A368" s="5"/>
      <c r="B368" s="202"/>
    </row>
    <row r="369" spans="1:2" ht="16.2" x14ac:dyDescent="0.2">
      <c r="A369" s="5"/>
      <c r="B369" s="202"/>
    </row>
    <row r="370" spans="1:2" ht="16.2" x14ac:dyDescent="0.2">
      <c r="A370" s="5"/>
      <c r="B370" s="202"/>
    </row>
    <row r="371" spans="1:2" ht="16.2" x14ac:dyDescent="0.2">
      <c r="A371" s="5"/>
      <c r="B371" s="202"/>
    </row>
    <row r="372" spans="1:2" ht="16.2" x14ac:dyDescent="0.2">
      <c r="A372" s="5"/>
      <c r="B372" s="202"/>
    </row>
    <row r="373" spans="1:2" ht="16.2" x14ac:dyDescent="0.2">
      <c r="A373" s="5"/>
      <c r="B373" s="202"/>
    </row>
    <row r="374" spans="1:2" ht="16.2" x14ac:dyDescent="0.2">
      <c r="A374" s="5"/>
      <c r="B374" s="202"/>
    </row>
    <row r="375" spans="1:2" ht="16.2" x14ac:dyDescent="0.2">
      <c r="A375" s="5"/>
      <c r="B375" s="202"/>
    </row>
    <row r="376" spans="1:2" ht="16.2" x14ac:dyDescent="0.2">
      <c r="A376" s="5"/>
      <c r="B376" s="202"/>
    </row>
    <row r="377" spans="1:2" ht="16.2" x14ac:dyDescent="0.2">
      <c r="A377" s="5"/>
      <c r="B377" s="202"/>
    </row>
    <row r="378" spans="1:2" ht="16.2" x14ac:dyDescent="0.2">
      <c r="A378" s="5"/>
      <c r="B378" s="202"/>
    </row>
    <row r="379" spans="1:2" ht="16.2" x14ac:dyDescent="0.2">
      <c r="A379" s="5"/>
      <c r="B379" s="202"/>
    </row>
    <row r="380" spans="1:2" ht="16.2" x14ac:dyDescent="0.2">
      <c r="A380" s="5"/>
      <c r="B380" s="202"/>
    </row>
    <row r="381" spans="1:2" ht="16.2" x14ac:dyDescent="0.2">
      <c r="A381" s="5"/>
      <c r="B381" s="202"/>
    </row>
    <row r="382" spans="1:2" ht="16.2" x14ac:dyDescent="0.2">
      <c r="A382" s="5"/>
      <c r="B382" s="202"/>
    </row>
    <row r="383" spans="1:2" ht="16.2" x14ac:dyDescent="0.2">
      <c r="A383" s="5"/>
      <c r="B383" s="202"/>
    </row>
    <row r="384" spans="1:2" ht="16.2" x14ac:dyDescent="0.2">
      <c r="A384" s="5"/>
      <c r="B384" s="202"/>
    </row>
    <row r="385" spans="1:2" ht="16.2" x14ac:dyDescent="0.2">
      <c r="A385" s="5"/>
      <c r="B385" s="202"/>
    </row>
    <row r="386" spans="1:2" ht="16.2" x14ac:dyDescent="0.2">
      <c r="A386" s="5"/>
      <c r="B386" s="202"/>
    </row>
    <row r="387" spans="1:2" ht="16.2" x14ac:dyDescent="0.2">
      <c r="A387" s="5"/>
      <c r="B387" s="202"/>
    </row>
    <row r="388" spans="1:2" ht="16.2" x14ac:dyDescent="0.2">
      <c r="A388" s="5"/>
      <c r="B388" s="202"/>
    </row>
    <row r="389" spans="1:2" ht="16.2" x14ac:dyDescent="0.2">
      <c r="A389" s="5"/>
      <c r="B389" s="202"/>
    </row>
    <row r="390" spans="1:2" ht="16.2" x14ac:dyDescent="0.2">
      <c r="A390" s="5"/>
      <c r="B390" s="202"/>
    </row>
    <row r="391" spans="1:2" ht="16.2" x14ac:dyDescent="0.2">
      <c r="A391" s="5"/>
      <c r="B391" s="202"/>
    </row>
    <row r="392" spans="1:2" ht="16.2" x14ac:dyDescent="0.2">
      <c r="A392" s="5"/>
      <c r="B392" s="202"/>
    </row>
    <row r="393" spans="1:2" ht="16.2" x14ac:dyDescent="0.2">
      <c r="A393" s="5"/>
      <c r="B393" s="202"/>
    </row>
    <row r="394" spans="1:2" ht="16.2" x14ac:dyDescent="0.2">
      <c r="A394" s="5"/>
      <c r="B394" s="202"/>
    </row>
    <row r="395" spans="1:2" ht="16.2" x14ac:dyDescent="0.2">
      <c r="A395" s="5"/>
      <c r="B395" s="202"/>
    </row>
    <row r="396" spans="1:2" ht="16.2" x14ac:dyDescent="0.2">
      <c r="A396" s="5"/>
      <c r="B396" s="202"/>
    </row>
    <row r="397" spans="1:2" ht="16.2" x14ac:dyDescent="0.2">
      <c r="A397" s="5"/>
      <c r="B397" s="202"/>
    </row>
    <row r="398" spans="1:2" ht="16.2" x14ac:dyDescent="0.2">
      <c r="A398" s="5"/>
      <c r="B398" s="202"/>
    </row>
    <row r="399" spans="1:2" ht="16.2" x14ac:dyDescent="0.2">
      <c r="A399" s="5"/>
      <c r="B399" s="202"/>
    </row>
    <row r="400" spans="1:2" ht="16.2" x14ac:dyDescent="0.2">
      <c r="A400" s="5"/>
      <c r="B400" s="202"/>
    </row>
    <row r="401" spans="1:2" ht="16.2" x14ac:dyDescent="0.2">
      <c r="A401" s="5"/>
      <c r="B401" s="202"/>
    </row>
    <row r="402" spans="1:2" ht="16.2" x14ac:dyDescent="0.2">
      <c r="A402" s="5"/>
      <c r="B402" s="202"/>
    </row>
    <row r="403" spans="1:2" ht="16.2" x14ac:dyDescent="0.2">
      <c r="A403" s="5"/>
      <c r="B403" s="202"/>
    </row>
    <row r="404" spans="1:2" ht="16.2" x14ac:dyDescent="0.2">
      <c r="A404" s="5"/>
      <c r="B404" s="202"/>
    </row>
    <row r="405" spans="1:2" ht="16.2" x14ac:dyDescent="0.2">
      <c r="A405" s="5"/>
      <c r="B405" s="202"/>
    </row>
    <row r="406" spans="1:2" ht="16.2" x14ac:dyDescent="0.2">
      <c r="A406" s="5"/>
      <c r="B406" s="202"/>
    </row>
    <row r="407" spans="1:2" ht="16.2" x14ac:dyDescent="0.2">
      <c r="A407" s="5"/>
      <c r="B407" s="202"/>
    </row>
    <row r="408" spans="1:2" ht="16.2" x14ac:dyDescent="0.2">
      <c r="A408" s="5"/>
      <c r="B408" s="202"/>
    </row>
    <row r="409" spans="1:2" ht="16.2" x14ac:dyDescent="0.2">
      <c r="A409" s="5"/>
      <c r="B409" s="202"/>
    </row>
    <row r="410" spans="1:2" ht="16.2" x14ac:dyDescent="0.2">
      <c r="A410" s="5"/>
      <c r="B410" s="202"/>
    </row>
    <row r="411" spans="1:2" ht="16.2" x14ac:dyDescent="0.2">
      <c r="A411" s="5"/>
      <c r="B411" s="202"/>
    </row>
    <row r="412" spans="1:2" ht="16.2" x14ac:dyDescent="0.2">
      <c r="A412" s="5"/>
      <c r="B412" s="202"/>
    </row>
    <row r="413" spans="1:2" ht="16.2" x14ac:dyDescent="0.2">
      <c r="A413" s="5"/>
      <c r="B413" s="202"/>
    </row>
    <row r="414" spans="1:2" ht="16.2" x14ac:dyDescent="0.2">
      <c r="A414" s="5"/>
      <c r="B414" s="202"/>
    </row>
    <row r="415" spans="1:2" ht="16.2" x14ac:dyDescent="0.2">
      <c r="A415" s="5"/>
      <c r="B415" s="202"/>
    </row>
    <row r="416" spans="1:2" ht="16.2" x14ac:dyDescent="0.2">
      <c r="A416" s="5"/>
      <c r="B416" s="202"/>
    </row>
    <row r="417" spans="1:2" ht="16.2" x14ac:dyDescent="0.2">
      <c r="A417" s="5"/>
      <c r="B417" s="202"/>
    </row>
    <row r="418" spans="1:2" ht="16.2" x14ac:dyDescent="0.2">
      <c r="A418" s="5"/>
      <c r="B418" s="202"/>
    </row>
    <row r="419" spans="1:2" ht="16.2" x14ac:dyDescent="0.2">
      <c r="A419" s="5"/>
      <c r="B419" s="202"/>
    </row>
    <row r="420" spans="1:2" ht="16.2" x14ac:dyDescent="0.2">
      <c r="A420" s="5"/>
      <c r="B420" s="202"/>
    </row>
    <row r="421" spans="1:2" ht="16.2" x14ac:dyDescent="0.2">
      <c r="A421" s="5"/>
      <c r="B421" s="202"/>
    </row>
    <row r="422" spans="1:2" ht="16.2" x14ac:dyDescent="0.2">
      <c r="A422" s="5"/>
      <c r="B422" s="202"/>
    </row>
    <row r="423" spans="1:2" ht="16.2" x14ac:dyDescent="0.2">
      <c r="A423" s="5"/>
      <c r="B423" s="202"/>
    </row>
    <row r="424" spans="1:2" ht="16.2" x14ac:dyDescent="0.2">
      <c r="A424" s="5"/>
      <c r="B424" s="202"/>
    </row>
    <row r="425" spans="1:2" ht="16.2" x14ac:dyDescent="0.2">
      <c r="A425" s="5"/>
      <c r="B425" s="202"/>
    </row>
    <row r="426" spans="1:2" ht="16.2" x14ac:dyDescent="0.2">
      <c r="A426" s="5"/>
      <c r="B426" s="202"/>
    </row>
    <row r="427" spans="1:2" ht="16.2" x14ac:dyDescent="0.2">
      <c r="A427" s="5"/>
      <c r="B427" s="202"/>
    </row>
    <row r="428" spans="1:2" ht="16.2" x14ac:dyDescent="0.2">
      <c r="A428" s="5"/>
      <c r="B428" s="202"/>
    </row>
    <row r="429" spans="1:2" ht="16.2" x14ac:dyDescent="0.2">
      <c r="A429" s="5"/>
      <c r="B429" s="202"/>
    </row>
    <row r="430" spans="1:2" ht="16.2" x14ac:dyDescent="0.2">
      <c r="A430" s="5"/>
      <c r="B430" s="202"/>
    </row>
    <row r="431" spans="1:2" ht="16.2" x14ac:dyDescent="0.2">
      <c r="A431" s="5"/>
      <c r="B431" s="202"/>
    </row>
    <row r="432" spans="1:2" ht="16.2" x14ac:dyDescent="0.2">
      <c r="A432" s="5"/>
      <c r="B432" s="202"/>
    </row>
    <row r="433" spans="1:2" ht="16.2" x14ac:dyDescent="0.2">
      <c r="A433" s="5"/>
      <c r="B433" s="202"/>
    </row>
    <row r="434" spans="1:2" ht="16.2" x14ac:dyDescent="0.2">
      <c r="A434" s="5"/>
      <c r="B434" s="202"/>
    </row>
    <row r="435" spans="1:2" ht="16.2" x14ac:dyDescent="0.2">
      <c r="A435" s="5"/>
      <c r="B435" s="202"/>
    </row>
    <row r="436" spans="1:2" ht="16.2" x14ac:dyDescent="0.2">
      <c r="A436" s="5"/>
      <c r="B436" s="202"/>
    </row>
    <row r="437" spans="1:2" ht="16.2" x14ac:dyDescent="0.2">
      <c r="A437" s="5"/>
      <c r="B437" s="202"/>
    </row>
    <row r="438" spans="1:2" ht="16.2" x14ac:dyDescent="0.2">
      <c r="A438" s="5"/>
      <c r="B438" s="202"/>
    </row>
    <row r="439" spans="1:2" ht="16.2" x14ac:dyDescent="0.2">
      <c r="A439" s="5"/>
      <c r="B439" s="202"/>
    </row>
    <row r="440" spans="1:2" ht="16.2" x14ac:dyDescent="0.2">
      <c r="A440" s="5"/>
      <c r="B440" s="202"/>
    </row>
    <row r="441" spans="1:2" ht="16.2" x14ac:dyDescent="0.2">
      <c r="A441" s="5"/>
      <c r="B441" s="202"/>
    </row>
    <row r="442" spans="1:2" ht="16.2" x14ac:dyDescent="0.2">
      <c r="A442" s="5"/>
      <c r="B442" s="202"/>
    </row>
    <row r="443" spans="1:2" ht="16.2" x14ac:dyDescent="0.2">
      <c r="A443" s="5"/>
      <c r="B443" s="202"/>
    </row>
    <row r="444" spans="1:2" ht="16.2" x14ac:dyDescent="0.2">
      <c r="A444" s="5"/>
      <c r="B444" s="202"/>
    </row>
    <row r="445" spans="1:2" ht="16.2" x14ac:dyDescent="0.2">
      <c r="A445" s="5"/>
      <c r="B445" s="202"/>
    </row>
    <row r="446" spans="1:2" ht="16.2" x14ac:dyDescent="0.2">
      <c r="A446" s="5"/>
      <c r="B446" s="202"/>
    </row>
    <row r="447" spans="1:2" ht="16.2" x14ac:dyDescent="0.2">
      <c r="A447" s="5"/>
      <c r="B447" s="202"/>
    </row>
    <row r="448" spans="1:2" ht="16.2" x14ac:dyDescent="0.2">
      <c r="A448" s="5"/>
      <c r="B448" s="202"/>
    </row>
    <row r="449" spans="1:2" ht="16.2" x14ac:dyDescent="0.2">
      <c r="A449" s="5"/>
      <c r="B449" s="202"/>
    </row>
    <row r="450" spans="1:2" ht="16.2" x14ac:dyDescent="0.2">
      <c r="A450" s="5"/>
      <c r="B450" s="202"/>
    </row>
    <row r="451" spans="1:2" ht="16.2" x14ac:dyDescent="0.2">
      <c r="A451" s="5"/>
      <c r="B451" s="202"/>
    </row>
    <row r="452" spans="1:2" ht="16.2" x14ac:dyDescent="0.2">
      <c r="A452" s="5"/>
      <c r="B452" s="202"/>
    </row>
    <row r="453" spans="1:2" ht="16.2" x14ac:dyDescent="0.2">
      <c r="A453" s="5"/>
      <c r="B453" s="202"/>
    </row>
    <row r="454" spans="1:2" ht="16.2" x14ac:dyDescent="0.2">
      <c r="A454" s="5"/>
      <c r="B454" s="202"/>
    </row>
    <row r="455" spans="1:2" ht="16.2" x14ac:dyDescent="0.2">
      <c r="A455" s="5"/>
      <c r="B455" s="202"/>
    </row>
    <row r="456" spans="1:2" ht="16.2" x14ac:dyDescent="0.2">
      <c r="A456" s="5"/>
      <c r="B456" s="202"/>
    </row>
    <row r="457" spans="1:2" ht="16.2" x14ac:dyDescent="0.2">
      <c r="A457" s="5"/>
      <c r="B457" s="202"/>
    </row>
    <row r="458" spans="1:2" ht="16.2" x14ac:dyDescent="0.2">
      <c r="A458" s="5"/>
      <c r="B458" s="202"/>
    </row>
    <row r="459" spans="1:2" ht="16.2" x14ac:dyDescent="0.2">
      <c r="A459" s="5"/>
      <c r="B459" s="202"/>
    </row>
    <row r="460" spans="1:2" ht="16.2" x14ac:dyDescent="0.2">
      <c r="A460" s="5"/>
      <c r="B460" s="202"/>
    </row>
    <row r="461" spans="1:2" ht="16.2" x14ac:dyDescent="0.2">
      <c r="A461" s="5"/>
      <c r="B461" s="202"/>
    </row>
    <row r="462" spans="1:2" ht="16.2" x14ac:dyDescent="0.2">
      <c r="A462" s="5"/>
      <c r="B462" s="202"/>
    </row>
    <row r="463" spans="1:2" ht="16.2" x14ac:dyDescent="0.2">
      <c r="A463" s="5"/>
      <c r="B463" s="202"/>
    </row>
    <row r="464" spans="1:2" ht="16.2" x14ac:dyDescent="0.2">
      <c r="A464" s="5"/>
      <c r="B464" s="202"/>
    </row>
    <row r="465" spans="1:2" ht="16.2" x14ac:dyDescent="0.2">
      <c r="A465" s="5"/>
      <c r="B465" s="202"/>
    </row>
    <row r="466" spans="1:2" ht="16.2" x14ac:dyDescent="0.2">
      <c r="A466" s="5"/>
      <c r="B466" s="202"/>
    </row>
    <row r="467" spans="1:2" ht="16.2" x14ac:dyDescent="0.2">
      <c r="A467" s="5"/>
      <c r="B467" s="202"/>
    </row>
    <row r="468" spans="1:2" ht="16.2" x14ac:dyDescent="0.2">
      <c r="A468" s="5"/>
      <c r="B468" s="202"/>
    </row>
    <row r="469" spans="1:2" ht="16.2" x14ac:dyDescent="0.2">
      <c r="A469" s="5"/>
      <c r="B469" s="202"/>
    </row>
    <row r="470" spans="1:2" ht="16.2" x14ac:dyDescent="0.2">
      <c r="A470" s="5"/>
      <c r="B470" s="202"/>
    </row>
    <row r="471" spans="1:2" ht="16.2" x14ac:dyDescent="0.2">
      <c r="A471" s="5"/>
      <c r="B471" s="202"/>
    </row>
    <row r="472" spans="1:2" ht="16.2" x14ac:dyDescent="0.2">
      <c r="A472" s="5"/>
      <c r="B472" s="202"/>
    </row>
    <row r="473" spans="1:2" ht="16.2" x14ac:dyDescent="0.2">
      <c r="A473" s="5"/>
      <c r="B473" s="202"/>
    </row>
    <row r="474" spans="1:2" ht="16.2" x14ac:dyDescent="0.2">
      <c r="A474" s="5"/>
      <c r="B474" s="202"/>
    </row>
    <row r="475" spans="1:2" ht="16.2" x14ac:dyDescent="0.2">
      <c r="A475" s="5"/>
      <c r="B475" s="202"/>
    </row>
    <row r="476" spans="1:2" ht="16.2" x14ac:dyDescent="0.2">
      <c r="A476" s="5"/>
      <c r="B476" s="202"/>
    </row>
    <row r="477" spans="1:2" ht="16.2" x14ac:dyDescent="0.2">
      <c r="A477" s="5"/>
      <c r="B477" s="202"/>
    </row>
    <row r="478" spans="1:2" ht="16.2" x14ac:dyDescent="0.2">
      <c r="A478" s="5"/>
      <c r="B478" s="202"/>
    </row>
    <row r="479" spans="1:2" ht="16.2" x14ac:dyDescent="0.2">
      <c r="A479" s="5"/>
      <c r="B479" s="202"/>
    </row>
    <row r="480" spans="1:2" ht="16.2" x14ac:dyDescent="0.2">
      <c r="A480" s="5"/>
      <c r="B480" s="202"/>
    </row>
    <row r="481" spans="1:2" ht="16.2" x14ac:dyDescent="0.2">
      <c r="A481" s="5"/>
      <c r="B481" s="202"/>
    </row>
    <row r="482" spans="1:2" ht="16.2" x14ac:dyDescent="0.2">
      <c r="A482" s="5"/>
      <c r="B482" s="202"/>
    </row>
    <row r="483" spans="1:2" ht="16.2" x14ac:dyDescent="0.2">
      <c r="A483" s="5"/>
      <c r="B483" s="202"/>
    </row>
    <row r="484" spans="1:2" ht="16.2" x14ac:dyDescent="0.2">
      <c r="A484" s="5"/>
      <c r="B484" s="202"/>
    </row>
    <row r="485" spans="1:2" ht="16.2" x14ac:dyDescent="0.2">
      <c r="A485" s="5"/>
      <c r="B485" s="202"/>
    </row>
    <row r="486" spans="1:2" ht="16.2" x14ac:dyDescent="0.2">
      <c r="A486" s="5"/>
      <c r="B486" s="202"/>
    </row>
    <row r="487" spans="1:2" ht="16.2" x14ac:dyDescent="0.2">
      <c r="A487" s="5"/>
      <c r="B487" s="202"/>
    </row>
    <row r="488" spans="1:2" ht="16.2" x14ac:dyDescent="0.2">
      <c r="A488" s="5"/>
      <c r="B488" s="202"/>
    </row>
    <row r="489" spans="1:2" ht="16.2" x14ac:dyDescent="0.2">
      <c r="A489" s="5"/>
      <c r="B489" s="202"/>
    </row>
    <row r="490" spans="1:2" ht="16.2" x14ac:dyDescent="0.2">
      <c r="A490" s="5"/>
      <c r="B490" s="202"/>
    </row>
    <row r="491" spans="1:2" ht="16.2" x14ac:dyDescent="0.2">
      <c r="A491" s="5"/>
      <c r="B491" s="202"/>
    </row>
    <row r="492" spans="1:2" ht="16.2" x14ac:dyDescent="0.2">
      <c r="A492" s="5"/>
      <c r="B492" s="202"/>
    </row>
    <row r="493" spans="1:2" ht="16.2" x14ac:dyDescent="0.2">
      <c r="A493" s="5"/>
      <c r="B493" s="202"/>
    </row>
    <row r="494" spans="1:2" ht="16.2" x14ac:dyDescent="0.2">
      <c r="A494" s="5"/>
      <c r="B494" s="202"/>
    </row>
    <row r="495" spans="1:2" ht="16.2" x14ac:dyDescent="0.2">
      <c r="A495" s="5"/>
      <c r="B495" s="202"/>
    </row>
    <row r="496" spans="1:2" ht="16.2" x14ac:dyDescent="0.2">
      <c r="A496" s="5"/>
      <c r="B496" s="202"/>
    </row>
    <row r="497" spans="1:2" ht="16.2" x14ac:dyDescent="0.2">
      <c r="A497" s="5"/>
      <c r="B497" s="202"/>
    </row>
    <row r="498" spans="1:2" ht="16.2" x14ac:dyDescent="0.2">
      <c r="A498" s="5"/>
      <c r="B498" s="202"/>
    </row>
    <row r="499" spans="1:2" ht="16.2" x14ac:dyDescent="0.2">
      <c r="A499" s="5"/>
      <c r="B499" s="202"/>
    </row>
    <row r="500" spans="1:2" ht="16.2" x14ac:dyDescent="0.2">
      <c r="A500" s="5"/>
      <c r="B500" s="202"/>
    </row>
    <row r="501" spans="1:2" ht="16.2" x14ac:dyDescent="0.2">
      <c r="A501" s="5"/>
      <c r="B501" s="202"/>
    </row>
    <row r="502" spans="1:2" ht="16.2" x14ac:dyDescent="0.2">
      <c r="A502" s="5"/>
      <c r="B502" s="202"/>
    </row>
    <row r="503" spans="1:2" ht="16.2" x14ac:dyDescent="0.2">
      <c r="A503" s="5"/>
      <c r="B503" s="202"/>
    </row>
    <row r="504" spans="1:2" ht="16.2" x14ac:dyDescent="0.2">
      <c r="A504" s="5"/>
      <c r="B504" s="202"/>
    </row>
    <row r="505" spans="1:2" ht="16.2" x14ac:dyDescent="0.2">
      <c r="A505" s="5"/>
      <c r="B505" s="202"/>
    </row>
    <row r="506" spans="1:2" ht="16.2" x14ac:dyDescent="0.2">
      <c r="A506" s="5"/>
      <c r="B506" s="202"/>
    </row>
    <row r="507" spans="1:2" ht="16.2" x14ac:dyDescent="0.2">
      <c r="A507" s="5"/>
      <c r="B507" s="202"/>
    </row>
    <row r="508" spans="1:2" ht="16.2" x14ac:dyDescent="0.2">
      <c r="A508" s="5"/>
      <c r="B508" s="202"/>
    </row>
    <row r="509" spans="1:2" ht="16.2" x14ac:dyDescent="0.2">
      <c r="A509" s="5"/>
      <c r="B509" s="202"/>
    </row>
    <row r="510" spans="1:2" ht="16.2" x14ac:dyDescent="0.2">
      <c r="A510" s="5"/>
      <c r="B510" s="202"/>
    </row>
    <row r="511" spans="1:2" ht="16.2" x14ac:dyDescent="0.2">
      <c r="A511" s="5"/>
      <c r="B511" s="202"/>
    </row>
    <row r="512" spans="1:2" ht="16.2" x14ac:dyDescent="0.2">
      <c r="A512" s="5"/>
      <c r="B512" s="202"/>
    </row>
    <row r="513" spans="1:2" ht="16.2" x14ac:dyDescent="0.2">
      <c r="A513" s="5"/>
      <c r="B513" s="202"/>
    </row>
    <row r="514" spans="1:2" ht="16.2" x14ac:dyDescent="0.2">
      <c r="A514" s="5"/>
      <c r="B514" s="202"/>
    </row>
    <row r="515" spans="1:2" ht="16.2" x14ac:dyDescent="0.2">
      <c r="A515" s="5"/>
      <c r="B515" s="202"/>
    </row>
    <row r="516" spans="1:2" ht="16.2" x14ac:dyDescent="0.2">
      <c r="A516" s="5"/>
      <c r="B516" s="202"/>
    </row>
    <row r="517" spans="1:2" ht="16.2" x14ac:dyDescent="0.2">
      <c r="A517" s="5"/>
      <c r="B517" s="202"/>
    </row>
    <row r="518" spans="1:2" ht="16.2" x14ac:dyDescent="0.2">
      <c r="A518" s="5"/>
      <c r="B518" s="202"/>
    </row>
    <row r="519" spans="1:2" ht="16.2" x14ac:dyDescent="0.2">
      <c r="A519" s="5"/>
      <c r="B519" s="202"/>
    </row>
    <row r="520" spans="1:2" ht="16.2" x14ac:dyDescent="0.2">
      <c r="A520" s="5"/>
      <c r="B520" s="202"/>
    </row>
    <row r="521" spans="1:2" ht="16.2" x14ac:dyDescent="0.2">
      <c r="A521" s="5"/>
      <c r="B521" s="202"/>
    </row>
    <row r="522" spans="1:2" ht="16.2" x14ac:dyDescent="0.2">
      <c r="A522" s="5"/>
      <c r="B522" s="202"/>
    </row>
    <row r="523" spans="1:2" ht="16.2" x14ac:dyDescent="0.2">
      <c r="A523" s="5"/>
      <c r="B523" s="202"/>
    </row>
    <row r="524" spans="1:2" ht="16.2" x14ac:dyDescent="0.2">
      <c r="A524" s="5"/>
      <c r="B524" s="202"/>
    </row>
    <row r="525" spans="1:2" ht="16.2" x14ac:dyDescent="0.2">
      <c r="A525" s="5"/>
      <c r="B525" s="202"/>
    </row>
    <row r="526" spans="1:2" ht="16.2" x14ac:dyDescent="0.2">
      <c r="A526" s="5"/>
      <c r="B526" s="202"/>
    </row>
    <row r="527" spans="1:2" ht="16.2" x14ac:dyDescent="0.2">
      <c r="A527" s="5"/>
      <c r="B527" s="202"/>
    </row>
    <row r="528" spans="1:2" ht="16.2" x14ac:dyDescent="0.2">
      <c r="A528" s="5"/>
      <c r="B528" s="202"/>
    </row>
    <row r="529" spans="1:2" ht="16.2" x14ac:dyDescent="0.2">
      <c r="A529" s="5"/>
      <c r="B529" s="202"/>
    </row>
    <row r="530" spans="1:2" ht="16.2" x14ac:dyDescent="0.2">
      <c r="A530" s="5"/>
      <c r="B530" s="202"/>
    </row>
    <row r="531" spans="1:2" ht="16.2" x14ac:dyDescent="0.2">
      <c r="A531" s="5"/>
      <c r="B531" s="202"/>
    </row>
    <row r="532" spans="1:2" ht="16.2" x14ac:dyDescent="0.2">
      <c r="A532" s="5"/>
      <c r="B532" s="202"/>
    </row>
    <row r="533" spans="1:2" ht="16.2" x14ac:dyDescent="0.2">
      <c r="A533" s="5"/>
      <c r="B533" s="202"/>
    </row>
    <row r="534" spans="1:2" ht="16.2" x14ac:dyDescent="0.2">
      <c r="A534" s="5"/>
      <c r="B534" s="202"/>
    </row>
    <row r="535" spans="1:2" ht="16.2" x14ac:dyDescent="0.2">
      <c r="A535" s="5"/>
      <c r="B535" s="202"/>
    </row>
    <row r="536" spans="1:2" ht="16.2" x14ac:dyDescent="0.2">
      <c r="A536" s="5"/>
      <c r="B536" s="202"/>
    </row>
    <row r="537" spans="1:2" ht="16.2" x14ac:dyDescent="0.2">
      <c r="A537" s="5"/>
      <c r="B537" s="202"/>
    </row>
    <row r="538" spans="1:2" ht="16.2" x14ac:dyDescent="0.2">
      <c r="A538" s="5"/>
      <c r="B538" s="202"/>
    </row>
    <row r="539" spans="1:2" ht="16.2" x14ac:dyDescent="0.2">
      <c r="A539" s="5"/>
      <c r="B539" s="202"/>
    </row>
    <row r="540" spans="1:2" ht="16.2" x14ac:dyDescent="0.2">
      <c r="A540" s="5"/>
      <c r="B540" s="202"/>
    </row>
    <row r="541" spans="1:2" ht="16.2" x14ac:dyDescent="0.2">
      <c r="A541" s="5"/>
      <c r="B541" s="202"/>
    </row>
    <row r="542" spans="1:2" ht="16.2" x14ac:dyDescent="0.2">
      <c r="A542" s="5"/>
      <c r="B542" s="202"/>
    </row>
    <row r="543" spans="1:2" ht="16.2" x14ac:dyDescent="0.2">
      <c r="A543" s="5"/>
      <c r="B543" s="202"/>
    </row>
    <row r="544" spans="1:2" ht="16.2" x14ac:dyDescent="0.2">
      <c r="A544" s="5"/>
      <c r="B544" s="202"/>
    </row>
    <row r="545" spans="1:2" ht="16.2" x14ac:dyDescent="0.2">
      <c r="A545" s="5"/>
      <c r="B545" s="202"/>
    </row>
    <row r="546" spans="1:2" ht="16.2" x14ac:dyDescent="0.2">
      <c r="A546" s="5"/>
      <c r="B546" s="202"/>
    </row>
    <row r="547" spans="1:2" ht="16.2" x14ac:dyDescent="0.2">
      <c r="A547" s="5"/>
      <c r="B547" s="202"/>
    </row>
    <row r="548" spans="1:2" ht="16.2" x14ac:dyDescent="0.2">
      <c r="A548" s="5"/>
      <c r="B548" s="202"/>
    </row>
    <row r="549" spans="1:2" ht="16.2" x14ac:dyDescent="0.2">
      <c r="A549" s="5"/>
      <c r="B549" s="202"/>
    </row>
    <row r="550" spans="1:2" ht="16.2" x14ac:dyDescent="0.2">
      <c r="A550" s="5"/>
      <c r="B550" s="202"/>
    </row>
    <row r="551" spans="1:2" ht="16.2" x14ac:dyDescent="0.2">
      <c r="A551" s="5"/>
      <c r="B551" s="202"/>
    </row>
    <row r="552" spans="1:2" ht="16.2" x14ac:dyDescent="0.2">
      <c r="A552" s="5"/>
      <c r="B552" s="202"/>
    </row>
    <row r="553" spans="1:2" ht="16.2" x14ac:dyDescent="0.2">
      <c r="A553" s="5"/>
      <c r="B553" s="202"/>
    </row>
    <row r="554" spans="1:2" ht="16.2" x14ac:dyDescent="0.2">
      <c r="A554" s="5"/>
      <c r="B554" s="202"/>
    </row>
    <row r="555" spans="1:2" ht="16.2" x14ac:dyDescent="0.2">
      <c r="A555" s="5"/>
      <c r="B555" s="202"/>
    </row>
    <row r="556" spans="1:2" ht="16.2" x14ac:dyDescent="0.2">
      <c r="A556" s="5"/>
      <c r="B556" s="202"/>
    </row>
    <row r="557" spans="1:2" ht="16.2" x14ac:dyDescent="0.2">
      <c r="A557" s="5"/>
      <c r="B557" s="202"/>
    </row>
    <row r="558" spans="1:2" ht="16.2" x14ac:dyDescent="0.2">
      <c r="A558" s="5"/>
      <c r="B558" s="202"/>
    </row>
    <row r="559" spans="1:2" ht="16.2" x14ac:dyDescent="0.2">
      <c r="A559" s="5"/>
      <c r="B559" s="202"/>
    </row>
    <row r="560" spans="1:2" ht="16.2" x14ac:dyDescent="0.2">
      <c r="A560" s="5"/>
      <c r="B560" s="202"/>
    </row>
    <row r="561" spans="1:2" ht="16.2" x14ac:dyDescent="0.2">
      <c r="A561" s="5"/>
      <c r="B561" s="202"/>
    </row>
    <row r="562" spans="1:2" ht="16.2" x14ac:dyDescent="0.2">
      <c r="A562" s="5"/>
      <c r="B562" s="202"/>
    </row>
    <row r="563" spans="1:2" ht="16.2" x14ac:dyDescent="0.2">
      <c r="A563" s="5"/>
      <c r="B563" s="202"/>
    </row>
    <row r="564" spans="1:2" ht="16.2" x14ac:dyDescent="0.2">
      <c r="A564" s="5"/>
      <c r="B564" s="202"/>
    </row>
    <row r="565" spans="1:2" ht="16.2" x14ac:dyDescent="0.2">
      <c r="A565" s="5"/>
      <c r="B565" s="202"/>
    </row>
    <row r="566" spans="1:2" ht="16.2" x14ac:dyDescent="0.2">
      <c r="A566" s="5"/>
      <c r="B566" s="202"/>
    </row>
    <row r="567" spans="1:2" ht="16.2" x14ac:dyDescent="0.2">
      <c r="A567" s="5"/>
      <c r="B567" s="202"/>
    </row>
    <row r="568" spans="1:2" ht="16.2" x14ac:dyDescent="0.2">
      <c r="A568" s="5"/>
      <c r="B568" s="202"/>
    </row>
    <row r="569" spans="1:2" ht="16.2" x14ac:dyDescent="0.2">
      <c r="A569" s="5"/>
      <c r="B569" s="202"/>
    </row>
    <row r="570" spans="1:2" ht="16.2" x14ac:dyDescent="0.2">
      <c r="A570" s="5"/>
      <c r="B570" s="202"/>
    </row>
    <row r="571" spans="1:2" ht="16.2" x14ac:dyDescent="0.2">
      <c r="A571" s="5"/>
      <c r="B571" s="202"/>
    </row>
    <row r="572" spans="1:2" ht="16.2" x14ac:dyDescent="0.2">
      <c r="A572" s="5"/>
      <c r="B572" s="202"/>
    </row>
    <row r="573" spans="1:2" ht="16.2" x14ac:dyDescent="0.2">
      <c r="A573" s="5"/>
      <c r="B573" s="202"/>
    </row>
    <row r="574" spans="1:2" ht="16.2" x14ac:dyDescent="0.2">
      <c r="A574" s="5"/>
      <c r="B574" s="202"/>
    </row>
    <row r="575" spans="1:2" ht="16.2" x14ac:dyDescent="0.2">
      <c r="A575" s="5"/>
      <c r="B575" s="202"/>
    </row>
    <row r="576" spans="1:2" ht="16.2" x14ac:dyDescent="0.2">
      <c r="A576" s="5"/>
      <c r="B576" s="202"/>
    </row>
    <row r="577" spans="1:2" ht="16.2" x14ac:dyDescent="0.2">
      <c r="A577" s="5"/>
      <c r="B577" s="202"/>
    </row>
    <row r="578" spans="1:2" ht="16.2" x14ac:dyDescent="0.2">
      <c r="A578" s="5"/>
      <c r="B578" s="202"/>
    </row>
    <row r="579" spans="1:2" ht="16.2" x14ac:dyDescent="0.2">
      <c r="A579" s="5"/>
      <c r="B579" s="202"/>
    </row>
    <row r="580" spans="1:2" ht="16.2" x14ac:dyDescent="0.2">
      <c r="A580" s="5"/>
      <c r="B580" s="202"/>
    </row>
    <row r="581" spans="1:2" ht="16.2" x14ac:dyDescent="0.2">
      <c r="A581" s="5"/>
      <c r="B581" s="202"/>
    </row>
    <row r="582" spans="1:2" ht="16.2" x14ac:dyDescent="0.2">
      <c r="A582" s="5"/>
      <c r="B582" s="202"/>
    </row>
    <row r="583" spans="1:2" ht="16.2" x14ac:dyDescent="0.2">
      <c r="A583" s="5"/>
      <c r="B583" s="202"/>
    </row>
    <row r="584" spans="1:2" ht="16.2" x14ac:dyDescent="0.2">
      <c r="A584" s="5"/>
      <c r="B584" s="202"/>
    </row>
    <row r="585" spans="1:2" ht="16.2" x14ac:dyDescent="0.2">
      <c r="A585" s="5"/>
      <c r="B585" s="202"/>
    </row>
    <row r="586" spans="1:2" ht="16.2" x14ac:dyDescent="0.2">
      <c r="A586" s="5"/>
      <c r="B586" s="202"/>
    </row>
    <row r="587" spans="1:2" ht="16.2" x14ac:dyDescent="0.2">
      <c r="A587" s="5"/>
      <c r="B587" s="202"/>
    </row>
    <row r="588" spans="1:2" ht="16.2" x14ac:dyDescent="0.2">
      <c r="A588" s="5"/>
      <c r="B588" s="202"/>
    </row>
    <row r="589" spans="1:2" ht="16.2" x14ac:dyDescent="0.2">
      <c r="A589" s="5"/>
      <c r="B589" s="202"/>
    </row>
    <row r="590" spans="1:2" ht="16.2" x14ac:dyDescent="0.2">
      <c r="A590" s="5"/>
      <c r="B590" s="202"/>
    </row>
    <row r="591" spans="1:2" ht="16.2" x14ac:dyDescent="0.2">
      <c r="A591" s="5"/>
      <c r="B591" s="202"/>
    </row>
    <row r="592" spans="1:2" ht="16.2" x14ac:dyDescent="0.2">
      <c r="A592" s="5"/>
      <c r="B592" s="202"/>
    </row>
    <row r="593" spans="1:2" ht="16.2" x14ac:dyDescent="0.2">
      <c r="A593" s="5"/>
      <c r="B593" s="202"/>
    </row>
    <row r="594" spans="1:2" ht="16.2" x14ac:dyDescent="0.2">
      <c r="A594" s="5"/>
      <c r="B594" s="202"/>
    </row>
    <row r="595" spans="1:2" ht="16.2" x14ac:dyDescent="0.2">
      <c r="A595" s="5"/>
      <c r="B595" s="202"/>
    </row>
    <row r="596" spans="1:2" ht="16.2" x14ac:dyDescent="0.2">
      <c r="A596" s="5"/>
      <c r="B596" s="202"/>
    </row>
    <row r="597" spans="1:2" ht="16.2" x14ac:dyDescent="0.2">
      <c r="A597" s="5"/>
      <c r="B597" s="202"/>
    </row>
    <row r="598" spans="1:2" ht="16.2" x14ac:dyDescent="0.2">
      <c r="A598" s="5"/>
      <c r="B598" s="202"/>
    </row>
    <row r="599" spans="1:2" ht="16.2" x14ac:dyDescent="0.2">
      <c r="A599" s="5"/>
      <c r="B599" s="202"/>
    </row>
    <row r="600" spans="1:2" ht="16.2" x14ac:dyDescent="0.2">
      <c r="A600" s="5"/>
      <c r="B600" s="202"/>
    </row>
    <row r="601" spans="1:2" ht="16.2" x14ac:dyDescent="0.2">
      <c r="A601" s="5"/>
      <c r="B601" s="202"/>
    </row>
    <row r="602" spans="1:2" ht="16.2" x14ac:dyDescent="0.2">
      <c r="A602" s="5"/>
      <c r="B602" s="202"/>
    </row>
    <row r="603" spans="1:2" ht="16.2" x14ac:dyDescent="0.2">
      <c r="A603" s="5"/>
      <c r="B603" s="202"/>
    </row>
    <row r="604" spans="1:2" ht="16.2" x14ac:dyDescent="0.2">
      <c r="A604" s="5"/>
      <c r="B604" s="202"/>
    </row>
    <row r="605" spans="1:2" ht="16.2" x14ac:dyDescent="0.2">
      <c r="A605" s="5"/>
      <c r="B605" s="202"/>
    </row>
    <row r="606" spans="1:2" ht="16.2" x14ac:dyDescent="0.2">
      <c r="A606" s="5"/>
      <c r="B606" s="202"/>
    </row>
    <row r="607" spans="1:2" ht="16.2" x14ac:dyDescent="0.2">
      <c r="A607" s="5"/>
      <c r="B607" s="202"/>
    </row>
    <row r="608" spans="1:2" ht="16.2" x14ac:dyDescent="0.2">
      <c r="A608" s="5"/>
      <c r="B608" s="202"/>
    </row>
    <row r="609" spans="1:2" ht="16.2" x14ac:dyDescent="0.2">
      <c r="A609" s="5"/>
      <c r="B609" s="202"/>
    </row>
    <row r="610" spans="1:2" ht="16.2" x14ac:dyDescent="0.2">
      <c r="A610" s="5"/>
      <c r="B610" s="202"/>
    </row>
    <row r="611" spans="1:2" ht="16.2" x14ac:dyDescent="0.2">
      <c r="A611" s="5"/>
      <c r="B611" s="202"/>
    </row>
    <row r="612" spans="1:2" ht="16.2" x14ac:dyDescent="0.2">
      <c r="A612" s="5"/>
      <c r="B612" s="202"/>
    </row>
    <row r="613" spans="1:2" ht="16.2" x14ac:dyDescent="0.2">
      <c r="A613" s="5"/>
      <c r="B613" s="202"/>
    </row>
    <row r="614" spans="1:2" ht="16.2" x14ac:dyDescent="0.2">
      <c r="A614" s="5"/>
      <c r="B614" s="202"/>
    </row>
    <row r="615" spans="1:2" ht="16.2" x14ac:dyDescent="0.2">
      <c r="A615" s="5"/>
      <c r="B615" s="202"/>
    </row>
    <row r="616" spans="1:2" ht="16.2" x14ac:dyDescent="0.2">
      <c r="A616" s="5"/>
      <c r="B616" s="202"/>
    </row>
    <row r="617" spans="1:2" ht="16.2" x14ac:dyDescent="0.2">
      <c r="A617" s="5"/>
      <c r="B617" s="202"/>
    </row>
    <row r="618" spans="1:2" ht="16.2" x14ac:dyDescent="0.2">
      <c r="A618" s="5"/>
      <c r="B618" s="202"/>
    </row>
    <row r="619" spans="1:2" ht="16.2" x14ac:dyDescent="0.2">
      <c r="A619" s="5"/>
      <c r="B619" s="202"/>
    </row>
    <row r="620" spans="1:2" ht="16.2" x14ac:dyDescent="0.2">
      <c r="A620" s="5"/>
      <c r="B620" s="202"/>
    </row>
    <row r="621" spans="1:2" ht="16.2" x14ac:dyDescent="0.2">
      <c r="A621" s="5"/>
      <c r="B621" s="202"/>
    </row>
    <row r="622" spans="1:2" ht="16.2" x14ac:dyDescent="0.2">
      <c r="A622" s="5"/>
      <c r="B622" s="202"/>
    </row>
    <row r="623" spans="1:2" ht="16.2" x14ac:dyDescent="0.2">
      <c r="A623" s="5"/>
      <c r="B623" s="202"/>
    </row>
    <row r="624" spans="1:2" ht="16.2" x14ac:dyDescent="0.2">
      <c r="A624" s="5"/>
      <c r="B624" s="202"/>
    </row>
    <row r="625" spans="1:2" ht="16.2" x14ac:dyDescent="0.2">
      <c r="A625" s="5"/>
      <c r="B625" s="202"/>
    </row>
    <row r="626" spans="1:2" ht="16.2" x14ac:dyDescent="0.2">
      <c r="A626" s="5"/>
      <c r="B626" s="202"/>
    </row>
    <row r="627" spans="1:2" ht="16.2" x14ac:dyDescent="0.2">
      <c r="A627" s="5"/>
      <c r="B627" s="202"/>
    </row>
    <row r="628" spans="1:2" ht="16.2" x14ac:dyDescent="0.2">
      <c r="A628" s="5"/>
      <c r="B628" s="202"/>
    </row>
    <row r="629" spans="1:2" ht="16.2" x14ac:dyDescent="0.2">
      <c r="A629" s="5"/>
      <c r="B629" s="202"/>
    </row>
    <row r="630" spans="1:2" ht="16.2" x14ac:dyDescent="0.2">
      <c r="A630" s="5"/>
      <c r="B630" s="202"/>
    </row>
    <row r="631" spans="1:2" ht="16.2" x14ac:dyDescent="0.2">
      <c r="A631" s="5"/>
      <c r="B631" s="202"/>
    </row>
    <row r="632" spans="1:2" ht="16.2" x14ac:dyDescent="0.2">
      <c r="A632" s="5"/>
      <c r="B632" s="202"/>
    </row>
    <row r="633" spans="1:2" ht="16.2" x14ac:dyDescent="0.2">
      <c r="A633" s="5"/>
      <c r="B633" s="202"/>
    </row>
    <row r="634" spans="1:2" ht="16.2" x14ac:dyDescent="0.2">
      <c r="A634" s="5"/>
      <c r="B634" s="202"/>
    </row>
    <row r="635" spans="1:2" ht="16.2" x14ac:dyDescent="0.2">
      <c r="A635" s="5"/>
      <c r="B635" s="202"/>
    </row>
    <row r="636" spans="1:2" ht="16.2" x14ac:dyDescent="0.2">
      <c r="A636" s="5"/>
      <c r="B636" s="202"/>
    </row>
    <row r="637" spans="1:2" ht="16.2" x14ac:dyDescent="0.2">
      <c r="A637" s="5"/>
      <c r="B637" s="202"/>
    </row>
    <row r="638" spans="1:2" ht="16.2" x14ac:dyDescent="0.2">
      <c r="A638" s="5"/>
      <c r="B638" s="202"/>
    </row>
    <row r="639" spans="1:2" ht="16.2" x14ac:dyDescent="0.2">
      <c r="A639" s="5"/>
      <c r="B639" s="202"/>
    </row>
    <row r="640" spans="1:2" ht="16.2" x14ac:dyDescent="0.2">
      <c r="A640" s="5"/>
      <c r="B640" s="202"/>
    </row>
    <row r="641" spans="1:2" ht="16.2" x14ac:dyDescent="0.2">
      <c r="A641" s="5"/>
      <c r="B641" s="202"/>
    </row>
    <row r="642" spans="1:2" ht="16.2" x14ac:dyDescent="0.2">
      <c r="A642" s="5"/>
      <c r="B642" s="202"/>
    </row>
    <row r="643" spans="1:2" ht="16.2" x14ac:dyDescent="0.2">
      <c r="A643" s="5"/>
      <c r="B643" s="202"/>
    </row>
    <row r="644" spans="1:2" ht="16.2" x14ac:dyDescent="0.2">
      <c r="A644" s="5"/>
      <c r="B644" s="202"/>
    </row>
    <row r="645" spans="1:2" ht="16.2" x14ac:dyDescent="0.2">
      <c r="A645" s="5"/>
      <c r="B645" s="202"/>
    </row>
    <row r="646" spans="1:2" ht="16.2" x14ac:dyDescent="0.2">
      <c r="A646" s="5"/>
      <c r="B646" s="202"/>
    </row>
    <row r="647" spans="1:2" ht="16.2" x14ac:dyDescent="0.2">
      <c r="A647" s="5"/>
      <c r="B647" s="202"/>
    </row>
    <row r="648" spans="1:2" ht="16.2" x14ac:dyDescent="0.2">
      <c r="A648" s="5"/>
      <c r="B648" s="202"/>
    </row>
    <row r="649" spans="1:2" ht="16.2" x14ac:dyDescent="0.2">
      <c r="A649" s="5"/>
      <c r="B649" s="202"/>
    </row>
    <row r="650" spans="1:2" ht="16.2" x14ac:dyDescent="0.2">
      <c r="A650" s="5"/>
      <c r="B650" s="202"/>
    </row>
    <row r="651" spans="1:2" ht="16.2" x14ac:dyDescent="0.2">
      <c r="A651" s="5"/>
      <c r="B651" s="202"/>
    </row>
    <row r="652" spans="1:2" ht="16.2" x14ac:dyDescent="0.2">
      <c r="A652" s="5"/>
      <c r="B652" s="202"/>
    </row>
    <row r="653" spans="1:2" ht="16.2" x14ac:dyDescent="0.2">
      <c r="A653" s="5"/>
      <c r="B653" s="202"/>
    </row>
    <row r="654" spans="1:2" ht="16.2" x14ac:dyDescent="0.2">
      <c r="A654" s="5"/>
      <c r="B654" s="202"/>
    </row>
    <row r="655" spans="1:2" ht="16.2" x14ac:dyDescent="0.2">
      <c r="A655" s="5"/>
      <c r="B655" s="202"/>
    </row>
    <row r="656" spans="1:2" ht="16.2" x14ac:dyDescent="0.2">
      <c r="A656" s="5"/>
      <c r="B656" s="202"/>
    </row>
    <row r="657" spans="1:2" ht="16.2" x14ac:dyDescent="0.2">
      <c r="A657" s="5"/>
      <c r="B657" s="202"/>
    </row>
    <row r="658" spans="1:2" ht="16.2" x14ac:dyDescent="0.2">
      <c r="A658" s="5"/>
      <c r="B658" s="202"/>
    </row>
    <row r="659" spans="1:2" ht="16.2" x14ac:dyDescent="0.2">
      <c r="A659" s="5"/>
      <c r="B659" s="202"/>
    </row>
    <row r="660" spans="1:2" ht="16.2" x14ac:dyDescent="0.2">
      <c r="A660" s="5"/>
      <c r="B660" s="202"/>
    </row>
    <row r="661" spans="1:2" ht="16.2" x14ac:dyDescent="0.2">
      <c r="A661" s="5"/>
      <c r="B661" s="202"/>
    </row>
    <row r="662" spans="1:2" ht="16.2" x14ac:dyDescent="0.2">
      <c r="A662" s="5"/>
      <c r="B662" s="202"/>
    </row>
    <row r="663" spans="1:2" ht="16.2" x14ac:dyDescent="0.2">
      <c r="A663" s="5"/>
      <c r="B663" s="202"/>
    </row>
    <row r="664" spans="1:2" ht="16.2" x14ac:dyDescent="0.2">
      <c r="A664" s="5"/>
      <c r="B664" s="202"/>
    </row>
    <row r="665" spans="1:2" ht="16.2" x14ac:dyDescent="0.2">
      <c r="A665" s="5"/>
      <c r="B665" s="202"/>
    </row>
    <row r="666" spans="1:2" ht="16.2" x14ac:dyDescent="0.2">
      <c r="A666" s="5"/>
      <c r="B666" s="202"/>
    </row>
    <row r="667" spans="1:2" ht="16.2" x14ac:dyDescent="0.2">
      <c r="A667" s="5"/>
      <c r="B667" s="202"/>
    </row>
    <row r="668" spans="1:2" ht="16.2" x14ac:dyDescent="0.2">
      <c r="A668" s="5"/>
      <c r="B668" s="202"/>
    </row>
    <row r="669" spans="1:2" ht="16.2" x14ac:dyDescent="0.2">
      <c r="A669" s="5"/>
      <c r="B669" s="202"/>
    </row>
    <row r="670" spans="1:2" ht="16.2" x14ac:dyDescent="0.2">
      <c r="A670" s="5"/>
      <c r="B670" s="202"/>
    </row>
    <row r="671" spans="1:2" ht="16.2" x14ac:dyDescent="0.2">
      <c r="A671" s="5"/>
      <c r="B671" s="202"/>
    </row>
    <row r="672" spans="1:2" ht="16.2" x14ac:dyDescent="0.2">
      <c r="A672" s="5"/>
      <c r="B672" s="202"/>
    </row>
    <row r="673" spans="1:2" ht="16.2" x14ac:dyDescent="0.2">
      <c r="A673" s="5"/>
      <c r="B673" s="202"/>
    </row>
    <row r="674" spans="1:2" ht="16.2" x14ac:dyDescent="0.2">
      <c r="A674" s="5"/>
      <c r="B674" s="202"/>
    </row>
    <row r="675" spans="1:2" ht="16.2" x14ac:dyDescent="0.2">
      <c r="A675" s="5"/>
      <c r="B675" s="202"/>
    </row>
    <row r="676" spans="1:2" ht="16.2" x14ac:dyDescent="0.2">
      <c r="A676" s="5"/>
      <c r="B676" s="202"/>
    </row>
    <row r="677" spans="1:2" ht="16.2" x14ac:dyDescent="0.2">
      <c r="A677" s="5"/>
      <c r="B677" s="202"/>
    </row>
    <row r="678" spans="1:2" ht="16.2" x14ac:dyDescent="0.2">
      <c r="A678" s="5"/>
      <c r="B678" s="202"/>
    </row>
    <row r="679" spans="1:2" ht="16.2" x14ac:dyDescent="0.2">
      <c r="A679" s="5"/>
      <c r="B679" s="202"/>
    </row>
    <row r="680" spans="1:2" ht="16.2" x14ac:dyDescent="0.2">
      <c r="A680" s="5"/>
      <c r="B680" s="202"/>
    </row>
    <row r="681" spans="1:2" ht="16.2" x14ac:dyDescent="0.2">
      <c r="A681" s="5"/>
      <c r="B681" s="202"/>
    </row>
    <row r="682" spans="1:2" ht="16.2" x14ac:dyDescent="0.2">
      <c r="A682" s="5"/>
      <c r="B682" s="202"/>
    </row>
    <row r="683" spans="1:2" ht="16.2" x14ac:dyDescent="0.2">
      <c r="A683" s="5"/>
      <c r="B683" s="202"/>
    </row>
    <row r="684" spans="1:2" ht="16.2" x14ac:dyDescent="0.2">
      <c r="A684" s="5"/>
      <c r="B684" s="202"/>
    </row>
    <row r="685" spans="1:2" ht="16.2" x14ac:dyDescent="0.2">
      <c r="A685" s="5"/>
      <c r="B685" s="202"/>
    </row>
    <row r="686" spans="1:2" ht="16.2" x14ac:dyDescent="0.2">
      <c r="A686" s="5"/>
      <c r="B686" s="202"/>
    </row>
    <row r="687" spans="1:2" ht="16.2" x14ac:dyDescent="0.2">
      <c r="A687" s="5"/>
      <c r="B687" s="202"/>
    </row>
    <row r="688" spans="1:2" ht="16.2" x14ac:dyDescent="0.2">
      <c r="A688" s="5"/>
      <c r="B688" s="202"/>
    </row>
    <row r="689" spans="1:2" ht="16.2" x14ac:dyDescent="0.2">
      <c r="A689" s="5"/>
      <c r="B689" s="202"/>
    </row>
    <row r="690" spans="1:2" ht="16.2" x14ac:dyDescent="0.2">
      <c r="A690" s="5"/>
      <c r="B690" s="202"/>
    </row>
    <row r="691" spans="1:2" ht="16.2" x14ac:dyDescent="0.2">
      <c r="A691" s="5"/>
      <c r="B691" s="202"/>
    </row>
    <row r="692" spans="1:2" ht="16.2" x14ac:dyDescent="0.2">
      <c r="A692" s="5"/>
      <c r="B692" s="202"/>
    </row>
    <row r="693" spans="1:2" ht="16.2" x14ac:dyDescent="0.2">
      <c r="A693" s="5"/>
      <c r="B693" s="202"/>
    </row>
    <row r="694" spans="1:2" ht="16.2" x14ac:dyDescent="0.2">
      <c r="A694" s="5"/>
      <c r="B694" s="202"/>
    </row>
    <row r="695" spans="1:2" ht="16.2" x14ac:dyDescent="0.2">
      <c r="A695" s="5"/>
      <c r="B695" s="202"/>
    </row>
    <row r="696" spans="1:2" ht="16.2" x14ac:dyDescent="0.2">
      <c r="A696" s="5"/>
      <c r="B696" s="202"/>
    </row>
    <row r="697" spans="1:2" ht="16.2" x14ac:dyDescent="0.2">
      <c r="A697" s="5"/>
      <c r="B697" s="202"/>
    </row>
    <row r="698" spans="1:2" ht="16.2" x14ac:dyDescent="0.2">
      <c r="A698" s="5"/>
      <c r="B698" s="202"/>
    </row>
    <row r="699" spans="1:2" ht="16.2" x14ac:dyDescent="0.2">
      <c r="A699" s="5"/>
      <c r="B699" s="202"/>
    </row>
    <row r="700" spans="1:2" ht="16.2" x14ac:dyDescent="0.2">
      <c r="A700" s="5"/>
      <c r="B700" s="202"/>
    </row>
    <row r="701" spans="1:2" ht="16.2" x14ac:dyDescent="0.2">
      <c r="A701" s="5"/>
      <c r="B701" s="202"/>
    </row>
    <row r="702" spans="1:2" ht="16.2" x14ac:dyDescent="0.2">
      <c r="A702" s="5"/>
      <c r="B702" s="202"/>
    </row>
    <row r="703" spans="1:2" ht="16.2" x14ac:dyDescent="0.2">
      <c r="A703" s="5"/>
      <c r="B703" s="202"/>
    </row>
    <row r="704" spans="1:2" ht="16.2" x14ac:dyDescent="0.2">
      <c r="A704" s="5"/>
      <c r="B704" s="202"/>
    </row>
    <row r="705" spans="1:2" ht="16.2" x14ac:dyDescent="0.2">
      <c r="A705" s="5"/>
      <c r="B705" s="202"/>
    </row>
    <row r="706" spans="1:2" ht="16.2" x14ac:dyDescent="0.2">
      <c r="A706" s="5"/>
      <c r="B706" s="202"/>
    </row>
    <row r="707" spans="1:2" ht="16.2" x14ac:dyDescent="0.2">
      <c r="A707" s="5"/>
      <c r="B707" s="202"/>
    </row>
    <row r="708" spans="1:2" ht="16.2" x14ac:dyDescent="0.2">
      <c r="A708" s="5"/>
      <c r="B708" s="202"/>
    </row>
    <row r="709" spans="1:2" ht="16.2" x14ac:dyDescent="0.2">
      <c r="A709" s="5"/>
      <c r="B709" s="202"/>
    </row>
    <row r="710" spans="1:2" ht="16.2" x14ac:dyDescent="0.2">
      <c r="A710" s="5"/>
      <c r="B710" s="202"/>
    </row>
    <row r="711" spans="1:2" ht="16.2" x14ac:dyDescent="0.2">
      <c r="A711" s="5"/>
      <c r="B711" s="202"/>
    </row>
    <row r="712" spans="1:2" ht="16.2" x14ac:dyDescent="0.2">
      <c r="A712" s="5"/>
      <c r="B712" s="202"/>
    </row>
    <row r="713" spans="1:2" ht="16.2" x14ac:dyDescent="0.2">
      <c r="A713" s="5"/>
      <c r="B713" s="202"/>
    </row>
    <row r="714" spans="1:2" ht="16.2" x14ac:dyDescent="0.2">
      <c r="A714" s="5"/>
      <c r="B714" s="202"/>
    </row>
    <row r="715" spans="1:2" ht="16.2" x14ac:dyDescent="0.2">
      <c r="A715" s="5"/>
      <c r="B715" s="202"/>
    </row>
    <row r="716" spans="1:2" ht="16.2" x14ac:dyDescent="0.2">
      <c r="A716" s="5"/>
      <c r="B716" s="202"/>
    </row>
    <row r="717" spans="1:2" ht="16.2" x14ac:dyDescent="0.2">
      <c r="A717" s="5"/>
      <c r="B717" s="202"/>
    </row>
    <row r="718" spans="1:2" ht="16.2" x14ac:dyDescent="0.2">
      <c r="A718" s="5"/>
      <c r="B718" s="202"/>
    </row>
    <row r="719" spans="1:2" ht="16.2" x14ac:dyDescent="0.2">
      <c r="A719" s="5"/>
      <c r="B719" s="202"/>
    </row>
    <row r="720" spans="1:2" ht="16.2" x14ac:dyDescent="0.2">
      <c r="A720" s="5"/>
      <c r="B720" s="202"/>
    </row>
    <row r="721" spans="1:2" ht="16.2" x14ac:dyDescent="0.2">
      <c r="A721" s="5"/>
      <c r="B721" s="202"/>
    </row>
    <row r="722" spans="1:2" ht="16.2" x14ac:dyDescent="0.2">
      <c r="A722" s="5"/>
      <c r="B722" s="202"/>
    </row>
    <row r="723" spans="1:2" ht="16.2" x14ac:dyDescent="0.2">
      <c r="A723" s="5"/>
      <c r="B723" s="202"/>
    </row>
    <row r="724" spans="1:2" ht="16.2" x14ac:dyDescent="0.2">
      <c r="A724" s="5"/>
      <c r="B724" s="202"/>
    </row>
    <row r="725" spans="1:2" ht="16.2" x14ac:dyDescent="0.2">
      <c r="A725" s="5"/>
      <c r="B725" s="202"/>
    </row>
    <row r="726" spans="1:2" ht="16.2" x14ac:dyDescent="0.2">
      <c r="A726" s="5"/>
      <c r="B726" s="202"/>
    </row>
    <row r="727" spans="1:2" ht="16.2" x14ac:dyDescent="0.2">
      <c r="A727" s="5"/>
      <c r="B727" s="202"/>
    </row>
    <row r="728" spans="1:2" ht="16.2" x14ac:dyDescent="0.2">
      <c r="A728" s="5"/>
      <c r="B728" s="202"/>
    </row>
    <row r="729" spans="1:2" ht="16.2" x14ac:dyDescent="0.2">
      <c r="A729" s="5"/>
      <c r="B729" s="202"/>
    </row>
    <row r="730" spans="1:2" ht="16.2" x14ac:dyDescent="0.2">
      <c r="A730" s="5"/>
      <c r="B730" s="202"/>
    </row>
    <row r="731" spans="1:2" ht="16.2" x14ac:dyDescent="0.2">
      <c r="A731" s="5"/>
      <c r="B731" s="202"/>
    </row>
    <row r="732" spans="1:2" ht="16.2" x14ac:dyDescent="0.2">
      <c r="A732" s="5"/>
      <c r="B732" s="202"/>
    </row>
    <row r="733" spans="1:2" ht="16.2" x14ac:dyDescent="0.2">
      <c r="A733" s="5"/>
      <c r="B733" s="202"/>
    </row>
    <row r="734" spans="1:2" ht="16.2" x14ac:dyDescent="0.2">
      <c r="A734" s="5"/>
      <c r="B734" s="202"/>
    </row>
    <row r="735" spans="1:2" ht="16.2" x14ac:dyDescent="0.2">
      <c r="A735" s="5"/>
      <c r="B735" s="202"/>
    </row>
    <row r="736" spans="1:2" ht="16.2" x14ac:dyDescent="0.2">
      <c r="A736" s="5"/>
      <c r="B736" s="202"/>
    </row>
    <row r="737" spans="1:2" ht="16.2" x14ac:dyDescent="0.2">
      <c r="A737" s="5"/>
      <c r="B737" s="202"/>
    </row>
    <row r="738" spans="1:2" ht="16.2" x14ac:dyDescent="0.2">
      <c r="A738" s="5"/>
      <c r="B738" s="202"/>
    </row>
    <row r="739" spans="1:2" ht="16.2" x14ac:dyDescent="0.2">
      <c r="A739" s="5"/>
      <c r="B739" s="202"/>
    </row>
    <row r="740" spans="1:2" ht="16.2" x14ac:dyDescent="0.2">
      <c r="A740" s="5"/>
      <c r="B740" s="202"/>
    </row>
    <row r="741" spans="1:2" ht="16.2" x14ac:dyDescent="0.2">
      <c r="A741" s="5"/>
      <c r="B741" s="202"/>
    </row>
    <row r="742" spans="1:2" ht="16.2" x14ac:dyDescent="0.2">
      <c r="A742" s="5"/>
      <c r="B742" s="202"/>
    </row>
    <row r="743" spans="1:2" ht="16.2" x14ac:dyDescent="0.2">
      <c r="A743" s="5"/>
      <c r="B743" s="202"/>
    </row>
    <row r="744" spans="1:2" ht="16.2" x14ac:dyDescent="0.2">
      <c r="A744" s="5"/>
      <c r="B744" s="202"/>
    </row>
    <row r="745" spans="1:2" ht="16.2" x14ac:dyDescent="0.2">
      <c r="A745" s="5"/>
      <c r="B745" s="202"/>
    </row>
    <row r="746" spans="1:2" ht="16.2" x14ac:dyDescent="0.2">
      <c r="A746" s="5"/>
      <c r="B746" s="202"/>
    </row>
    <row r="747" spans="1:2" ht="16.2" x14ac:dyDescent="0.2">
      <c r="A747" s="5"/>
      <c r="B747" s="202"/>
    </row>
    <row r="748" spans="1:2" ht="16.2" x14ac:dyDescent="0.2">
      <c r="A748" s="5"/>
      <c r="B748" s="202"/>
    </row>
    <row r="749" spans="1:2" ht="16.2" x14ac:dyDescent="0.2">
      <c r="A749" s="5"/>
      <c r="B749" s="202"/>
    </row>
    <row r="750" spans="1:2" ht="16.2" x14ac:dyDescent="0.2">
      <c r="A750" s="5"/>
      <c r="B750" s="202"/>
    </row>
    <row r="751" spans="1:2" ht="16.2" x14ac:dyDescent="0.2">
      <c r="A751" s="5"/>
      <c r="B751" s="202"/>
    </row>
    <row r="752" spans="1:2" ht="16.2" x14ac:dyDescent="0.2">
      <c r="A752" s="5"/>
      <c r="B752" s="202"/>
    </row>
    <row r="753" spans="1:2" ht="16.2" x14ac:dyDescent="0.2">
      <c r="A753" s="5"/>
      <c r="B753" s="202"/>
    </row>
    <row r="754" spans="1:2" ht="16.2" x14ac:dyDescent="0.2">
      <c r="A754" s="5"/>
      <c r="B754" s="202"/>
    </row>
    <row r="755" spans="1:2" ht="16.2" x14ac:dyDescent="0.2">
      <c r="A755" s="5"/>
      <c r="B755" s="202"/>
    </row>
    <row r="756" spans="1:2" ht="16.2" x14ac:dyDescent="0.2">
      <c r="A756" s="5"/>
      <c r="B756" s="202"/>
    </row>
    <row r="757" spans="1:2" ht="16.2" x14ac:dyDescent="0.2">
      <c r="A757" s="5"/>
      <c r="B757" s="202"/>
    </row>
    <row r="758" spans="1:2" ht="16.2" x14ac:dyDescent="0.2">
      <c r="A758" s="5"/>
      <c r="B758" s="202"/>
    </row>
    <row r="759" spans="1:2" ht="16.2" x14ac:dyDescent="0.2">
      <c r="A759" s="5"/>
      <c r="B759" s="202"/>
    </row>
    <row r="760" spans="1:2" ht="16.2" x14ac:dyDescent="0.2">
      <c r="A760" s="5"/>
      <c r="B760" s="202"/>
    </row>
    <row r="761" spans="1:2" ht="16.2" x14ac:dyDescent="0.2">
      <c r="A761" s="5"/>
      <c r="B761" s="202"/>
    </row>
    <row r="762" spans="1:2" ht="16.2" x14ac:dyDescent="0.2">
      <c r="A762" s="5"/>
      <c r="B762" s="202"/>
    </row>
    <row r="763" spans="1:2" ht="16.2" x14ac:dyDescent="0.2">
      <c r="A763" s="5"/>
      <c r="B763" s="202"/>
    </row>
    <row r="764" spans="1:2" ht="16.2" x14ac:dyDescent="0.2">
      <c r="A764" s="5"/>
      <c r="B764" s="202"/>
    </row>
    <row r="765" spans="1:2" ht="16.2" x14ac:dyDescent="0.2">
      <c r="A765" s="5"/>
      <c r="B765" s="202"/>
    </row>
    <row r="766" spans="1:2" ht="16.2" x14ac:dyDescent="0.2">
      <c r="A766" s="5"/>
      <c r="B766" s="202"/>
    </row>
    <row r="767" spans="1:2" ht="16.2" x14ac:dyDescent="0.2">
      <c r="A767" s="5"/>
      <c r="B767" s="202"/>
    </row>
    <row r="768" spans="1:2" ht="16.2" x14ac:dyDescent="0.2">
      <c r="A768" s="5"/>
      <c r="B768" s="202"/>
    </row>
    <row r="769" spans="1:2" ht="16.2" x14ac:dyDescent="0.2">
      <c r="A769" s="5"/>
      <c r="B769" s="202"/>
    </row>
    <row r="770" spans="1:2" ht="16.2" x14ac:dyDescent="0.2">
      <c r="A770" s="5"/>
      <c r="B770" s="202"/>
    </row>
    <row r="771" spans="1:2" ht="16.2" x14ac:dyDescent="0.2">
      <c r="A771" s="5"/>
      <c r="B771" s="202"/>
    </row>
    <row r="772" spans="1:2" ht="16.2" x14ac:dyDescent="0.2">
      <c r="A772" s="5"/>
      <c r="B772" s="202"/>
    </row>
    <row r="773" spans="1:2" ht="16.2" x14ac:dyDescent="0.2">
      <c r="A773" s="5"/>
      <c r="B773" s="202"/>
    </row>
    <row r="774" spans="1:2" ht="16.2" x14ac:dyDescent="0.2">
      <c r="A774" s="5"/>
      <c r="B774" s="202"/>
    </row>
    <row r="775" spans="1:2" ht="16.2" x14ac:dyDescent="0.2">
      <c r="A775" s="5"/>
      <c r="B775" s="202"/>
    </row>
    <row r="776" spans="1:2" ht="16.2" x14ac:dyDescent="0.2">
      <c r="A776" s="5"/>
      <c r="B776" s="202"/>
    </row>
    <row r="777" spans="1:2" ht="16.2" x14ac:dyDescent="0.2">
      <c r="A777" s="5"/>
      <c r="B777" s="202"/>
    </row>
    <row r="778" spans="1:2" ht="16.2" x14ac:dyDescent="0.2">
      <c r="A778" s="5"/>
      <c r="B778" s="202"/>
    </row>
    <row r="779" spans="1:2" ht="16.2" x14ac:dyDescent="0.2">
      <c r="A779" s="5"/>
      <c r="B779" s="202"/>
    </row>
    <row r="780" spans="1:2" ht="16.2" x14ac:dyDescent="0.2">
      <c r="A780" s="5"/>
      <c r="B780" s="202"/>
    </row>
    <row r="781" spans="1:2" ht="16.2" x14ac:dyDescent="0.2">
      <c r="A781" s="5"/>
      <c r="B781" s="202"/>
    </row>
    <row r="782" spans="1:2" ht="16.2" x14ac:dyDescent="0.2">
      <c r="A782" s="5"/>
      <c r="B782" s="202"/>
    </row>
    <row r="783" spans="1:2" ht="16.2" x14ac:dyDescent="0.2">
      <c r="A783" s="5"/>
      <c r="B783" s="202"/>
    </row>
    <row r="784" spans="1:2" ht="16.2" x14ac:dyDescent="0.2">
      <c r="A784" s="5"/>
      <c r="B784" s="202"/>
    </row>
    <row r="785" spans="1:2" ht="16.2" x14ac:dyDescent="0.2">
      <c r="A785" s="5"/>
      <c r="B785" s="202"/>
    </row>
    <row r="786" spans="1:2" ht="16.2" x14ac:dyDescent="0.2">
      <c r="A786" s="5"/>
      <c r="B786" s="202"/>
    </row>
    <row r="787" spans="1:2" ht="16.2" x14ac:dyDescent="0.2">
      <c r="A787" s="5"/>
      <c r="B787" s="202"/>
    </row>
    <row r="788" spans="1:2" ht="16.2" x14ac:dyDescent="0.2">
      <c r="A788" s="5"/>
      <c r="B788" s="202"/>
    </row>
    <row r="789" spans="1:2" ht="16.2" x14ac:dyDescent="0.2">
      <c r="A789" s="5"/>
      <c r="B789" s="202"/>
    </row>
    <row r="790" spans="1:2" ht="16.2" x14ac:dyDescent="0.2">
      <c r="A790" s="5"/>
      <c r="B790" s="202"/>
    </row>
    <row r="791" spans="1:2" ht="16.2" x14ac:dyDescent="0.2">
      <c r="A791" s="5"/>
      <c r="B791" s="202"/>
    </row>
    <row r="792" spans="1:2" ht="16.2" x14ac:dyDescent="0.2">
      <c r="A792" s="5"/>
      <c r="B792" s="202"/>
    </row>
    <row r="793" spans="1:2" ht="16.2" x14ac:dyDescent="0.2">
      <c r="A793" s="5"/>
      <c r="B793" s="202"/>
    </row>
    <row r="794" spans="1:2" ht="16.2" x14ac:dyDescent="0.2">
      <c r="A794" s="5"/>
      <c r="B794" s="202"/>
    </row>
    <row r="795" spans="1:2" ht="16.2" x14ac:dyDescent="0.2">
      <c r="A795" s="5"/>
      <c r="B795" s="202"/>
    </row>
    <row r="796" spans="1:2" ht="16.2" x14ac:dyDescent="0.2">
      <c r="A796" s="5"/>
      <c r="B796" s="202"/>
    </row>
    <row r="797" spans="1:2" ht="16.2" x14ac:dyDescent="0.2">
      <c r="A797" s="5"/>
      <c r="B797" s="202"/>
    </row>
    <row r="798" spans="1:2" ht="16.2" x14ac:dyDescent="0.2">
      <c r="A798" s="5"/>
      <c r="B798" s="202"/>
    </row>
    <row r="799" spans="1:2" ht="16.2" x14ac:dyDescent="0.2">
      <c r="A799" s="5"/>
      <c r="B799" s="202"/>
    </row>
    <row r="800" spans="1:2" ht="16.2" x14ac:dyDescent="0.2">
      <c r="A800" s="5"/>
      <c r="B800" s="202"/>
    </row>
    <row r="801" spans="1:2" ht="16.2" x14ac:dyDescent="0.2">
      <c r="A801" s="5"/>
      <c r="B801" s="202"/>
    </row>
    <row r="802" spans="1:2" ht="16.2" x14ac:dyDescent="0.2">
      <c r="A802" s="5"/>
      <c r="B802" s="202"/>
    </row>
    <row r="803" spans="1:2" ht="16.2" x14ac:dyDescent="0.2">
      <c r="A803" s="5"/>
      <c r="B803" s="202"/>
    </row>
    <row r="804" spans="1:2" ht="16.2" x14ac:dyDescent="0.2">
      <c r="A804" s="5"/>
      <c r="B804" s="202"/>
    </row>
    <row r="805" spans="1:2" ht="16.2" x14ac:dyDescent="0.2">
      <c r="A805" s="5"/>
      <c r="B805" s="202"/>
    </row>
    <row r="806" spans="1:2" ht="16.2" x14ac:dyDescent="0.2">
      <c r="A806" s="5"/>
      <c r="B806" s="202"/>
    </row>
    <row r="807" spans="1:2" ht="16.2" x14ac:dyDescent="0.2">
      <c r="A807" s="5"/>
      <c r="B807" s="202"/>
    </row>
    <row r="808" spans="1:2" ht="16.2" x14ac:dyDescent="0.2">
      <c r="A808" s="5"/>
      <c r="B808" s="202"/>
    </row>
    <row r="809" spans="1:2" ht="16.2" x14ac:dyDescent="0.2">
      <c r="A809" s="5"/>
      <c r="B809" s="202"/>
    </row>
    <row r="810" spans="1:2" ht="16.2" x14ac:dyDescent="0.2">
      <c r="A810" s="5"/>
      <c r="B810" s="202"/>
    </row>
    <row r="811" spans="1:2" ht="16.2" x14ac:dyDescent="0.2">
      <c r="A811" s="5"/>
      <c r="B811" s="202"/>
    </row>
    <row r="812" spans="1:2" ht="16.2" x14ac:dyDescent="0.2">
      <c r="A812" s="5"/>
      <c r="B812" s="202"/>
    </row>
    <row r="813" spans="1:2" ht="16.2" x14ac:dyDescent="0.2">
      <c r="A813" s="5"/>
      <c r="B813" s="202"/>
    </row>
    <row r="814" spans="1:2" ht="16.2" x14ac:dyDescent="0.2">
      <c r="A814" s="5"/>
      <c r="B814" s="202"/>
    </row>
    <row r="815" spans="1:2" ht="16.2" x14ac:dyDescent="0.2">
      <c r="A815" s="5"/>
      <c r="B815" s="202"/>
    </row>
    <row r="816" spans="1:2" ht="16.2" x14ac:dyDescent="0.2">
      <c r="A816" s="5"/>
      <c r="B816" s="202"/>
    </row>
    <row r="817" spans="1:2" ht="16.2" x14ac:dyDescent="0.2">
      <c r="A817" s="5"/>
      <c r="B817" s="202"/>
    </row>
    <row r="818" spans="1:2" ht="16.2" x14ac:dyDescent="0.2">
      <c r="A818" s="5"/>
      <c r="B818" s="202"/>
    </row>
    <row r="819" spans="1:2" ht="16.2" x14ac:dyDescent="0.2">
      <c r="A819" s="5"/>
      <c r="B819" s="202"/>
    </row>
    <row r="820" spans="1:2" ht="16.2" x14ac:dyDescent="0.2">
      <c r="A820" s="5"/>
      <c r="B820" s="202"/>
    </row>
    <row r="821" spans="1:2" ht="16.2" x14ac:dyDescent="0.2">
      <c r="A821" s="5"/>
      <c r="B821" s="202"/>
    </row>
    <row r="822" spans="1:2" ht="16.2" x14ac:dyDescent="0.2">
      <c r="A822" s="5"/>
      <c r="B822" s="202"/>
    </row>
    <row r="823" spans="1:2" ht="16.2" x14ac:dyDescent="0.2">
      <c r="A823" s="5"/>
      <c r="B823" s="202"/>
    </row>
    <row r="824" spans="1:2" ht="16.2" x14ac:dyDescent="0.2">
      <c r="A824" s="5"/>
      <c r="B824" s="202"/>
    </row>
    <row r="825" spans="1:2" ht="16.2" x14ac:dyDescent="0.2">
      <c r="A825" s="5"/>
      <c r="B825" s="202"/>
    </row>
    <row r="826" spans="1:2" ht="16.2" x14ac:dyDescent="0.2">
      <c r="A826" s="5"/>
      <c r="B826" s="202"/>
    </row>
    <row r="827" spans="1:2" ht="16.2" x14ac:dyDescent="0.2">
      <c r="A827" s="5"/>
      <c r="B827" s="202"/>
    </row>
    <row r="828" spans="1:2" ht="16.2" x14ac:dyDescent="0.2">
      <c r="A828" s="5"/>
      <c r="B828" s="202"/>
    </row>
    <row r="829" spans="1:2" ht="16.2" x14ac:dyDescent="0.2">
      <c r="A829" s="5"/>
      <c r="B829" s="202"/>
    </row>
    <row r="830" spans="1:2" ht="16.2" x14ac:dyDescent="0.2">
      <c r="A830" s="5"/>
      <c r="B830" s="202"/>
    </row>
    <row r="831" spans="1:2" ht="16.2" x14ac:dyDescent="0.2">
      <c r="A831" s="5"/>
      <c r="B831" s="202"/>
    </row>
    <row r="832" spans="1:2" ht="16.2" x14ac:dyDescent="0.2">
      <c r="A832" s="5"/>
      <c r="B832" s="202"/>
    </row>
    <row r="833" spans="1:2" ht="16.2" x14ac:dyDescent="0.2">
      <c r="A833" s="5"/>
      <c r="B833" s="202"/>
    </row>
    <row r="834" spans="1:2" ht="16.2" x14ac:dyDescent="0.2">
      <c r="A834" s="5"/>
      <c r="B834" s="202"/>
    </row>
    <row r="835" spans="1:2" ht="16.2" x14ac:dyDescent="0.2">
      <c r="A835" s="5"/>
      <c r="B835" s="202"/>
    </row>
    <row r="836" spans="1:2" ht="16.2" x14ac:dyDescent="0.2">
      <c r="A836" s="5"/>
      <c r="B836" s="202"/>
    </row>
    <row r="837" spans="1:2" ht="16.2" x14ac:dyDescent="0.2">
      <c r="A837" s="5"/>
      <c r="B837" s="202"/>
    </row>
    <row r="838" spans="1:2" ht="16.2" x14ac:dyDescent="0.2">
      <c r="A838" s="5"/>
      <c r="B838" s="202"/>
    </row>
    <row r="839" spans="1:2" ht="16.2" x14ac:dyDescent="0.2">
      <c r="A839" s="5"/>
      <c r="B839" s="202"/>
    </row>
    <row r="840" spans="1:2" ht="16.2" x14ac:dyDescent="0.2">
      <c r="A840" s="5"/>
      <c r="B840" s="202"/>
    </row>
    <row r="841" spans="1:2" ht="16.2" x14ac:dyDescent="0.2">
      <c r="A841" s="5"/>
      <c r="B841" s="202"/>
    </row>
    <row r="842" spans="1:2" ht="16.2" x14ac:dyDescent="0.2">
      <c r="A842" s="5"/>
      <c r="B842" s="202"/>
    </row>
    <row r="843" spans="1:2" ht="16.2" x14ac:dyDescent="0.2">
      <c r="A843" s="5"/>
      <c r="B843" s="202"/>
    </row>
    <row r="844" spans="1:2" ht="16.2" x14ac:dyDescent="0.2">
      <c r="A844" s="5"/>
      <c r="B844" s="202"/>
    </row>
    <row r="845" spans="1:2" ht="16.2" x14ac:dyDescent="0.2">
      <c r="A845" s="5"/>
      <c r="B845" s="202"/>
    </row>
    <row r="846" spans="1:2" ht="16.2" x14ac:dyDescent="0.2">
      <c r="A846" s="5"/>
      <c r="B846" s="202"/>
    </row>
    <row r="847" spans="1:2" ht="16.2" x14ac:dyDescent="0.2">
      <c r="A847" s="5"/>
      <c r="B847" s="202"/>
    </row>
    <row r="848" spans="1:2" ht="16.2" x14ac:dyDescent="0.2">
      <c r="A848" s="5"/>
      <c r="B848" s="202"/>
    </row>
    <row r="849" spans="1:2" ht="16.2" x14ac:dyDescent="0.2">
      <c r="A849" s="5"/>
      <c r="B849" s="202"/>
    </row>
    <row r="850" spans="1:2" ht="16.2" x14ac:dyDescent="0.2">
      <c r="A850" s="5"/>
      <c r="B850" s="202"/>
    </row>
    <row r="851" spans="1:2" ht="16.2" x14ac:dyDescent="0.2">
      <c r="A851" s="5"/>
      <c r="B851" s="202"/>
    </row>
    <row r="852" spans="1:2" ht="16.2" x14ac:dyDescent="0.2">
      <c r="A852" s="5"/>
      <c r="B852" s="202"/>
    </row>
    <row r="853" spans="1:2" ht="16.2" x14ac:dyDescent="0.2">
      <c r="A853" s="5"/>
      <c r="B853" s="202"/>
    </row>
    <row r="854" spans="1:2" ht="16.2" x14ac:dyDescent="0.2">
      <c r="A854" s="5"/>
      <c r="B854" s="202"/>
    </row>
    <row r="855" spans="1:2" ht="16.2" x14ac:dyDescent="0.2">
      <c r="A855" s="5"/>
      <c r="B855" s="202"/>
    </row>
    <row r="856" spans="1:2" ht="16.2" x14ac:dyDescent="0.2">
      <c r="A856" s="5"/>
      <c r="B856" s="202"/>
    </row>
    <row r="857" spans="1:2" ht="16.2" x14ac:dyDescent="0.2">
      <c r="A857" s="5"/>
      <c r="B857" s="202"/>
    </row>
    <row r="858" spans="1:2" ht="16.2" x14ac:dyDescent="0.2">
      <c r="A858" s="5"/>
      <c r="B858" s="202"/>
    </row>
    <row r="859" spans="1:2" ht="16.2" x14ac:dyDescent="0.2">
      <c r="A859" s="5"/>
      <c r="B859" s="202"/>
    </row>
    <row r="860" spans="1:2" ht="16.2" x14ac:dyDescent="0.2">
      <c r="A860" s="5"/>
      <c r="B860" s="202"/>
    </row>
    <row r="861" spans="1:2" ht="16.2" x14ac:dyDescent="0.2">
      <c r="A861" s="5"/>
      <c r="B861" s="202"/>
    </row>
    <row r="862" spans="1:2" ht="16.2" x14ac:dyDescent="0.2">
      <c r="A862" s="5"/>
      <c r="B862" s="202"/>
    </row>
    <row r="863" spans="1:2" ht="16.2" x14ac:dyDescent="0.2">
      <c r="A863" s="5"/>
      <c r="B863" s="202"/>
    </row>
    <row r="864" spans="1:2" ht="16.2" x14ac:dyDescent="0.2">
      <c r="A864" s="5"/>
      <c r="B864" s="202"/>
    </row>
    <row r="865" spans="1:2" ht="16.2" x14ac:dyDescent="0.2">
      <c r="A865" s="5"/>
      <c r="B865" s="202"/>
    </row>
    <row r="866" spans="1:2" ht="16.2" x14ac:dyDescent="0.2">
      <c r="A866" s="5"/>
      <c r="B866" s="202"/>
    </row>
    <row r="867" spans="1:2" ht="16.2" x14ac:dyDescent="0.2">
      <c r="A867" s="5"/>
      <c r="B867" s="202"/>
    </row>
    <row r="868" spans="1:2" ht="16.2" x14ac:dyDescent="0.2">
      <c r="A868" s="5"/>
      <c r="B868" s="202"/>
    </row>
    <row r="869" spans="1:2" ht="16.2" x14ac:dyDescent="0.2">
      <c r="A869" s="5"/>
      <c r="B869" s="202"/>
    </row>
    <row r="870" spans="1:2" ht="16.2" x14ac:dyDescent="0.2">
      <c r="A870" s="5"/>
      <c r="B870" s="202"/>
    </row>
    <row r="871" spans="1:2" ht="16.2" x14ac:dyDescent="0.2">
      <c r="A871" s="5"/>
      <c r="B871" s="202"/>
    </row>
    <row r="872" spans="1:2" ht="16.2" x14ac:dyDescent="0.2">
      <c r="A872" s="5"/>
      <c r="B872" s="202"/>
    </row>
    <row r="873" spans="1:2" ht="16.2" x14ac:dyDescent="0.2">
      <c r="A873" s="5"/>
      <c r="B873" s="202"/>
    </row>
    <row r="874" spans="1:2" ht="16.2" x14ac:dyDescent="0.2">
      <c r="A874" s="5"/>
      <c r="B874" s="202"/>
    </row>
    <row r="875" spans="1:2" ht="16.2" x14ac:dyDescent="0.2">
      <c r="A875" s="5"/>
      <c r="B875" s="202"/>
    </row>
    <row r="876" spans="1:2" ht="16.2" x14ac:dyDescent="0.2">
      <c r="A876" s="5"/>
      <c r="B876" s="202"/>
    </row>
    <row r="877" spans="1:2" ht="16.2" x14ac:dyDescent="0.2">
      <c r="A877" s="5"/>
      <c r="B877" s="202"/>
    </row>
    <row r="878" spans="1:2" ht="16.2" x14ac:dyDescent="0.2">
      <c r="A878" s="5"/>
      <c r="B878" s="202"/>
    </row>
    <row r="879" spans="1:2" ht="16.2" x14ac:dyDescent="0.2">
      <c r="A879" s="5"/>
      <c r="B879" s="202"/>
    </row>
    <row r="880" spans="1:2" ht="16.2" x14ac:dyDescent="0.2">
      <c r="A880" s="5"/>
      <c r="B880" s="202"/>
    </row>
    <row r="881" spans="1:2" ht="16.2" x14ac:dyDescent="0.2">
      <c r="A881" s="5"/>
      <c r="B881" s="202"/>
    </row>
    <row r="882" spans="1:2" ht="16.2" x14ac:dyDescent="0.2">
      <c r="A882" s="5"/>
      <c r="B882" s="202"/>
    </row>
    <row r="883" spans="1:2" ht="16.2" x14ac:dyDescent="0.2">
      <c r="A883" s="5"/>
      <c r="B883" s="202"/>
    </row>
    <row r="884" spans="1:2" ht="16.2" x14ac:dyDescent="0.2">
      <c r="A884" s="5"/>
      <c r="B884" s="202"/>
    </row>
    <row r="885" spans="1:2" ht="16.2" x14ac:dyDescent="0.2">
      <c r="A885" s="5"/>
      <c r="B885" s="202"/>
    </row>
    <row r="886" spans="1:2" ht="16.2" x14ac:dyDescent="0.2">
      <c r="A886" s="5"/>
      <c r="B886" s="202"/>
    </row>
    <row r="887" spans="1:2" ht="16.2" x14ac:dyDescent="0.2">
      <c r="A887" s="5"/>
      <c r="B887" s="202"/>
    </row>
    <row r="888" spans="1:2" ht="16.2" x14ac:dyDescent="0.2">
      <c r="A888" s="5"/>
      <c r="B888" s="202"/>
    </row>
    <row r="889" spans="1:2" ht="16.2" x14ac:dyDescent="0.2">
      <c r="A889" s="5"/>
      <c r="B889" s="202"/>
    </row>
    <row r="890" spans="1:2" ht="16.2" x14ac:dyDescent="0.2">
      <c r="A890" s="5"/>
      <c r="B890" s="202"/>
    </row>
    <row r="891" spans="1:2" ht="16.2" x14ac:dyDescent="0.2">
      <c r="A891" s="5"/>
      <c r="B891" s="202"/>
    </row>
    <row r="892" spans="1:2" ht="16.2" x14ac:dyDescent="0.2">
      <c r="A892" s="5"/>
      <c r="B892" s="202"/>
    </row>
    <row r="893" spans="1:2" ht="16.2" x14ac:dyDescent="0.2">
      <c r="A893" s="5"/>
      <c r="B893" s="202"/>
    </row>
    <row r="894" spans="1:2" ht="16.2" x14ac:dyDescent="0.2">
      <c r="A894" s="5"/>
      <c r="B894" s="202"/>
    </row>
    <row r="895" spans="1:2" ht="16.2" x14ac:dyDescent="0.2">
      <c r="A895" s="5"/>
      <c r="B895" s="202"/>
    </row>
    <row r="896" spans="1:2" ht="16.2" x14ac:dyDescent="0.2">
      <c r="A896" s="5"/>
      <c r="B896" s="202"/>
    </row>
    <row r="897" spans="1:2" ht="16.2" x14ac:dyDescent="0.2">
      <c r="A897" s="5"/>
      <c r="B897" s="202"/>
    </row>
    <row r="898" spans="1:2" ht="16.2" x14ac:dyDescent="0.2">
      <c r="A898" s="5"/>
      <c r="B898" s="202"/>
    </row>
    <row r="899" spans="1:2" ht="16.2" x14ac:dyDescent="0.2">
      <c r="A899" s="5"/>
      <c r="B899" s="202"/>
    </row>
    <row r="900" spans="1:2" ht="16.2" x14ac:dyDescent="0.2">
      <c r="A900" s="5"/>
      <c r="B900" s="202"/>
    </row>
    <row r="901" spans="1:2" ht="16.2" x14ac:dyDescent="0.2">
      <c r="A901" s="5"/>
      <c r="B901" s="202"/>
    </row>
    <row r="902" spans="1:2" ht="16.2" x14ac:dyDescent="0.2">
      <c r="A902" s="5"/>
      <c r="B902" s="202"/>
    </row>
    <row r="903" spans="1:2" ht="16.2" x14ac:dyDescent="0.2">
      <c r="A903" s="5"/>
      <c r="B903" s="202"/>
    </row>
    <row r="904" spans="1:2" ht="16.2" x14ac:dyDescent="0.2">
      <c r="A904" s="5"/>
      <c r="B904" s="202"/>
    </row>
    <row r="905" spans="1:2" ht="16.2" x14ac:dyDescent="0.2">
      <c r="A905" s="5"/>
      <c r="B905" s="202"/>
    </row>
    <row r="906" spans="1:2" ht="16.2" x14ac:dyDescent="0.2">
      <c r="A906" s="5"/>
      <c r="B906" s="202"/>
    </row>
    <row r="907" spans="1:2" ht="16.2" x14ac:dyDescent="0.2">
      <c r="A907" s="5"/>
      <c r="B907" s="202"/>
    </row>
    <row r="908" spans="1:2" ht="16.2" x14ac:dyDescent="0.2">
      <c r="A908" s="5"/>
      <c r="B908" s="202"/>
    </row>
    <row r="909" spans="1:2" ht="16.2" x14ac:dyDescent="0.2">
      <c r="A909" s="5"/>
      <c r="B909" s="202"/>
    </row>
    <row r="910" spans="1:2" ht="16.2" x14ac:dyDescent="0.2">
      <c r="A910" s="5"/>
      <c r="B910" s="202"/>
    </row>
    <row r="911" spans="1:2" ht="16.2" x14ac:dyDescent="0.2">
      <c r="A911" s="5"/>
      <c r="B911" s="202"/>
    </row>
    <row r="912" spans="1:2" ht="16.2" x14ac:dyDescent="0.2">
      <c r="A912" s="5"/>
      <c r="B912" s="202"/>
    </row>
    <row r="913" spans="1:2" ht="16.2" x14ac:dyDescent="0.2">
      <c r="A913" s="5"/>
      <c r="B913" s="202"/>
    </row>
    <row r="914" spans="1:2" ht="16.2" x14ac:dyDescent="0.2">
      <c r="A914" s="5"/>
      <c r="B914" s="202"/>
    </row>
    <row r="915" spans="1:2" ht="16.2" x14ac:dyDescent="0.2">
      <c r="A915" s="5"/>
      <c r="B915" s="202"/>
    </row>
    <row r="916" spans="1:2" ht="16.2" x14ac:dyDescent="0.2">
      <c r="A916" s="5"/>
      <c r="B916" s="202"/>
    </row>
    <row r="917" spans="1:2" ht="16.2" x14ac:dyDescent="0.2">
      <c r="A917" s="5"/>
      <c r="B917" s="202"/>
    </row>
    <row r="918" spans="1:2" ht="16.2" x14ac:dyDescent="0.2">
      <c r="A918" s="5"/>
      <c r="B918" s="202"/>
    </row>
    <row r="919" spans="1:2" ht="16.2" x14ac:dyDescent="0.2">
      <c r="A919" s="5"/>
      <c r="B919" s="202"/>
    </row>
    <row r="920" spans="1:2" ht="16.2" x14ac:dyDescent="0.2">
      <c r="A920" s="5"/>
      <c r="B920" s="202"/>
    </row>
    <row r="921" spans="1:2" ht="16.2" x14ac:dyDescent="0.2">
      <c r="A921" s="5"/>
      <c r="B921" s="202"/>
    </row>
    <row r="922" spans="1:2" ht="16.2" x14ac:dyDescent="0.2">
      <c r="A922" s="5"/>
      <c r="B922" s="202"/>
    </row>
    <row r="923" spans="1:2" ht="16.2" x14ac:dyDescent="0.2">
      <c r="A923" s="5"/>
      <c r="B923" s="202"/>
    </row>
    <row r="924" spans="1:2" ht="16.2" x14ac:dyDescent="0.2">
      <c r="A924" s="5"/>
      <c r="B924" s="202"/>
    </row>
    <row r="925" spans="1:2" ht="16.2" x14ac:dyDescent="0.2">
      <c r="A925" s="5"/>
      <c r="B925" s="202"/>
    </row>
    <row r="926" spans="1:2" ht="16.2" x14ac:dyDescent="0.2">
      <c r="A926" s="5"/>
      <c r="B926" s="202"/>
    </row>
    <row r="927" spans="1:2" ht="16.2" x14ac:dyDescent="0.2">
      <c r="A927" s="5"/>
      <c r="B927" s="202"/>
    </row>
    <row r="928" spans="1:2" ht="16.2" x14ac:dyDescent="0.2">
      <c r="A928" s="5"/>
      <c r="B928" s="202"/>
    </row>
    <row r="929" spans="1:2" ht="16.2" x14ac:dyDescent="0.2">
      <c r="A929" s="5"/>
      <c r="B929" s="202"/>
    </row>
    <row r="930" spans="1:2" ht="16.2" x14ac:dyDescent="0.2">
      <c r="A930" s="5"/>
      <c r="B930" s="202"/>
    </row>
    <row r="931" spans="1:2" ht="16.2" x14ac:dyDescent="0.2">
      <c r="A931" s="5"/>
      <c r="B931" s="202"/>
    </row>
    <row r="932" spans="1:2" ht="16.2" x14ac:dyDescent="0.2">
      <c r="A932" s="5"/>
      <c r="B932" s="202"/>
    </row>
    <row r="933" spans="1:2" ht="16.2" x14ac:dyDescent="0.2">
      <c r="A933" s="5"/>
      <c r="B933" s="202"/>
    </row>
    <row r="934" spans="1:2" ht="16.2" x14ac:dyDescent="0.2">
      <c r="A934" s="5"/>
      <c r="B934" s="202"/>
    </row>
    <row r="935" spans="1:2" ht="16.2" x14ac:dyDescent="0.2">
      <c r="A935" s="5"/>
      <c r="B935" s="202"/>
    </row>
    <row r="936" spans="1:2" ht="16.2" x14ac:dyDescent="0.2">
      <c r="A936" s="5"/>
      <c r="B936" s="202"/>
    </row>
    <row r="937" spans="1:2" ht="16.2" x14ac:dyDescent="0.2">
      <c r="A937" s="5"/>
      <c r="B937" s="202"/>
    </row>
    <row r="938" spans="1:2" ht="16.2" x14ac:dyDescent="0.2">
      <c r="A938" s="5"/>
      <c r="B938" s="202"/>
    </row>
    <row r="939" spans="1:2" ht="16.2" x14ac:dyDescent="0.2">
      <c r="A939" s="5"/>
      <c r="B939" s="202"/>
    </row>
    <row r="940" spans="1:2" ht="16.2" x14ac:dyDescent="0.2">
      <c r="A940" s="5"/>
      <c r="B940" s="202"/>
    </row>
    <row r="941" spans="1:2" ht="16.2" x14ac:dyDescent="0.2">
      <c r="A941" s="5"/>
      <c r="B941" s="202"/>
    </row>
    <row r="942" spans="1:2" ht="16.2" x14ac:dyDescent="0.2">
      <c r="A942" s="5"/>
      <c r="B942" s="202"/>
    </row>
    <row r="943" spans="1:2" ht="16.2" x14ac:dyDescent="0.2">
      <c r="A943" s="5"/>
      <c r="B943" s="202"/>
    </row>
    <row r="944" spans="1:2" ht="16.2" x14ac:dyDescent="0.2">
      <c r="A944" s="5"/>
      <c r="B944" s="202"/>
    </row>
    <row r="945" spans="1:2" ht="16.2" x14ac:dyDescent="0.2">
      <c r="A945" s="5"/>
      <c r="B945" s="202"/>
    </row>
    <row r="946" spans="1:2" ht="16.2" x14ac:dyDescent="0.2">
      <c r="A946" s="5"/>
      <c r="B946" s="202"/>
    </row>
    <row r="947" spans="1:2" ht="16.2" x14ac:dyDescent="0.2">
      <c r="A947" s="5"/>
      <c r="B947" s="202"/>
    </row>
    <row r="948" spans="1:2" ht="16.2" x14ac:dyDescent="0.2">
      <c r="A948" s="5"/>
      <c r="B948" s="202"/>
    </row>
    <row r="949" spans="1:2" ht="16.2" x14ac:dyDescent="0.2">
      <c r="A949" s="5"/>
      <c r="B949" s="202"/>
    </row>
    <row r="950" spans="1:2" ht="16.2" x14ac:dyDescent="0.2">
      <c r="A950" s="5"/>
      <c r="B950" s="202"/>
    </row>
    <row r="951" spans="1:2" ht="16.2" x14ac:dyDescent="0.2">
      <c r="A951" s="5"/>
      <c r="B951" s="202"/>
    </row>
    <row r="952" spans="1:2" ht="16.2" x14ac:dyDescent="0.2">
      <c r="A952" s="5"/>
      <c r="B952" s="202"/>
    </row>
    <row r="953" spans="1:2" ht="16.2" x14ac:dyDescent="0.2">
      <c r="A953" s="5"/>
      <c r="B953" s="202"/>
    </row>
    <row r="954" spans="1:2" ht="16.2" x14ac:dyDescent="0.2">
      <c r="A954" s="5"/>
      <c r="B954" s="202"/>
    </row>
    <row r="955" spans="1:2" ht="16.2" x14ac:dyDescent="0.2">
      <c r="A955" s="5"/>
      <c r="B955" s="202"/>
    </row>
    <row r="956" spans="1:2" ht="16.2" x14ac:dyDescent="0.2">
      <c r="A956" s="5"/>
      <c r="B956" s="202"/>
    </row>
    <row r="957" spans="1:2" ht="16.2" x14ac:dyDescent="0.2">
      <c r="A957" s="5"/>
      <c r="B957" s="202"/>
    </row>
    <row r="958" spans="1:2" ht="16.2" x14ac:dyDescent="0.2">
      <c r="A958" s="5"/>
      <c r="B958" s="202"/>
    </row>
    <row r="959" spans="1:2" ht="16.2" x14ac:dyDescent="0.2">
      <c r="A959" s="5"/>
      <c r="B959" s="202"/>
    </row>
    <row r="960" spans="1:2" ht="16.2" x14ac:dyDescent="0.2">
      <c r="A960" s="5"/>
      <c r="B960" s="202"/>
    </row>
    <row r="961" spans="1:2" ht="16.2" x14ac:dyDescent="0.2">
      <c r="A961" s="5"/>
      <c r="B961" s="202"/>
    </row>
    <row r="962" spans="1:2" ht="16.2" x14ac:dyDescent="0.2">
      <c r="A962" s="5"/>
      <c r="B962" s="202"/>
    </row>
    <row r="963" spans="1:2" ht="16.2" x14ac:dyDescent="0.2">
      <c r="A963" s="5"/>
      <c r="B963" s="202"/>
    </row>
    <row r="964" spans="1:2" ht="16.2" x14ac:dyDescent="0.2">
      <c r="A964" s="5"/>
      <c r="B964" s="202"/>
    </row>
    <row r="965" spans="1:2" ht="16.2" x14ac:dyDescent="0.2">
      <c r="A965" s="5"/>
      <c r="B965" s="202"/>
    </row>
    <row r="966" spans="1:2" ht="16.2" x14ac:dyDescent="0.2">
      <c r="A966" s="5"/>
      <c r="B966" s="202"/>
    </row>
    <row r="967" spans="1:2" ht="16.2" x14ac:dyDescent="0.2">
      <c r="A967" s="5"/>
      <c r="B967" s="202"/>
    </row>
    <row r="968" spans="1:2" ht="16.2" x14ac:dyDescent="0.2">
      <c r="A968" s="5"/>
      <c r="B968" s="202"/>
    </row>
    <row r="969" spans="1:2" ht="16.2" x14ac:dyDescent="0.2">
      <c r="A969" s="5"/>
      <c r="B969" s="202"/>
    </row>
    <row r="970" spans="1:2" ht="16.2" x14ac:dyDescent="0.2">
      <c r="A970" s="5"/>
      <c r="B970" s="202"/>
    </row>
    <row r="971" spans="1:2" ht="16.2" x14ac:dyDescent="0.2">
      <c r="A971" s="5"/>
      <c r="B971" s="202"/>
    </row>
    <row r="972" spans="1:2" ht="16.2" x14ac:dyDescent="0.2">
      <c r="A972" s="5"/>
      <c r="B972" s="202"/>
    </row>
    <row r="973" spans="1:2" ht="16.2" x14ac:dyDescent="0.2">
      <c r="A973" s="5"/>
      <c r="B973" s="202"/>
    </row>
    <row r="974" spans="1:2" ht="16.2" x14ac:dyDescent="0.2">
      <c r="A974" s="5"/>
      <c r="B974" s="202"/>
    </row>
    <row r="975" spans="1:2" ht="16.2" x14ac:dyDescent="0.2">
      <c r="A975" s="5"/>
      <c r="B975" s="202"/>
    </row>
    <row r="976" spans="1:2" ht="16.2" x14ac:dyDescent="0.2">
      <c r="A976" s="5"/>
      <c r="B976" s="202"/>
    </row>
    <row r="977" spans="1:2" ht="16.2" x14ac:dyDescent="0.2">
      <c r="A977" s="5"/>
      <c r="B977" s="202"/>
    </row>
    <row r="978" spans="1:2" ht="16.2" x14ac:dyDescent="0.2">
      <c r="A978" s="5"/>
      <c r="B978" s="202"/>
    </row>
    <row r="979" spans="1:2" ht="16.2" x14ac:dyDescent="0.2">
      <c r="A979" s="5"/>
      <c r="B979" s="202"/>
    </row>
    <row r="980" spans="1:2" ht="16.2" x14ac:dyDescent="0.2">
      <c r="A980" s="5"/>
      <c r="B980" s="202"/>
    </row>
    <row r="981" spans="1:2" ht="16.2" x14ac:dyDescent="0.2">
      <c r="A981" s="5"/>
      <c r="B981" s="202"/>
    </row>
    <row r="982" spans="1:2" ht="16.2" x14ac:dyDescent="0.2">
      <c r="A982" s="5"/>
      <c r="B982" s="202"/>
    </row>
    <row r="983" spans="1:2" ht="16.2" x14ac:dyDescent="0.2">
      <c r="A983" s="5"/>
      <c r="B983" s="202"/>
    </row>
    <row r="984" spans="1:2" ht="16.2" x14ac:dyDescent="0.2">
      <c r="A984" s="5"/>
      <c r="B984" s="202"/>
    </row>
    <row r="985" spans="1:2" ht="16.2" x14ac:dyDescent="0.2">
      <c r="A985" s="5"/>
      <c r="B985" s="202"/>
    </row>
    <row r="986" spans="1:2" ht="16.2" x14ac:dyDescent="0.2">
      <c r="A986" s="5"/>
      <c r="B986" s="202"/>
    </row>
    <row r="987" spans="1:2" ht="16.2" x14ac:dyDescent="0.2">
      <c r="A987" s="5"/>
      <c r="B987" s="202"/>
    </row>
    <row r="988" spans="1:2" ht="16.2" x14ac:dyDescent="0.2">
      <c r="A988" s="5"/>
      <c r="B988" s="202"/>
    </row>
    <row r="989" spans="1:2" ht="16.2" x14ac:dyDescent="0.2">
      <c r="A989" s="5"/>
      <c r="B989" s="202"/>
    </row>
    <row r="990" spans="1:2" ht="16.2" x14ac:dyDescent="0.2">
      <c r="A990" s="5"/>
      <c r="B990" s="202"/>
    </row>
    <row r="991" spans="1:2" ht="16.2" x14ac:dyDescent="0.2">
      <c r="A991" s="5"/>
      <c r="B991" s="202"/>
    </row>
    <row r="992" spans="1:2" ht="16.2" x14ac:dyDescent="0.2">
      <c r="A992" s="5"/>
      <c r="B992" s="202"/>
    </row>
    <row r="993" spans="1:2" ht="16.2" x14ac:dyDescent="0.2">
      <c r="A993" s="5"/>
      <c r="B993" s="202"/>
    </row>
    <row r="994" spans="1:2" ht="16.2" x14ac:dyDescent="0.2">
      <c r="A994" s="5"/>
      <c r="B994" s="202"/>
    </row>
    <row r="995" spans="1:2" ht="16.2" x14ac:dyDescent="0.2">
      <c r="A995" s="5"/>
      <c r="B995" s="202"/>
    </row>
    <row r="996" spans="1:2" ht="16.2" x14ac:dyDescent="0.2">
      <c r="A996" s="5"/>
      <c r="B996" s="202"/>
    </row>
    <row r="997" spans="1:2" ht="16.2" x14ac:dyDescent="0.2">
      <c r="A997" s="5"/>
      <c r="B997" s="202"/>
    </row>
    <row r="998" spans="1:2" ht="16.2" x14ac:dyDescent="0.2">
      <c r="A998" s="5"/>
      <c r="B998" s="202"/>
    </row>
    <row r="999" spans="1:2" ht="16.2" x14ac:dyDescent="0.2">
      <c r="A999" s="5"/>
      <c r="B999" s="202"/>
    </row>
    <row r="1000" spans="1:2" ht="16.2" x14ac:dyDescent="0.2">
      <c r="A1000" s="5"/>
      <c r="B1000" s="202"/>
    </row>
    <row r="1001" spans="1:2" ht="16.2" x14ac:dyDescent="0.2">
      <c r="A1001" s="5"/>
      <c r="B1001" s="202"/>
    </row>
    <row r="1002" spans="1:2" ht="16.2" x14ac:dyDescent="0.2">
      <c r="A1002" s="5"/>
      <c r="B1002" s="202"/>
    </row>
    <row r="1003" spans="1:2" ht="16.2" x14ac:dyDescent="0.2">
      <c r="A1003" s="5"/>
      <c r="B1003" s="202"/>
    </row>
    <row r="1004" spans="1:2" ht="16.2" x14ac:dyDescent="0.2">
      <c r="A1004" s="5"/>
      <c r="B1004" s="202"/>
    </row>
    <row r="1005" spans="1:2" ht="16.2" x14ac:dyDescent="0.2">
      <c r="A1005" s="5"/>
      <c r="B1005" s="202"/>
    </row>
    <row r="1006" spans="1:2" ht="16.2" x14ac:dyDescent="0.2">
      <c r="A1006" s="5"/>
      <c r="B1006" s="202"/>
    </row>
    <row r="1007" spans="1:2" ht="16.2" x14ac:dyDescent="0.2">
      <c r="A1007" s="5"/>
      <c r="B1007" s="202"/>
    </row>
    <row r="1008" spans="1:2" ht="16.2" x14ac:dyDescent="0.2">
      <c r="A1008" s="5"/>
      <c r="B1008" s="202"/>
    </row>
    <row r="1009" spans="1:2" ht="16.2" x14ac:dyDescent="0.2">
      <c r="A1009" s="5"/>
      <c r="B1009" s="202"/>
    </row>
    <row r="1010" spans="1:2" ht="16.2" x14ac:dyDescent="0.2">
      <c r="A1010" s="5"/>
      <c r="B1010" s="202"/>
    </row>
    <row r="1011" spans="1:2" ht="16.2" x14ac:dyDescent="0.2">
      <c r="A1011" s="5"/>
      <c r="B1011" s="202"/>
    </row>
    <row r="1012" spans="1:2" ht="16.2" x14ac:dyDescent="0.2">
      <c r="A1012" s="5"/>
      <c r="B1012" s="202"/>
    </row>
    <row r="1013" spans="1:2" ht="16.2" x14ac:dyDescent="0.2">
      <c r="A1013" s="5"/>
      <c r="B1013" s="202"/>
    </row>
    <row r="1014" spans="1:2" ht="16.2" x14ac:dyDescent="0.2">
      <c r="A1014" s="5"/>
      <c r="B1014" s="202"/>
    </row>
    <row r="1015" spans="1:2" ht="16.2" x14ac:dyDescent="0.2">
      <c r="A1015" s="5"/>
      <c r="B1015" s="202"/>
    </row>
    <row r="1016" spans="1:2" ht="16.2" x14ac:dyDescent="0.2">
      <c r="A1016" s="5"/>
      <c r="B1016" s="202"/>
    </row>
    <row r="1017" spans="1:2" ht="16.2" x14ac:dyDescent="0.2">
      <c r="A1017" s="5"/>
      <c r="B1017" s="202"/>
    </row>
    <row r="1018" spans="1:2" ht="16.2" x14ac:dyDescent="0.2">
      <c r="A1018" s="5"/>
      <c r="B1018" s="202"/>
    </row>
    <row r="1019" spans="1:2" ht="16.2" x14ac:dyDescent="0.2">
      <c r="A1019" s="5"/>
      <c r="B1019" s="202"/>
    </row>
    <row r="1020" spans="1:2" ht="16.2" x14ac:dyDescent="0.2">
      <c r="A1020" s="5"/>
      <c r="B1020" s="202"/>
    </row>
    <row r="1021" spans="1:2" ht="16.2" x14ac:dyDescent="0.2">
      <c r="A1021" s="5"/>
      <c r="B1021" s="202"/>
    </row>
    <row r="1022" spans="1:2" ht="16.2" x14ac:dyDescent="0.2">
      <c r="A1022" s="5"/>
      <c r="B1022" s="202"/>
    </row>
    <row r="1023" spans="1:2" ht="16.2" x14ac:dyDescent="0.2">
      <c r="A1023" s="5"/>
      <c r="B1023" s="202"/>
    </row>
    <row r="1024" spans="1:2" ht="16.2" x14ac:dyDescent="0.2">
      <c r="A1024" s="5"/>
      <c r="B1024" s="202"/>
    </row>
    <row r="1025" spans="1:2" ht="16.2" x14ac:dyDescent="0.2">
      <c r="A1025" s="5"/>
      <c r="B1025" s="202"/>
    </row>
    <row r="1026" spans="1:2" ht="16.2" x14ac:dyDescent="0.2">
      <c r="A1026" s="5"/>
      <c r="B1026" s="202"/>
    </row>
    <row r="1027" spans="1:2" ht="16.2" x14ac:dyDescent="0.2">
      <c r="A1027" s="5"/>
      <c r="B1027" s="202"/>
    </row>
    <row r="1028" spans="1:2" ht="16.2" x14ac:dyDescent="0.2">
      <c r="A1028" s="5"/>
      <c r="B1028" s="202"/>
    </row>
    <row r="1029" spans="1:2" ht="16.2" x14ac:dyDescent="0.2">
      <c r="A1029" s="5"/>
      <c r="B1029" s="202"/>
    </row>
    <row r="1030" spans="1:2" ht="16.2" x14ac:dyDescent="0.2">
      <c r="A1030" s="5"/>
      <c r="B1030" s="202"/>
    </row>
    <row r="1031" spans="1:2" ht="16.2" x14ac:dyDescent="0.2">
      <c r="A1031" s="5"/>
      <c r="B1031" s="202"/>
    </row>
    <row r="1032" spans="1:2" ht="16.2" x14ac:dyDescent="0.2">
      <c r="A1032" s="5"/>
      <c r="B1032" s="202"/>
    </row>
    <row r="1033" spans="1:2" ht="16.2" x14ac:dyDescent="0.2">
      <c r="A1033" s="5"/>
      <c r="B1033" s="202"/>
    </row>
    <row r="1034" spans="1:2" ht="16.2" x14ac:dyDescent="0.2">
      <c r="A1034" s="5"/>
      <c r="B1034" s="202"/>
    </row>
    <row r="1035" spans="1:2" ht="16.2" x14ac:dyDescent="0.2">
      <c r="A1035" s="5"/>
      <c r="B1035" s="202"/>
    </row>
    <row r="1036" spans="1:2" ht="16.2" x14ac:dyDescent="0.2">
      <c r="A1036" s="5"/>
      <c r="B1036" s="202"/>
    </row>
    <row r="1037" spans="1:2" ht="16.2" x14ac:dyDescent="0.2">
      <c r="A1037" s="5"/>
      <c r="B1037" s="202"/>
    </row>
    <row r="1038" spans="1:2" ht="16.2" x14ac:dyDescent="0.2">
      <c r="A1038" s="5"/>
      <c r="B1038" s="202"/>
    </row>
    <row r="1039" spans="1:2" ht="16.2" x14ac:dyDescent="0.2">
      <c r="A1039" s="5"/>
      <c r="B1039" s="202"/>
    </row>
    <row r="1040" spans="1:2" ht="16.2" x14ac:dyDescent="0.2">
      <c r="A1040" s="5"/>
      <c r="B1040" s="202"/>
    </row>
    <row r="1041" spans="1:2" ht="16.2" x14ac:dyDescent="0.2">
      <c r="A1041" s="5"/>
      <c r="B1041" s="202"/>
    </row>
    <row r="1042" spans="1:2" ht="16.2" x14ac:dyDescent="0.2">
      <c r="A1042" s="5"/>
      <c r="B1042" s="202"/>
    </row>
    <row r="1043" spans="1:2" ht="16.2" x14ac:dyDescent="0.2">
      <c r="A1043" s="5"/>
      <c r="B1043" s="202"/>
    </row>
    <row r="1044" spans="1:2" ht="16.2" x14ac:dyDescent="0.2">
      <c r="A1044" s="5"/>
      <c r="B1044" s="202"/>
    </row>
    <row r="1045" spans="1:2" ht="16.2" x14ac:dyDescent="0.2">
      <c r="A1045" s="5"/>
      <c r="B1045" s="202"/>
    </row>
    <row r="1046" spans="1:2" ht="16.2" x14ac:dyDescent="0.2">
      <c r="A1046" s="5"/>
      <c r="B1046" s="202"/>
    </row>
    <row r="1047" spans="1:2" ht="16.2" x14ac:dyDescent="0.2">
      <c r="A1047" s="5"/>
      <c r="B1047" s="202"/>
    </row>
    <row r="1048" spans="1:2" ht="16.2" x14ac:dyDescent="0.2">
      <c r="A1048" s="5"/>
      <c r="B1048" s="202"/>
    </row>
    <row r="1049" spans="1:2" ht="16.2" x14ac:dyDescent="0.2">
      <c r="A1049" s="5"/>
      <c r="B1049" s="202"/>
    </row>
    <row r="1050" spans="1:2" ht="16.2" x14ac:dyDescent="0.2">
      <c r="A1050" s="5"/>
      <c r="B1050" s="202"/>
    </row>
    <row r="1051" spans="1:2" ht="16.2" x14ac:dyDescent="0.2">
      <c r="A1051" s="5"/>
      <c r="B1051" s="202"/>
    </row>
    <row r="1052" spans="1:2" ht="16.2" x14ac:dyDescent="0.2">
      <c r="A1052" s="5"/>
      <c r="B1052" s="202"/>
    </row>
    <row r="1053" spans="1:2" ht="16.2" x14ac:dyDescent="0.2">
      <c r="A1053" s="5"/>
      <c r="B1053" s="202"/>
    </row>
    <row r="1054" spans="1:2" ht="16.2" x14ac:dyDescent="0.2">
      <c r="A1054" s="5"/>
      <c r="B1054" s="202"/>
    </row>
    <row r="1055" spans="1:2" ht="16.2" x14ac:dyDescent="0.2">
      <c r="A1055" s="5"/>
      <c r="B1055" s="202"/>
    </row>
    <row r="1056" spans="1:2" ht="16.2" x14ac:dyDescent="0.2">
      <c r="A1056" s="5"/>
      <c r="B1056" s="202"/>
    </row>
    <row r="1057" spans="1:2" ht="16.2" x14ac:dyDescent="0.2">
      <c r="A1057" s="5"/>
      <c r="B1057" s="202"/>
    </row>
    <row r="1058" spans="1:2" ht="16.2" x14ac:dyDescent="0.2">
      <c r="A1058" s="5"/>
      <c r="B1058" s="202"/>
    </row>
    <row r="1059" spans="1:2" ht="16.2" x14ac:dyDescent="0.2">
      <c r="A1059" s="5"/>
      <c r="B1059" s="202"/>
    </row>
    <row r="1060" spans="1:2" ht="16.2" x14ac:dyDescent="0.2">
      <c r="A1060" s="5"/>
      <c r="B1060" s="202"/>
    </row>
    <row r="1061" spans="1:2" ht="16.2" x14ac:dyDescent="0.2">
      <c r="A1061" s="5"/>
      <c r="B1061" s="202"/>
    </row>
    <row r="1062" spans="1:2" ht="16.2" x14ac:dyDescent="0.2">
      <c r="A1062" s="5"/>
      <c r="B1062" s="202"/>
    </row>
    <row r="1063" spans="1:2" ht="16.2" x14ac:dyDescent="0.2">
      <c r="A1063" s="5"/>
      <c r="B1063" s="202"/>
    </row>
    <row r="1064" spans="1:2" ht="16.2" x14ac:dyDescent="0.2">
      <c r="A1064" s="5"/>
      <c r="B1064" s="202"/>
    </row>
    <row r="1065" spans="1:2" ht="16.2" x14ac:dyDescent="0.2">
      <c r="A1065" s="5"/>
      <c r="B1065" s="202"/>
    </row>
    <row r="1066" spans="1:2" ht="16.2" x14ac:dyDescent="0.2">
      <c r="A1066" s="5"/>
      <c r="B1066" s="202"/>
    </row>
    <row r="1067" spans="1:2" ht="16.2" x14ac:dyDescent="0.2">
      <c r="A1067" s="5"/>
      <c r="B1067" s="202"/>
    </row>
    <row r="1068" spans="1:2" ht="16.2" x14ac:dyDescent="0.2">
      <c r="A1068" s="5"/>
      <c r="B1068" s="202"/>
    </row>
    <row r="1069" spans="1:2" ht="16.2" x14ac:dyDescent="0.2">
      <c r="A1069" s="5"/>
      <c r="B1069" s="202"/>
    </row>
    <row r="1070" spans="1:2" ht="16.2" x14ac:dyDescent="0.2">
      <c r="A1070" s="5"/>
      <c r="B1070" s="202"/>
    </row>
    <row r="1071" spans="1:2" ht="16.2" x14ac:dyDescent="0.2">
      <c r="A1071" s="5"/>
      <c r="B1071" s="202"/>
    </row>
    <row r="1072" spans="1:2" ht="16.2" x14ac:dyDescent="0.2">
      <c r="A1072" s="5"/>
      <c r="B1072" s="202"/>
    </row>
    <row r="1073" spans="1:2" ht="16.2" x14ac:dyDescent="0.2">
      <c r="A1073" s="5"/>
      <c r="B1073" s="202"/>
    </row>
    <row r="1074" spans="1:2" ht="16.2" x14ac:dyDescent="0.2">
      <c r="A1074" s="5"/>
      <c r="B1074" s="202"/>
    </row>
    <row r="1075" spans="1:2" ht="16.2" x14ac:dyDescent="0.2">
      <c r="A1075" s="5"/>
      <c r="B1075" s="202"/>
    </row>
    <row r="1076" spans="1:2" ht="16.2" x14ac:dyDescent="0.2">
      <c r="A1076" s="5"/>
      <c r="B1076" s="202"/>
    </row>
    <row r="1077" spans="1:2" ht="16.2" x14ac:dyDescent="0.2">
      <c r="A1077" s="5"/>
      <c r="B1077" s="202"/>
    </row>
    <row r="1078" spans="1:2" ht="16.2" x14ac:dyDescent="0.2">
      <c r="A1078" s="5"/>
      <c r="B1078" s="202"/>
    </row>
    <row r="1079" spans="1:2" ht="16.2" x14ac:dyDescent="0.2">
      <c r="A1079" s="5"/>
      <c r="B1079" s="202"/>
    </row>
    <row r="1080" spans="1:2" ht="16.2" x14ac:dyDescent="0.2">
      <c r="A1080" s="5"/>
      <c r="B1080" s="202"/>
    </row>
    <row r="1081" spans="1:2" ht="16.2" x14ac:dyDescent="0.2">
      <c r="A1081" s="5"/>
      <c r="B1081" s="202"/>
    </row>
    <row r="1082" spans="1:2" ht="16.2" x14ac:dyDescent="0.2">
      <c r="A1082" s="5"/>
      <c r="B1082" s="202"/>
    </row>
    <row r="1083" spans="1:2" ht="16.2" x14ac:dyDescent="0.2">
      <c r="A1083" s="5"/>
      <c r="B1083" s="202"/>
    </row>
    <row r="1084" spans="1:2" ht="16.2" x14ac:dyDescent="0.2">
      <c r="A1084" s="5"/>
      <c r="B1084" s="202"/>
    </row>
    <row r="1085" spans="1:2" ht="16.2" x14ac:dyDescent="0.2">
      <c r="A1085" s="5"/>
      <c r="B1085" s="202"/>
    </row>
    <row r="1086" spans="1:2" ht="16.2" x14ac:dyDescent="0.2">
      <c r="A1086" s="5"/>
      <c r="B1086" s="202"/>
    </row>
    <row r="1087" spans="1:2" ht="16.2" x14ac:dyDescent="0.2">
      <c r="A1087" s="5"/>
      <c r="B1087" s="202"/>
    </row>
    <row r="1088" spans="1:2" ht="16.2" x14ac:dyDescent="0.2">
      <c r="A1088" s="5"/>
      <c r="B1088" s="202"/>
    </row>
    <row r="1089" spans="1:2" ht="16.2" x14ac:dyDescent="0.2">
      <c r="A1089" s="5"/>
      <c r="B1089" s="202"/>
    </row>
    <row r="1090" spans="1:2" ht="16.2" x14ac:dyDescent="0.2">
      <c r="A1090" s="5"/>
      <c r="B1090" s="202"/>
    </row>
    <row r="1091" spans="1:2" ht="16.2" x14ac:dyDescent="0.2">
      <c r="A1091" s="5"/>
      <c r="B1091" s="202"/>
    </row>
    <row r="1092" spans="1:2" ht="16.2" x14ac:dyDescent="0.2">
      <c r="A1092" s="5"/>
      <c r="B1092" s="202"/>
    </row>
    <row r="1093" spans="1:2" ht="16.2" x14ac:dyDescent="0.2">
      <c r="A1093" s="5"/>
      <c r="B1093" s="202"/>
    </row>
    <row r="1094" spans="1:2" ht="16.2" x14ac:dyDescent="0.2">
      <c r="A1094" s="5"/>
      <c r="B1094" s="202"/>
    </row>
    <row r="1095" spans="1:2" ht="16.2" x14ac:dyDescent="0.2">
      <c r="A1095" s="5"/>
      <c r="B1095" s="202"/>
    </row>
    <row r="1096" spans="1:2" ht="16.2" x14ac:dyDescent="0.2">
      <c r="A1096" s="5"/>
      <c r="B1096" s="202"/>
    </row>
    <row r="1097" spans="1:2" ht="16.2" x14ac:dyDescent="0.2">
      <c r="A1097" s="5"/>
      <c r="B1097" s="202"/>
    </row>
    <row r="1098" spans="1:2" ht="16.2" x14ac:dyDescent="0.2">
      <c r="A1098" s="5"/>
      <c r="B1098" s="202"/>
    </row>
    <row r="1099" spans="1:2" ht="16.2" x14ac:dyDescent="0.2">
      <c r="A1099" s="5"/>
      <c r="B1099" s="202"/>
    </row>
    <row r="1100" spans="1:2" ht="16.2" x14ac:dyDescent="0.2">
      <c r="A1100" s="5"/>
      <c r="B1100" s="202"/>
    </row>
    <row r="1101" spans="1:2" ht="16.2" x14ac:dyDescent="0.2">
      <c r="A1101" s="5"/>
      <c r="B1101" s="202"/>
    </row>
    <row r="1102" spans="1:2" ht="16.2" x14ac:dyDescent="0.2">
      <c r="A1102" s="5"/>
      <c r="B1102" s="202"/>
    </row>
    <row r="1103" spans="1:2" ht="16.2" x14ac:dyDescent="0.2">
      <c r="A1103" s="5"/>
      <c r="B1103" s="202"/>
    </row>
    <row r="1104" spans="1:2" ht="16.2" x14ac:dyDescent="0.2">
      <c r="A1104" s="5"/>
      <c r="B1104" s="202"/>
    </row>
    <row r="1105" spans="1:2" ht="16.2" x14ac:dyDescent="0.2">
      <c r="A1105" s="5"/>
      <c r="B1105" s="202"/>
    </row>
    <row r="1106" spans="1:2" ht="16.2" x14ac:dyDescent="0.2">
      <c r="A1106" s="5"/>
      <c r="B1106" s="202"/>
    </row>
    <row r="1107" spans="1:2" ht="16.2" x14ac:dyDescent="0.2">
      <c r="A1107" s="5"/>
      <c r="B1107" s="202"/>
    </row>
    <row r="1108" spans="1:2" ht="16.2" x14ac:dyDescent="0.2">
      <c r="A1108" s="5"/>
      <c r="B1108" s="202"/>
    </row>
    <row r="1109" spans="1:2" ht="16.2" x14ac:dyDescent="0.2">
      <c r="A1109" s="5"/>
      <c r="B1109" s="202"/>
    </row>
    <row r="1110" spans="1:2" ht="16.2" x14ac:dyDescent="0.2">
      <c r="A1110" s="5"/>
      <c r="B1110" s="202"/>
    </row>
    <row r="1111" spans="1:2" ht="16.2" x14ac:dyDescent="0.2">
      <c r="A1111" s="5"/>
      <c r="B1111" s="202"/>
    </row>
    <row r="1112" spans="1:2" ht="16.2" x14ac:dyDescent="0.2">
      <c r="A1112" s="5"/>
      <c r="B1112" s="202"/>
    </row>
    <row r="1113" spans="1:2" ht="16.2" x14ac:dyDescent="0.2">
      <c r="A1113" s="5"/>
      <c r="B1113" s="202"/>
    </row>
    <row r="1114" spans="1:2" ht="16.2" x14ac:dyDescent="0.2">
      <c r="A1114" s="5"/>
      <c r="B1114" s="202"/>
    </row>
    <row r="1115" spans="1:2" ht="16.2" x14ac:dyDescent="0.2">
      <c r="A1115" s="5"/>
      <c r="B1115" s="202"/>
    </row>
    <row r="1116" spans="1:2" ht="16.2" x14ac:dyDescent="0.2">
      <c r="A1116" s="5"/>
      <c r="B1116" s="202"/>
    </row>
    <row r="1117" spans="1:2" ht="16.2" x14ac:dyDescent="0.2">
      <c r="A1117" s="5"/>
      <c r="B1117" s="202"/>
    </row>
    <row r="1118" spans="1:2" ht="16.2" x14ac:dyDescent="0.2">
      <c r="A1118" s="5"/>
      <c r="B1118" s="202"/>
    </row>
    <row r="1119" spans="1:2" ht="16.2" x14ac:dyDescent="0.2">
      <c r="A1119" s="5"/>
      <c r="B1119" s="202"/>
    </row>
    <row r="1120" spans="1:2" ht="16.2" x14ac:dyDescent="0.2">
      <c r="A1120" s="5"/>
      <c r="B1120" s="202"/>
    </row>
    <row r="1121" spans="1:2" ht="16.2" x14ac:dyDescent="0.2">
      <c r="A1121" s="5"/>
      <c r="B1121" s="202"/>
    </row>
    <row r="1122" spans="1:2" ht="16.2" x14ac:dyDescent="0.2">
      <c r="A1122" s="5"/>
      <c r="B1122" s="202"/>
    </row>
    <row r="1123" spans="1:2" ht="16.2" x14ac:dyDescent="0.2">
      <c r="A1123" s="5"/>
      <c r="B1123" s="202"/>
    </row>
    <row r="1124" spans="1:2" ht="16.2" x14ac:dyDescent="0.2">
      <c r="A1124" s="5"/>
      <c r="B1124" s="202"/>
    </row>
    <row r="1125" spans="1:2" ht="16.2" x14ac:dyDescent="0.2">
      <c r="A1125" s="5"/>
      <c r="B1125" s="202"/>
    </row>
    <row r="1126" spans="1:2" ht="16.2" x14ac:dyDescent="0.2">
      <c r="A1126" s="5"/>
      <c r="B1126" s="202"/>
    </row>
    <row r="1127" spans="1:2" ht="16.2" x14ac:dyDescent="0.2">
      <c r="A1127" s="5"/>
      <c r="B1127" s="202"/>
    </row>
    <row r="1128" spans="1:2" ht="16.2" x14ac:dyDescent="0.2">
      <c r="A1128" s="5"/>
      <c r="B1128" s="202"/>
    </row>
    <row r="1129" spans="1:2" ht="16.2" x14ac:dyDescent="0.2">
      <c r="A1129" s="5"/>
      <c r="B1129" s="202"/>
    </row>
    <row r="1130" spans="1:2" ht="16.2" x14ac:dyDescent="0.2">
      <c r="A1130" s="5"/>
      <c r="B1130" s="202"/>
    </row>
    <row r="1131" spans="1:2" ht="16.2" x14ac:dyDescent="0.2">
      <c r="A1131" s="5"/>
      <c r="B1131" s="202"/>
    </row>
    <row r="1132" spans="1:2" ht="16.2" x14ac:dyDescent="0.2">
      <c r="A1132" s="5"/>
      <c r="B1132" s="202"/>
    </row>
    <row r="1133" spans="1:2" ht="16.2" x14ac:dyDescent="0.2">
      <c r="A1133" s="5"/>
      <c r="B1133" s="202"/>
    </row>
    <row r="1134" spans="1:2" ht="16.2" x14ac:dyDescent="0.2">
      <c r="A1134" s="5"/>
      <c r="B1134" s="202"/>
    </row>
    <row r="1135" spans="1:2" ht="16.2" x14ac:dyDescent="0.2">
      <c r="A1135" s="5"/>
      <c r="B1135" s="202"/>
    </row>
    <row r="1136" spans="1:2" ht="16.2" x14ac:dyDescent="0.2">
      <c r="A1136" s="5"/>
      <c r="B1136" s="202"/>
    </row>
    <row r="1137" spans="1:2" ht="16.2" x14ac:dyDescent="0.2">
      <c r="A1137" s="5"/>
      <c r="B1137" s="202"/>
    </row>
    <row r="1138" spans="1:2" ht="16.2" x14ac:dyDescent="0.2">
      <c r="A1138" s="5"/>
      <c r="B1138" s="202"/>
    </row>
    <row r="1139" spans="1:2" ht="16.2" x14ac:dyDescent="0.2">
      <c r="A1139" s="5"/>
      <c r="B1139" s="202"/>
    </row>
    <row r="1140" spans="1:2" ht="16.2" x14ac:dyDescent="0.2">
      <c r="A1140" s="5"/>
      <c r="B1140" s="202"/>
    </row>
    <row r="1141" spans="1:2" ht="16.2" x14ac:dyDescent="0.2">
      <c r="A1141" s="5"/>
      <c r="B1141" s="202"/>
    </row>
    <row r="1142" spans="1:2" ht="16.2" x14ac:dyDescent="0.2">
      <c r="A1142" s="5"/>
      <c r="B1142" s="202"/>
    </row>
    <row r="1143" spans="1:2" ht="16.2" x14ac:dyDescent="0.2">
      <c r="A1143" s="5"/>
      <c r="B1143" s="202"/>
    </row>
    <row r="1144" spans="1:2" ht="16.2" x14ac:dyDescent="0.2">
      <c r="A1144" s="5"/>
      <c r="B1144" s="202"/>
    </row>
    <row r="1145" spans="1:2" ht="16.2" x14ac:dyDescent="0.2">
      <c r="A1145" s="5"/>
      <c r="B1145" s="202"/>
    </row>
    <row r="1146" spans="1:2" ht="16.2" x14ac:dyDescent="0.2">
      <c r="A1146" s="5"/>
      <c r="B1146" s="202"/>
    </row>
    <row r="1147" spans="1:2" ht="16.2" x14ac:dyDescent="0.2">
      <c r="A1147" s="5"/>
      <c r="B1147" s="202"/>
    </row>
    <row r="1148" spans="1:2" ht="16.2" x14ac:dyDescent="0.2">
      <c r="A1148" s="5"/>
      <c r="B1148" s="202"/>
    </row>
    <row r="1149" spans="1:2" ht="16.2" x14ac:dyDescent="0.2">
      <c r="A1149" s="5"/>
      <c r="B1149" s="202"/>
    </row>
    <row r="1150" spans="1:2" ht="16.2" x14ac:dyDescent="0.2">
      <c r="A1150" s="5"/>
      <c r="B1150" s="202"/>
    </row>
    <row r="1151" spans="1:2" ht="16.2" x14ac:dyDescent="0.2">
      <c r="A1151" s="5"/>
      <c r="B1151" s="202"/>
    </row>
    <row r="1152" spans="1:2" ht="16.2" x14ac:dyDescent="0.2">
      <c r="A1152" s="5"/>
      <c r="B1152" s="202"/>
    </row>
    <row r="1153" spans="1:2" ht="16.2" x14ac:dyDescent="0.2">
      <c r="A1153" s="5"/>
      <c r="B1153" s="202"/>
    </row>
    <row r="1154" spans="1:2" ht="16.2" x14ac:dyDescent="0.2">
      <c r="A1154" s="5"/>
      <c r="B1154" s="202"/>
    </row>
    <row r="1155" spans="1:2" ht="16.2" x14ac:dyDescent="0.2">
      <c r="A1155" s="5"/>
      <c r="B1155" s="202"/>
    </row>
    <row r="1156" spans="1:2" ht="16.2" x14ac:dyDescent="0.2">
      <c r="A1156" s="5"/>
      <c r="B1156" s="202"/>
    </row>
    <row r="1157" spans="1:2" ht="16.2" x14ac:dyDescent="0.2">
      <c r="A1157" s="5"/>
      <c r="B1157" s="202"/>
    </row>
    <row r="1158" spans="1:2" ht="16.2" x14ac:dyDescent="0.2">
      <c r="A1158" s="5"/>
      <c r="B1158" s="202"/>
    </row>
    <row r="1159" spans="1:2" ht="16.2" x14ac:dyDescent="0.2">
      <c r="A1159" s="5"/>
      <c r="B1159" s="202"/>
    </row>
    <row r="1160" spans="1:2" ht="16.2" x14ac:dyDescent="0.2">
      <c r="A1160" s="5"/>
      <c r="B1160" s="202"/>
    </row>
    <row r="1161" spans="1:2" ht="16.2" x14ac:dyDescent="0.2">
      <c r="A1161" s="5"/>
      <c r="B1161" s="202"/>
    </row>
    <row r="1162" spans="1:2" ht="16.2" x14ac:dyDescent="0.2">
      <c r="A1162" s="5"/>
      <c r="B1162" s="202"/>
    </row>
    <row r="1163" spans="1:2" ht="16.2" x14ac:dyDescent="0.2">
      <c r="A1163" s="5"/>
      <c r="B1163" s="202"/>
    </row>
    <row r="1164" spans="1:2" ht="16.2" x14ac:dyDescent="0.2">
      <c r="A1164" s="5"/>
      <c r="B1164" s="202"/>
    </row>
    <row r="1165" spans="1:2" ht="16.2" x14ac:dyDescent="0.2">
      <c r="A1165" s="5"/>
      <c r="B1165" s="202"/>
    </row>
    <row r="1166" spans="1:2" ht="16.2" x14ac:dyDescent="0.2">
      <c r="A1166" s="5"/>
      <c r="B1166" s="202"/>
    </row>
    <row r="1167" spans="1:2" ht="16.2" x14ac:dyDescent="0.2">
      <c r="A1167" s="5"/>
      <c r="B1167" s="202"/>
    </row>
    <row r="1168" spans="1:2" ht="16.2" x14ac:dyDescent="0.2">
      <c r="A1168" s="5"/>
      <c r="B1168" s="202"/>
    </row>
    <row r="1169" spans="1:2" ht="16.2" x14ac:dyDescent="0.2">
      <c r="A1169" s="5"/>
      <c r="B1169" s="202"/>
    </row>
    <row r="1170" spans="1:2" ht="16.2" x14ac:dyDescent="0.2">
      <c r="A1170" s="5"/>
      <c r="B1170" s="202"/>
    </row>
    <row r="1171" spans="1:2" ht="16.2" x14ac:dyDescent="0.2">
      <c r="A1171" s="5"/>
      <c r="B1171" s="202"/>
    </row>
    <row r="1172" spans="1:2" ht="16.2" x14ac:dyDescent="0.2">
      <c r="A1172" s="5"/>
      <c r="B1172" s="202"/>
    </row>
    <row r="1173" spans="1:2" ht="16.2" x14ac:dyDescent="0.2">
      <c r="A1173" s="5"/>
      <c r="B1173" s="202"/>
    </row>
    <row r="1174" spans="1:2" ht="16.2" x14ac:dyDescent="0.2">
      <c r="A1174" s="5"/>
      <c r="B1174" s="202"/>
    </row>
    <row r="1175" spans="1:2" ht="16.2" x14ac:dyDescent="0.2">
      <c r="A1175" s="5"/>
      <c r="B1175" s="202"/>
    </row>
    <row r="1176" spans="1:2" ht="16.2" x14ac:dyDescent="0.2">
      <c r="A1176" s="5"/>
      <c r="B1176" s="202"/>
    </row>
    <row r="1177" spans="1:2" ht="16.2" x14ac:dyDescent="0.2">
      <c r="A1177" s="5"/>
      <c r="B1177" s="202"/>
    </row>
    <row r="1178" spans="1:2" ht="16.2" x14ac:dyDescent="0.2">
      <c r="A1178" s="5"/>
      <c r="B1178" s="202"/>
    </row>
    <row r="1179" spans="1:2" ht="16.2" x14ac:dyDescent="0.2">
      <c r="A1179" s="5"/>
      <c r="B1179" s="202"/>
    </row>
    <row r="1180" spans="1:2" ht="16.2" x14ac:dyDescent="0.2">
      <c r="A1180" s="5"/>
      <c r="B1180" s="202"/>
    </row>
    <row r="1181" spans="1:2" ht="16.2" x14ac:dyDescent="0.2">
      <c r="A1181" s="5"/>
      <c r="B1181" s="202"/>
    </row>
    <row r="1182" spans="1:2" ht="16.2" x14ac:dyDescent="0.2">
      <c r="A1182" s="5"/>
      <c r="B1182" s="202"/>
    </row>
    <row r="1183" spans="1:2" ht="16.2" x14ac:dyDescent="0.2">
      <c r="A1183" s="5"/>
      <c r="B1183" s="202"/>
    </row>
    <row r="1184" spans="1:2" ht="16.2" x14ac:dyDescent="0.2">
      <c r="A1184" s="5"/>
      <c r="B1184" s="202"/>
    </row>
    <row r="1185" spans="1:2" ht="16.2" x14ac:dyDescent="0.2">
      <c r="A1185" s="5"/>
      <c r="B1185" s="202"/>
    </row>
    <row r="1186" spans="1:2" ht="16.2" x14ac:dyDescent="0.2">
      <c r="A1186" s="5"/>
      <c r="B1186" s="202"/>
    </row>
    <row r="1187" spans="1:2" ht="16.2" x14ac:dyDescent="0.2">
      <c r="A1187" s="5"/>
      <c r="B1187" s="202"/>
    </row>
    <row r="1188" spans="1:2" ht="16.2" x14ac:dyDescent="0.2">
      <c r="A1188" s="5"/>
      <c r="B1188" s="202"/>
    </row>
    <row r="1189" spans="1:2" ht="16.2" x14ac:dyDescent="0.2">
      <c r="A1189" s="5"/>
      <c r="B1189" s="202"/>
    </row>
    <row r="1190" spans="1:2" ht="16.2" x14ac:dyDescent="0.2">
      <c r="A1190" s="5"/>
      <c r="B1190" s="202"/>
    </row>
    <row r="1191" spans="1:2" ht="16.2" x14ac:dyDescent="0.2">
      <c r="A1191" s="5"/>
      <c r="B1191" s="202"/>
    </row>
    <row r="1192" spans="1:2" ht="16.2" x14ac:dyDescent="0.2">
      <c r="A1192" s="5"/>
      <c r="B1192" s="202"/>
    </row>
    <row r="1193" spans="1:2" ht="16.2" x14ac:dyDescent="0.2">
      <c r="A1193" s="5"/>
      <c r="B1193" s="202"/>
    </row>
    <row r="1194" spans="1:2" ht="16.2" x14ac:dyDescent="0.2">
      <c r="A1194" s="5"/>
      <c r="B1194" s="202"/>
    </row>
    <row r="1195" spans="1:2" ht="16.2" x14ac:dyDescent="0.2">
      <c r="A1195" s="5"/>
      <c r="B1195" s="202"/>
    </row>
    <row r="1196" spans="1:2" ht="16.2" x14ac:dyDescent="0.2">
      <c r="A1196" s="5"/>
      <c r="B1196" s="202"/>
    </row>
    <row r="1197" spans="1:2" ht="16.2" x14ac:dyDescent="0.2">
      <c r="A1197" s="5"/>
      <c r="B1197" s="202"/>
    </row>
    <row r="1198" spans="1:2" ht="16.2" x14ac:dyDescent="0.2">
      <c r="A1198" s="5"/>
      <c r="B1198" s="202"/>
    </row>
    <row r="1199" spans="1:2" ht="16.2" x14ac:dyDescent="0.2">
      <c r="A1199" s="5"/>
      <c r="B1199" s="202"/>
    </row>
    <row r="1200" spans="1:2" ht="16.2" x14ac:dyDescent="0.2">
      <c r="A1200" s="5"/>
      <c r="B1200" s="202"/>
    </row>
    <row r="1201" spans="1:2" ht="16.2" x14ac:dyDescent="0.2">
      <c r="A1201" s="5"/>
      <c r="B1201" s="202"/>
    </row>
    <row r="1202" spans="1:2" ht="16.2" x14ac:dyDescent="0.2">
      <c r="A1202" s="5"/>
      <c r="B1202" s="202"/>
    </row>
    <row r="1203" spans="1:2" ht="16.2" x14ac:dyDescent="0.2">
      <c r="A1203" s="5"/>
      <c r="B1203" s="202"/>
    </row>
    <row r="1204" spans="1:2" ht="16.2" x14ac:dyDescent="0.2">
      <c r="A1204" s="5"/>
      <c r="B1204" s="202"/>
    </row>
    <row r="1205" spans="1:2" ht="16.2" x14ac:dyDescent="0.2">
      <c r="A1205" s="5"/>
      <c r="B1205" s="202"/>
    </row>
    <row r="1206" spans="1:2" ht="16.2" x14ac:dyDescent="0.2">
      <c r="A1206" s="5"/>
      <c r="B1206" s="202"/>
    </row>
    <row r="1207" spans="1:2" ht="16.2" x14ac:dyDescent="0.2">
      <c r="A1207" s="5"/>
      <c r="B1207" s="202"/>
    </row>
    <row r="1208" spans="1:2" ht="16.2" x14ac:dyDescent="0.2">
      <c r="A1208" s="5"/>
      <c r="B1208" s="202"/>
    </row>
    <row r="1209" spans="1:2" ht="16.2" x14ac:dyDescent="0.2">
      <c r="A1209" s="5"/>
      <c r="B1209" s="202"/>
    </row>
    <row r="1210" spans="1:2" ht="16.2" x14ac:dyDescent="0.2">
      <c r="A1210" s="5"/>
      <c r="B1210" s="202"/>
    </row>
    <row r="1211" spans="1:2" ht="16.2" x14ac:dyDescent="0.2">
      <c r="A1211" s="5"/>
      <c r="B1211" s="202"/>
    </row>
    <row r="1212" spans="1:2" ht="16.2" x14ac:dyDescent="0.2">
      <c r="A1212" s="5"/>
      <c r="B1212" s="202"/>
    </row>
    <row r="1213" spans="1:2" ht="16.2" x14ac:dyDescent="0.2">
      <c r="A1213" s="5"/>
      <c r="B1213" s="202"/>
    </row>
    <row r="1214" spans="1:2" ht="16.2" x14ac:dyDescent="0.2">
      <c r="A1214" s="5"/>
      <c r="B1214" s="202"/>
    </row>
    <row r="1215" spans="1:2" ht="16.2" x14ac:dyDescent="0.2">
      <c r="A1215" s="5"/>
      <c r="B1215" s="202"/>
    </row>
    <row r="1216" spans="1:2" ht="16.2" x14ac:dyDescent="0.2">
      <c r="A1216" s="5"/>
      <c r="B1216" s="202"/>
    </row>
    <row r="1217" spans="1:2" ht="16.2" x14ac:dyDescent="0.2">
      <c r="A1217" s="5"/>
      <c r="B1217" s="202"/>
    </row>
    <row r="1218" spans="1:2" ht="16.2" x14ac:dyDescent="0.2">
      <c r="A1218" s="5"/>
      <c r="B1218" s="202"/>
    </row>
    <row r="1219" spans="1:2" ht="16.2" x14ac:dyDescent="0.2">
      <c r="A1219" s="5"/>
      <c r="B1219" s="202"/>
    </row>
    <row r="1220" spans="1:2" ht="16.2" x14ac:dyDescent="0.2">
      <c r="A1220" s="5"/>
      <c r="B1220" s="202"/>
    </row>
    <row r="1221" spans="1:2" ht="16.2" x14ac:dyDescent="0.2">
      <c r="A1221" s="5"/>
      <c r="B1221" s="202"/>
    </row>
    <row r="1222" spans="1:2" ht="16.2" x14ac:dyDescent="0.2">
      <c r="A1222" s="5"/>
      <c r="B1222" s="202"/>
    </row>
    <row r="1223" spans="1:2" ht="16.2" x14ac:dyDescent="0.2">
      <c r="A1223" s="5"/>
      <c r="B1223" s="202"/>
    </row>
    <row r="1224" spans="1:2" ht="16.2" x14ac:dyDescent="0.2">
      <c r="A1224" s="5"/>
      <c r="B1224" s="202"/>
    </row>
    <row r="1225" spans="1:2" ht="16.2" x14ac:dyDescent="0.2">
      <c r="A1225" s="5"/>
      <c r="B1225" s="202"/>
    </row>
    <row r="1226" spans="1:2" ht="16.2" x14ac:dyDescent="0.2">
      <c r="A1226" s="5"/>
      <c r="B1226" s="202"/>
    </row>
    <row r="1227" spans="1:2" ht="16.2" x14ac:dyDescent="0.2">
      <c r="A1227" s="5"/>
      <c r="B1227" s="202"/>
    </row>
    <row r="1228" spans="1:2" ht="16.2" x14ac:dyDescent="0.2">
      <c r="A1228" s="5"/>
      <c r="B1228" s="202"/>
    </row>
    <row r="1229" spans="1:2" ht="16.2" x14ac:dyDescent="0.2">
      <c r="A1229" s="5"/>
      <c r="B1229" s="202"/>
    </row>
    <row r="1230" spans="1:2" ht="16.2" x14ac:dyDescent="0.2">
      <c r="A1230" s="5"/>
      <c r="B1230" s="202"/>
    </row>
    <row r="1231" spans="1:2" ht="16.2" x14ac:dyDescent="0.2">
      <c r="A1231" s="5"/>
      <c r="B1231" s="202"/>
    </row>
    <row r="1232" spans="1:2" ht="16.2" x14ac:dyDescent="0.2">
      <c r="A1232" s="5"/>
      <c r="B1232" s="202"/>
    </row>
    <row r="1233" spans="1:2" ht="16.2" x14ac:dyDescent="0.2">
      <c r="A1233" s="5"/>
      <c r="B1233" s="202"/>
    </row>
    <row r="1234" spans="1:2" ht="16.2" x14ac:dyDescent="0.2">
      <c r="A1234" s="5"/>
      <c r="B1234" s="202"/>
    </row>
    <row r="1235" spans="1:2" ht="16.2" x14ac:dyDescent="0.2">
      <c r="A1235" s="5"/>
      <c r="B1235" s="202"/>
    </row>
    <row r="1236" spans="1:2" ht="16.2" x14ac:dyDescent="0.2">
      <c r="A1236" s="5"/>
      <c r="B1236" s="202"/>
    </row>
    <row r="1237" spans="1:2" ht="16.2" x14ac:dyDescent="0.2">
      <c r="A1237" s="5"/>
      <c r="B1237" s="202"/>
    </row>
    <row r="1238" spans="1:2" ht="16.2" x14ac:dyDescent="0.2">
      <c r="A1238" s="5"/>
      <c r="B1238" s="202"/>
    </row>
    <row r="1239" spans="1:2" ht="16.2" x14ac:dyDescent="0.2">
      <c r="A1239" s="5"/>
      <c r="B1239" s="202"/>
    </row>
    <row r="1240" spans="1:2" ht="16.2" x14ac:dyDescent="0.2">
      <c r="A1240" s="5"/>
      <c r="B1240" s="202"/>
    </row>
    <row r="1241" spans="1:2" ht="16.2" x14ac:dyDescent="0.2">
      <c r="A1241" s="5"/>
      <c r="B1241" s="202"/>
    </row>
    <row r="1242" spans="1:2" ht="16.2" x14ac:dyDescent="0.2">
      <c r="A1242" s="5"/>
      <c r="B1242" s="202"/>
    </row>
    <row r="1243" spans="1:2" ht="16.2" x14ac:dyDescent="0.2">
      <c r="A1243" s="5"/>
      <c r="B1243" s="202"/>
    </row>
    <row r="1244" spans="1:2" ht="16.2" x14ac:dyDescent="0.2">
      <c r="A1244" s="5"/>
      <c r="B1244" s="202"/>
    </row>
    <row r="1245" spans="1:2" ht="16.2" x14ac:dyDescent="0.2">
      <c r="A1245" s="5"/>
      <c r="B1245" s="202"/>
    </row>
    <row r="1246" spans="1:2" ht="16.2" x14ac:dyDescent="0.2">
      <c r="A1246" s="5"/>
      <c r="B1246" s="202"/>
    </row>
    <row r="1247" spans="1:2" ht="16.2" x14ac:dyDescent="0.2">
      <c r="A1247" s="5"/>
      <c r="B1247" s="202"/>
    </row>
    <row r="1248" spans="1:2" ht="16.2" x14ac:dyDescent="0.2">
      <c r="A1248" s="5"/>
      <c r="B1248" s="202"/>
    </row>
    <row r="1249" spans="1:2" ht="16.2" x14ac:dyDescent="0.2">
      <c r="A1249" s="5"/>
      <c r="B1249" s="202"/>
    </row>
    <row r="1250" spans="1:2" ht="16.2" x14ac:dyDescent="0.2">
      <c r="A1250" s="5"/>
      <c r="B1250" s="202"/>
    </row>
    <row r="1251" spans="1:2" ht="16.2" x14ac:dyDescent="0.2">
      <c r="A1251" s="5"/>
      <c r="B1251" s="202"/>
    </row>
    <row r="1252" spans="1:2" ht="16.2" x14ac:dyDescent="0.2">
      <c r="A1252" s="5"/>
      <c r="B1252" s="202"/>
    </row>
    <row r="1253" spans="1:2" ht="16.2" x14ac:dyDescent="0.2">
      <c r="A1253" s="5"/>
      <c r="B1253" s="202"/>
    </row>
    <row r="1254" spans="1:2" ht="16.2" x14ac:dyDescent="0.2">
      <c r="A1254" s="5"/>
      <c r="B1254" s="202"/>
    </row>
    <row r="1255" spans="1:2" ht="16.2" x14ac:dyDescent="0.2">
      <c r="A1255" s="5"/>
      <c r="B1255" s="202"/>
    </row>
    <row r="1256" spans="1:2" ht="16.2" x14ac:dyDescent="0.2">
      <c r="A1256" s="5"/>
      <c r="B1256" s="202"/>
    </row>
    <row r="1257" spans="1:2" ht="16.2" x14ac:dyDescent="0.2">
      <c r="A1257" s="5"/>
      <c r="B1257" s="202"/>
    </row>
    <row r="1258" spans="1:2" ht="16.2" x14ac:dyDescent="0.2">
      <c r="A1258" s="5"/>
      <c r="B1258" s="202"/>
    </row>
    <row r="1259" spans="1:2" ht="16.2" x14ac:dyDescent="0.2">
      <c r="A1259" s="5"/>
      <c r="B1259" s="202"/>
    </row>
    <row r="1260" spans="1:2" ht="16.2" x14ac:dyDescent="0.2">
      <c r="A1260" s="5"/>
      <c r="B1260" s="202"/>
    </row>
    <row r="1261" spans="1:2" ht="16.2" x14ac:dyDescent="0.2">
      <c r="A1261" s="5"/>
      <c r="B1261" s="202"/>
    </row>
    <row r="1262" spans="1:2" ht="16.2" x14ac:dyDescent="0.2">
      <c r="A1262" s="5"/>
      <c r="B1262" s="202"/>
    </row>
    <row r="1263" spans="1:2" ht="16.2" x14ac:dyDescent="0.2">
      <c r="A1263" s="5"/>
      <c r="B1263" s="202"/>
    </row>
    <row r="1264" spans="1:2" ht="16.2" x14ac:dyDescent="0.2">
      <c r="A1264" s="5"/>
      <c r="B1264" s="202"/>
    </row>
    <row r="1265" spans="1:2" ht="16.2" x14ac:dyDescent="0.2">
      <c r="A1265" s="5"/>
      <c r="B1265" s="202"/>
    </row>
    <row r="1266" spans="1:2" ht="16.2" x14ac:dyDescent="0.2">
      <c r="A1266" s="5"/>
      <c r="B1266" s="202"/>
    </row>
    <row r="1267" spans="1:2" ht="16.2" x14ac:dyDescent="0.2">
      <c r="A1267" s="5"/>
      <c r="B1267" s="202"/>
    </row>
    <row r="1268" spans="1:2" ht="16.2" x14ac:dyDescent="0.2">
      <c r="A1268" s="5"/>
      <c r="B1268" s="202"/>
    </row>
    <row r="1269" spans="1:2" ht="16.2" x14ac:dyDescent="0.2">
      <c r="A1269" s="5"/>
      <c r="B1269" s="202"/>
    </row>
    <row r="1270" spans="1:2" ht="16.2" x14ac:dyDescent="0.2">
      <c r="A1270" s="5"/>
      <c r="B1270" s="202"/>
    </row>
    <row r="1271" spans="1:2" ht="16.2" x14ac:dyDescent="0.2">
      <c r="A1271" s="5"/>
      <c r="B1271" s="202"/>
    </row>
    <row r="1272" spans="1:2" ht="16.2" x14ac:dyDescent="0.2">
      <c r="A1272" s="5"/>
      <c r="B1272" s="202"/>
    </row>
    <row r="1273" spans="1:2" ht="16.2" x14ac:dyDescent="0.2">
      <c r="A1273" s="5"/>
      <c r="B1273" s="202"/>
    </row>
    <row r="1274" spans="1:2" ht="16.2" x14ac:dyDescent="0.2">
      <c r="A1274" s="5"/>
      <c r="B1274" s="202"/>
    </row>
    <row r="1275" spans="1:2" ht="16.2" x14ac:dyDescent="0.2">
      <c r="A1275" s="5"/>
      <c r="B1275" s="202"/>
    </row>
    <row r="1276" spans="1:2" ht="16.2" x14ac:dyDescent="0.2">
      <c r="A1276" s="5"/>
      <c r="B1276" s="202"/>
    </row>
    <row r="1277" spans="1:2" ht="16.2" x14ac:dyDescent="0.2">
      <c r="A1277" s="5"/>
      <c r="B1277" s="202"/>
    </row>
    <row r="1278" spans="1:2" ht="16.2" x14ac:dyDescent="0.2">
      <c r="A1278" s="5"/>
      <c r="B1278" s="202"/>
    </row>
    <row r="1279" spans="1:2" ht="16.2" x14ac:dyDescent="0.2">
      <c r="A1279" s="5"/>
      <c r="B1279" s="202"/>
    </row>
    <row r="1280" spans="1:2" ht="16.2" x14ac:dyDescent="0.2">
      <c r="A1280" s="5"/>
      <c r="B1280" s="202"/>
    </row>
    <row r="1281" spans="1:2" ht="16.2" x14ac:dyDescent="0.2">
      <c r="A1281" s="5"/>
      <c r="B1281" s="202"/>
    </row>
    <row r="1282" spans="1:2" ht="16.2" x14ac:dyDescent="0.2">
      <c r="A1282" s="5"/>
      <c r="B1282" s="202"/>
    </row>
    <row r="1283" spans="1:2" ht="16.2" x14ac:dyDescent="0.2">
      <c r="A1283" s="5"/>
      <c r="B1283" s="202"/>
    </row>
    <row r="1284" spans="1:2" ht="16.2" x14ac:dyDescent="0.2">
      <c r="A1284" s="5"/>
      <c r="B1284" s="202"/>
    </row>
    <row r="1285" spans="1:2" ht="16.2" x14ac:dyDescent="0.2">
      <c r="A1285" s="5"/>
      <c r="B1285" s="202"/>
    </row>
    <row r="1286" spans="1:2" ht="16.2" x14ac:dyDescent="0.2">
      <c r="A1286" s="5"/>
      <c r="B1286" s="202"/>
    </row>
    <row r="1287" spans="1:2" ht="16.2" x14ac:dyDescent="0.2">
      <c r="A1287" s="5"/>
      <c r="B1287" s="202"/>
    </row>
    <row r="1288" spans="1:2" ht="16.2" x14ac:dyDescent="0.2">
      <c r="A1288" s="5"/>
      <c r="B1288" s="202"/>
    </row>
    <row r="1289" spans="1:2" ht="16.2" x14ac:dyDescent="0.2">
      <c r="A1289" s="5"/>
      <c r="B1289" s="202"/>
    </row>
    <row r="1290" spans="1:2" ht="16.2" x14ac:dyDescent="0.2">
      <c r="A1290" s="5"/>
      <c r="B1290" s="202"/>
    </row>
    <row r="1291" spans="1:2" ht="16.2" x14ac:dyDescent="0.2">
      <c r="A1291" s="5"/>
      <c r="B1291" s="202"/>
    </row>
    <row r="1292" spans="1:2" ht="16.2" x14ac:dyDescent="0.2">
      <c r="A1292" s="5"/>
      <c r="B1292" s="202"/>
    </row>
    <row r="1293" spans="1:2" ht="16.2" x14ac:dyDescent="0.2">
      <c r="A1293" s="5"/>
      <c r="B1293" s="202"/>
    </row>
    <row r="1294" spans="1:2" ht="16.2" x14ac:dyDescent="0.2">
      <c r="A1294" s="5"/>
      <c r="B1294" s="202"/>
    </row>
    <row r="1295" spans="1:2" ht="16.2" x14ac:dyDescent="0.2">
      <c r="A1295" s="5"/>
      <c r="B1295" s="202"/>
    </row>
    <row r="1296" spans="1:2" ht="16.2" x14ac:dyDescent="0.2">
      <c r="A1296" s="5"/>
      <c r="B1296" s="202"/>
    </row>
    <row r="1297" spans="1:2" ht="16.2" x14ac:dyDescent="0.2">
      <c r="A1297" s="5"/>
      <c r="B1297" s="202"/>
    </row>
    <row r="1298" spans="1:2" ht="16.2" x14ac:dyDescent="0.2">
      <c r="A1298" s="5"/>
      <c r="B1298" s="202"/>
    </row>
    <row r="1299" spans="1:2" ht="16.2" x14ac:dyDescent="0.2">
      <c r="A1299" s="5"/>
      <c r="B1299" s="202"/>
    </row>
    <row r="1300" spans="1:2" ht="16.2" x14ac:dyDescent="0.2">
      <c r="A1300" s="5"/>
      <c r="B1300" s="202"/>
    </row>
    <row r="1301" spans="1:2" ht="16.2" x14ac:dyDescent="0.2">
      <c r="A1301" s="5"/>
      <c r="B1301" s="202"/>
    </row>
    <row r="1302" spans="1:2" ht="16.2" x14ac:dyDescent="0.2">
      <c r="A1302" s="5"/>
      <c r="B1302" s="202"/>
    </row>
    <row r="1303" spans="1:2" ht="16.2" x14ac:dyDescent="0.2">
      <c r="A1303" s="5"/>
      <c r="B1303" s="202"/>
    </row>
    <row r="1304" spans="1:2" ht="16.2" x14ac:dyDescent="0.2">
      <c r="A1304" s="5"/>
      <c r="B1304" s="202"/>
    </row>
    <row r="1305" spans="1:2" ht="16.2" x14ac:dyDescent="0.2">
      <c r="A1305" s="5"/>
      <c r="B1305" s="202"/>
    </row>
    <row r="1306" spans="1:2" ht="16.2" x14ac:dyDescent="0.2">
      <c r="A1306" s="5"/>
      <c r="B1306" s="202"/>
    </row>
    <row r="1307" spans="1:2" ht="16.2" x14ac:dyDescent="0.2">
      <c r="A1307" s="5"/>
      <c r="B1307" s="202"/>
    </row>
    <row r="1308" spans="1:2" ht="16.2" x14ac:dyDescent="0.2">
      <c r="A1308" s="5"/>
      <c r="B1308" s="202"/>
    </row>
    <row r="1309" spans="1:2" ht="16.2" x14ac:dyDescent="0.2">
      <c r="A1309" s="5"/>
      <c r="B1309" s="202"/>
    </row>
    <row r="1310" spans="1:2" ht="16.2" x14ac:dyDescent="0.2">
      <c r="A1310" s="5"/>
      <c r="B1310" s="202"/>
    </row>
    <row r="1311" spans="1:2" ht="16.2" x14ac:dyDescent="0.2">
      <c r="A1311" s="5"/>
      <c r="B1311" s="202"/>
    </row>
    <row r="1312" spans="1:2" ht="16.2" x14ac:dyDescent="0.2">
      <c r="A1312" s="5"/>
      <c r="B1312" s="202"/>
    </row>
    <row r="1313" spans="1:2" ht="16.2" x14ac:dyDescent="0.2">
      <c r="A1313" s="5"/>
      <c r="B1313" s="202"/>
    </row>
    <row r="1314" spans="1:2" ht="16.2" x14ac:dyDescent="0.2">
      <c r="A1314" s="5"/>
      <c r="B1314" s="202"/>
    </row>
    <row r="1315" spans="1:2" ht="16.2" x14ac:dyDescent="0.2">
      <c r="A1315" s="5"/>
      <c r="B1315" s="202"/>
    </row>
    <row r="1316" spans="1:2" ht="16.2" x14ac:dyDescent="0.2">
      <c r="A1316" s="5"/>
      <c r="B1316" s="202"/>
    </row>
    <row r="1317" spans="1:2" ht="16.2" x14ac:dyDescent="0.2">
      <c r="A1317" s="5"/>
      <c r="B1317" s="202"/>
    </row>
    <row r="1318" spans="1:2" ht="16.2" x14ac:dyDescent="0.2">
      <c r="A1318" s="5"/>
      <c r="B1318" s="202"/>
    </row>
    <row r="1319" spans="1:2" ht="16.2" x14ac:dyDescent="0.2">
      <c r="A1319" s="5"/>
      <c r="B1319" s="202"/>
    </row>
    <row r="1320" spans="1:2" ht="16.2" x14ac:dyDescent="0.2">
      <c r="A1320" s="5"/>
      <c r="B1320" s="202"/>
    </row>
    <row r="1321" spans="1:2" ht="16.2" x14ac:dyDescent="0.2">
      <c r="A1321" s="5"/>
      <c r="B1321" s="202"/>
    </row>
    <row r="1322" spans="1:2" ht="16.2" x14ac:dyDescent="0.2">
      <c r="A1322" s="5"/>
      <c r="B1322" s="202"/>
    </row>
    <row r="1323" spans="1:2" ht="16.2" x14ac:dyDescent="0.2">
      <c r="A1323" s="5"/>
      <c r="B1323" s="202"/>
    </row>
    <row r="1324" spans="1:2" ht="16.2" x14ac:dyDescent="0.2">
      <c r="A1324" s="5"/>
      <c r="B1324" s="202"/>
    </row>
    <row r="1325" spans="1:2" ht="16.2" x14ac:dyDescent="0.2">
      <c r="A1325" s="5"/>
      <c r="B1325" s="202"/>
    </row>
    <row r="1326" spans="1:2" ht="16.2" x14ac:dyDescent="0.2">
      <c r="A1326" s="5"/>
      <c r="B1326" s="202"/>
    </row>
    <row r="1327" spans="1:2" ht="16.2" x14ac:dyDescent="0.2">
      <c r="A1327" s="5"/>
      <c r="B1327" s="202"/>
    </row>
    <row r="1328" spans="1:2" ht="16.2" x14ac:dyDescent="0.2">
      <c r="A1328" s="5"/>
      <c r="B1328" s="202"/>
    </row>
    <row r="1329" spans="1:2" ht="16.2" x14ac:dyDescent="0.2">
      <c r="A1329" s="5"/>
      <c r="B1329" s="202"/>
    </row>
    <row r="1330" spans="1:2" ht="16.2" x14ac:dyDescent="0.2">
      <c r="A1330" s="5"/>
      <c r="B1330" s="202"/>
    </row>
    <row r="1331" spans="1:2" ht="16.2" x14ac:dyDescent="0.2">
      <c r="A1331" s="5"/>
      <c r="B1331" s="202"/>
    </row>
    <row r="1332" spans="1:2" ht="16.2" x14ac:dyDescent="0.2">
      <c r="A1332" s="5"/>
      <c r="B1332" s="202"/>
    </row>
    <row r="1333" spans="1:2" ht="16.2" x14ac:dyDescent="0.2">
      <c r="A1333" s="5"/>
      <c r="B1333" s="202"/>
    </row>
    <row r="1334" spans="1:2" ht="16.2" x14ac:dyDescent="0.2">
      <c r="A1334" s="5"/>
      <c r="B1334" s="202"/>
    </row>
    <row r="1335" spans="1:2" ht="16.2" x14ac:dyDescent="0.2">
      <c r="A1335" s="5"/>
      <c r="B1335" s="202"/>
    </row>
    <row r="1336" spans="1:2" ht="16.2" x14ac:dyDescent="0.2">
      <c r="A1336" s="5"/>
      <c r="B1336" s="202"/>
    </row>
    <row r="1337" spans="1:2" ht="16.2" x14ac:dyDescent="0.2">
      <c r="A1337" s="5"/>
      <c r="B1337" s="202"/>
    </row>
    <row r="1338" spans="1:2" ht="16.2" x14ac:dyDescent="0.2">
      <c r="A1338" s="5"/>
      <c r="B1338" s="202"/>
    </row>
    <row r="1339" spans="1:2" ht="16.2" x14ac:dyDescent="0.2">
      <c r="A1339" s="5"/>
      <c r="B1339" s="202"/>
    </row>
    <row r="1340" spans="1:2" ht="16.2" x14ac:dyDescent="0.2">
      <c r="A1340" s="5"/>
      <c r="B1340" s="202"/>
    </row>
    <row r="1341" spans="1:2" ht="16.2" x14ac:dyDescent="0.2">
      <c r="A1341" s="5"/>
      <c r="B1341" s="202"/>
    </row>
    <row r="1342" spans="1:2" ht="16.2" x14ac:dyDescent="0.2">
      <c r="A1342" s="5"/>
      <c r="B1342" s="202"/>
    </row>
    <row r="1343" spans="1:2" ht="16.2" x14ac:dyDescent="0.2">
      <c r="A1343" s="5"/>
      <c r="B1343" s="202"/>
    </row>
    <row r="1344" spans="1:2" ht="16.2" x14ac:dyDescent="0.2">
      <c r="A1344" s="5"/>
      <c r="B1344" s="202"/>
    </row>
    <row r="1345" spans="1:2" ht="16.2" x14ac:dyDescent="0.2">
      <c r="A1345" s="5"/>
      <c r="B1345" s="202"/>
    </row>
    <row r="1346" spans="1:2" ht="16.2" x14ac:dyDescent="0.2">
      <c r="A1346" s="5"/>
      <c r="B1346" s="202"/>
    </row>
    <row r="1347" spans="1:2" ht="16.2" x14ac:dyDescent="0.2">
      <c r="A1347" s="5"/>
      <c r="B1347" s="202"/>
    </row>
    <row r="1348" spans="1:2" ht="16.2" x14ac:dyDescent="0.2">
      <c r="A1348" s="5"/>
      <c r="B1348" s="202"/>
    </row>
    <row r="1349" spans="1:2" ht="16.2" x14ac:dyDescent="0.2">
      <c r="A1349" s="5"/>
      <c r="B1349" s="202"/>
    </row>
    <row r="1350" spans="1:2" ht="16.2" x14ac:dyDescent="0.2">
      <c r="A1350" s="5"/>
      <c r="B1350" s="202"/>
    </row>
    <row r="1351" spans="1:2" ht="16.2" x14ac:dyDescent="0.2">
      <c r="A1351" s="5"/>
      <c r="B1351" s="202"/>
    </row>
    <row r="1352" spans="1:2" ht="16.2" x14ac:dyDescent="0.2">
      <c r="A1352" s="5"/>
      <c r="B1352" s="202"/>
    </row>
    <row r="1353" spans="1:2" ht="16.2" x14ac:dyDescent="0.2">
      <c r="A1353" s="5"/>
      <c r="B1353" s="202"/>
    </row>
    <row r="1354" spans="1:2" ht="16.2" x14ac:dyDescent="0.2">
      <c r="A1354" s="5"/>
      <c r="B1354" s="202"/>
    </row>
    <row r="1355" spans="1:2" ht="16.2" x14ac:dyDescent="0.2">
      <c r="A1355" s="5"/>
      <c r="B1355" s="202"/>
    </row>
    <row r="1356" spans="1:2" ht="16.2" x14ac:dyDescent="0.2">
      <c r="A1356" s="5"/>
      <c r="B1356" s="202"/>
    </row>
    <row r="1357" spans="1:2" ht="16.2" x14ac:dyDescent="0.2">
      <c r="A1357" s="5"/>
      <c r="B1357" s="202"/>
    </row>
    <row r="1358" spans="1:2" ht="16.2" x14ac:dyDescent="0.2">
      <c r="A1358" s="5"/>
      <c r="B1358" s="202"/>
    </row>
    <row r="1359" spans="1:2" ht="16.2" x14ac:dyDescent="0.2">
      <c r="A1359" s="5"/>
      <c r="B1359" s="202"/>
    </row>
    <row r="1360" spans="1:2" ht="16.2" x14ac:dyDescent="0.2">
      <c r="A1360" s="5"/>
      <c r="B1360" s="202"/>
    </row>
    <row r="1361" spans="1:2" ht="16.2" x14ac:dyDescent="0.2">
      <c r="A1361" s="5"/>
      <c r="B1361" s="202"/>
    </row>
    <row r="1362" spans="1:2" ht="16.2" x14ac:dyDescent="0.2">
      <c r="A1362" s="5"/>
      <c r="B1362" s="202"/>
    </row>
    <row r="1363" spans="1:2" ht="16.2" x14ac:dyDescent="0.2">
      <c r="A1363" s="5"/>
      <c r="B1363" s="202"/>
    </row>
    <row r="1364" spans="1:2" ht="16.2" x14ac:dyDescent="0.2">
      <c r="A1364" s="5"/>
      <c r="B1364" s="202"/>
    </row>
    <row r="1365" spans="1:2" ht="16.2" x14ac:dyDescent="0.2">
      <c r="A1365" s="5"/>
      <c r="B1365" s="202"/>
    </row>
    <row r="1366" spans="1:2" ht="16.2" x14ac:dyDescent="0.2">
      <c r="A1366" s="5"/>
      <c r="B1366" s="202"/>
    </row>
    <row r="1367" spans="1:2" ht="16.2" x14ac:dyDescent="0.2">
      <c r="A1367" s="5"/>
      <c r="B1367" s="202"/>
    </row>
    <row r="1368" spans="1:2" ht="16.2" x14ac:dyDescent="0.2">
      <c r="A1368" s="5"/>
      <c r="B1368" s="202"/>
    </row>
    <row r="1369" spans="1:2" ht="16.2" x14ac:dyDescent="0.2">
      <c r="A1369" s="5"/>
      <c r="B1369" s="202"/>
    </row>
    <row r="1370" spans="1:2" ht="16.2" x14ac:dyDescent="0.2">
      <c r="A1370" s="5"/>
      <c r="B1370" s="202"/>
    </row>
    <row r="1371" spans="1:2" ht="16.2" x14ac:dyDescent="0.2">
      <c r="A1371" s="5"/>
      <c r="B1371" s="202"/>
    </row>
    <row r="1372" spans="1:2" ht="16.2" x14ac:dyDescent="0.2">
      <c r="A1372" s="5"/>
      <c r="B1372" s="202"/>
    </row>
    <row r="1373" spans="1:2" ht="16.2" x14ac:dyDescent="0.2">
      <c r="A1373" s="5"/>
      <c r="B1373" s="202"/>
    </row>
    <row r="1374" spans="1:2" ht="16.2" x14ac:dyDescent="0.2">
      <c r="A1374" s="5"/>
      <c r="B1374" s="202"/>
    </row>
    <row r="1375" spans="1:2" ht="16.2" x14ac:dyDescent="0.2">
      <c r="A1375" s="5"/>
      <c r="B1375" s="202"/>
    </row>
    <row r="1376" spans="1:2" ht="16.2" x14ac:dyDescent="0.2">
      <c r="A1376" s="5"/>
      <c r="B1376" s="202"/>
    </row>
    <row r="1377" spans="1:2" ht="16.2" x14ac:dyDescent="0.2">
      <c r="A1377" s="5"/>
      <c r="B1377" s="202"/>
    </row>
    <row r="1378" spans="1:2" ht="16.2" x14ac:dyDescent="0.2">
      <c r="A1378" s="5"/>
      <c r="B1378" s="202"/>
    </row>
    <row r="1379" spans="1:2" ht="16.2" x14ac:dyDescent="0.2">
      <c r="A1379" s="5"/>
      <c r="B1379" s="202"/>
    </row>
    <row r="1380" spans="1:2" ht="16.2" x14ac:dyDescent="0.2">
      <c r="A1380" s="5"/>
      <c r="B1380" s="202"/>
    </row>
    <row r="1381" spans="1:2" ht="16.2" x14ac:dyDescent="0.2">
      <c r="A1381" s="5"/>
      <c r="B1381" s="202"/>
    </row>
    <row r="1382" spans="1:2" ht="16.2" x14ac:dyDescent="0.2">
      <c r="A1382" s="5"/>
      <c r="B1382" s="202"/>
    </row>
    <row r="1383" spans="1:2" ht="16.2" x14ac:dyDescent="0.2">
      <c r="A1383" s="5"/>
      <c r="B1383" s="202"/>
    </row>
    <row r="1384" spans="1:2" ht="16.2" x14ac:dyDescent="0.2">
      <c r="A1384" s="5"/>
      <c r="B1384" s="202"/>
    </row>
    <row r="1385" spans="1:2" ht="16.2" x14ac:dyDescent="0.2">
      <c r="A1385" s="5"/>
      <c r="B1385" s="202"/>
    </row>
    <row r="1386" spans="1:2" ht="16.2" x14ac:dyDescent="0.2">
      <c r="A1386" s="5"/>
      <c r="B1386" s="202"/>
    </row>
    <row r="1387" spans="1:2" ht="16.2" x14ac:dyDescent="0.2">
      <c r="A1387" s="5"/>
      <c r="B1387" s="202"/>
    </row>
    <row r="1388" spans="1:2" ht="16.2" x14ac:dyDescent="0.2">
      <c r="A1388" s="5"/>
      <c r="B1388" s="202"/>
    </row>
    <row r="1389" spans="1:2" ht="16.2" x14ac:dyDescent="0.2">
      <c r="A1389" s="5"/>
      <c r="B1389" s="202"/>
    </row>
    <row r="1390" spans="1:2" ht="16.2" x14ac:dyDescent="0.2">
      <c r="A1390" s="5"/>
      <c r="B1390" s="202"/>
    </row>
    <row r="1391" spans="1:2" ht="16.2" x14ac:dyDescent="0.2">
      <c r="A1391" s="5"/>
      <c r="B1391" s="202"/>
    </row>
    <row r="1392" spans="1:2" ht="16.2" x14ac:dyDescent="0.2">
      <c r="A1392" s="5"/>
      <c r="B1392" s="202"/>
    </row>
    <row r="1393" spans="1:2" ht="16.2" x14ac:dyDescent="0.2">
      <c r="A1393" s="5"/>
      <c r="B1393" s="202"/>
    </row>
    <row r="1394" spans="1:2" ht="16.2" x14ac:dyDescent="0.2">
      <c r="A1394" s="5"/>
      <c r="B1394" s="202"/>
    </row>
    <row r="1395" spans="1:2" ht="16.2" x14ac:dyDescent="0.2">
      <c r="A1395" s="5"/>
      <c r="B1395" s="202"/>
    </row>
    <row r="1396" spans="1:2" ht="16.2" x14ac:dyDescent="0.2">
      <c r="A1396" s="5"/>
      <c r="B1396" s="202"/>
    </row>
    <row r="1397" spans="1:2" ht="16.2" x14ac:dyDescent="0.2">
      <c r="A1397" s="5"/>
      <c r="B1397" s="202"/>
    </row>
    <row r="1398" spans="1:2" ht="16.2" x14ac:dyDescent="0.2">
      <c r="A1398" s="5"/>
      <c r="B1398" s="202"/>
    </row>
    <row r="1399" spans="1:2" ht="16.2" x14ac:dyDescent="0.2">
      <c r="A1399" s="5"/>
      <c r="B1399" s="202"/>
    </row>
    <row r="1400" spans="1:2" ht="16.2" x14ac:dyDescent="0.2">
      <c r="A1400" s="5"/>
      <c r="B1400" s="202"/>
    </row>
    <row r="1401" spans="1:2" ht="16.2" x14ac:dyDescent="0.2">
      <c r="A1401" s="5"/>
      <c r="B1401" s="202"/>
    </row>
    <row r="1402" spans="1:2" ht="16.2" x14ac:dyDescent="0.2">
      <c r="A1402" s="5"/>
      <c r="B1402" s="202"/>
    </row>
    <row r="1403" spans="1:2" ht="16.2" x14ac:dyDescent="0.2">
      <c r="A1403" s="5"/>
      <c r="B1403" s="202"/>
    </row>
    <row r="1404" spans="1:2" ht="16.2" x14ac:dyDescent="0.2">
      <c r="A1404" s="5"/>
      <c r="B1404" s="202"/>
    </row>
    <row r="1405" spans="1:2" ht="16.2" x14ac:dyDescent="0.2">
      <c r="A1405" s="5"/>
      <c r="B1405" s="202"/>
    </row>
    <row r="1406" spans="1:2" ht="16.2" x14ac:dyDescent="0.2">
      <c r="A1406" s="5"/>
      <c r="B1406" s="202"/>
    </row>
    <row r="1407" spans="1:2" ht="16.2" x14ac:dyDescent="0.2">
      <c r="A1407" s="5"/>
      <c r="B1407" s="202"/>
    </row>
    <row r="1408" spans="1:2" ht="16.2" x14ac:dyDescent="0.2">
      <c r="A1408" s="5"/>
      <c r="B1408" s="202"/>
    </row>
    <row r="1409" spans="1:2" ht="16.2" x14ac:dyDescent="0.2">
      <c r="A1409" s="5"/>
      <c r="B1409" s="202"/>
    </row>
    <row r="1410" spans="1:2" ht="16.2" x14ac:dyDescent="0.2">
      <c r="A1410" s="5"/>
      <c r="B1410" s="202"/>
    </row>
    <row r="1411" spans="1:2" ht="16.2" x14ac:dyDescent="0.2">
      <c r="A1411" s="5"/>
      <c r="B1411" s="202"/>
    </row>
    <row r="1412" spans="1:2" ht="16.2" x14ac:dyDescent="0.2">
      <c r="A1412" s="5"/>
      <c r="B1412" s="202"/>
    </row>
    <row r="1413" spans="1:2" ht="16.2" x14ac:dyDescent="0.2">
      <c r="A1413" s="5"/>
      <c r="B1413" s="202"/>
    </row>
    <row r="1414" spans="1:2" ht="16.2" x14ac:dyDescent="0.2">
      <c r="A1414" s="5"/>
      <c r="B1414" s="202"/>
    </row>
    <row r="1415" spans="1:2" ht="16.2" x14ac:dyDescent="0.2">
      <c r="A1415" s="5"/>
      <c r="B1415" s="202"/>
    </row>
    <row r="1416" spans="1:2" ht="16.2" x14ac:dyDescent="0.2">
      <c r="A1416" s="5"/>
      <c r="B1416" s="202"/>
    </row>
    <row r="1417" spans="1:2" ht="16.2" x14ac:dyDescent="0.2">
      <c r="A1417" s="5"/>
      <c r="B1417" s="202"/>
    </row>
    <row r="1418" spans="1:2" ht="16.2" x14ac:dyDescent="0.2">
      <c r="A1418" s="5"/>
      <c r="B1418" s="202"/>
    </row>
    <row r="1419" spans="1:2" ht="16.2" x14ac:dyDescent="0.2">
      <c r="A1419" s="5"/>
      <c r="B1419" s="202"/>
    </row>
    <row r="1420" spans="1:2" ht="16.2" x14ac:dyDescent="0.2">
      <c r="A1420" s="5"/>
      <c r="B1420" s="202"/>
    </row>
    <row r="1421" spans="1:2" ht="16.2" x14ac:dyDescent="0.2">
      <c r="A1421" s="5"/>
      <c r="B1421" s="202"/>
    </row>
    <row r="1422" spans="1:2" ht="16.2" x14ac:dyDescent="0.2">
      <c r="A1422" s="5"/>
      <c r="B1422" s="202"/>
    </row>
    <row r="1423" spans="1:2" ht="16.2" x14ac:dyDescent="0.2">
      <c r="A1423" s="5"/>
      <c r="B1423" s="202"/>
    </row>
    <row r="1424" spans="1:2" ht="16.2" x14ac:dyDescent="0.2">
      <c r="A1424" s="5"/>
      <c r="B1424" s="202"/>
    </row>
    <row r="1425" spans="1:2" ht="16.2" x14ac:dyDescent="0.2">
      <c r="A1425" s="5"/>
      <c r="B1425" s="202"/>
    </row>
    <row r="1426" spans="1:2" ht="16.2" x14ac:dyDescent="0.2">
      <c r="A1426" s="5"/>
      <c r="B1426" s="202"/>
    </row>
    <row r="1427" spans="1:2" ht="16.2" x14ac:dyDescent="0.2">
      <c r="A1427" s="5"/>
      <c r="B1427" s="202"/>
    </row>
    <row r="1428" spans="1:2" ht="16.2" x14ac:dyDescent="0.2">
      <c r="A1428" s="5"/>
      <c r="B1428" s="202"/>
    </row>
    <row r="1429" spans="1:2" ht="16.2" x14ac:dyDescent="0.2">
      <c r="A1429" s="5"/>
      <c r="B1429" s="202"/>
    </row>
    <row r="1430" spans="1:2" ht="16.2" x14ac:dyDescent="0.2">
      <c r="A1430" s="5"/>
      <c r="B1430" s="202"/>
    </row>
    <row r="1431" spans="1:2" ht="16.2" x14ac:dyDescent="0.2">
      <c r="A1431" s="5"/>
      <c r="B1431" s="202"/>
    </row>
    <row r="1432" spans="1:2" ht="16.2" x14ac:dyDescent="0.2">
      <c r="A1432" s="5"/>
      <c r="B1432" s="202"/>
    </row>
    <row r="1433" spans="1:2" ht="16.2" x14ac:dyDescent="0.2">
      <c r="A1433" s="5"/>
      <c r="B1433" s="202"/>
    </row>
    <row r="1434" spans="1:2" ht="16.2" x14ac:dyDescent="0.2">
      <c r="A1434" s="5"/>
      <c r="B1434" s="202"/>
    </row>
    <row r="1435" spans="1:2" ht="16.2" x14ac:dyDescent="0.2">
      <c r="A1435" s="5"/>
      <c r="B1435" s="202"/>
    </row>
    <row r="1436" spans="1:2" ht="16.2" x14ac:dyDescent="0.2">
      <c r="A1436" s="5"/>
      <c r="B1436" s="202"/>
    </row>
    <row r="1437" spans="1:2" ht="16.2" x14ac:dyDescent="0.2">
      <c r="A1437" s="5"/>
      <c r="B1437" s="202"/>
    </row>
    <row r="1438" spans="1:2" ht="16.2" x14ac:dyDescent="0.2">
      <c r="A1438" s="5"/>
      <c r="B1438" s="202"/>
    </row>
    <row r="1439" spans="1:2" ht="16.2" x14ac:dyDescent="0.2">
      <c r="A1439" s="5"/>
      <c r="B1439" s="202"/>
    </row>
    <row r="1440" spans="1:2" ht="16.2" x14ac:dyDescent="0.2">
      <c r="A1440" s="5"/>
      <c r="B1440" s="202"/>
    </row>
    <row r="1441" spans="1:2" ht="16.2" x14ac:dyDescent="0.2">
      <c r="A1441" s="5"/>
      <c r="B1441" s="202"/>
    </row>
    <row r="1442" spans="1:2" ht="16.2" x14ac:dyDescent="0.2">
      <c r="A1442" s="5"/>
      <c r="B1442" s="202"/>
    </row>
    <row r="1443" spans="1:2" ht="16.2" x14ac:dyDescent="0.2">
      <c r="A1443" s="5"/>
      <c r="B1443" s="202"/>
    </row>
    <row r="1444" spans="1:2" ht="16.2" x14ac:dyDescent="0.2">
      <c r="A1444" s="5"/>
      <c r="B1444" s="202"/>
    </row>
    <row r="1445" spans="1:2" ht="16.2" x14ac:dyDescent="0.2">
      <c r="A1445" s="5"/>
      <c r="B1445" s="202"/>
    </row>
    <row r="1446" spans="1:2" ht="16.2" x14ac:dyDescent="0.2">
      <c r="A1446" s="5"/>
      <c r="B1446" s="202"/>
    </row>
    <row r="1447" spans="1:2" ht="16.2" x14ac:dyDescent="0.2">
      <c r="A1447" s="5"/>
      <c r="B1447" s="202"/>
    </row>
    <row r="1448" spans="1:2" ht="16.2" x14ac:dyDescent="0.2">
      <c r="A1448" s="5"/>
      <c r="B1448" s="202"/>
    </row>
    <row r="1449" spans="1:2" ht="16.2" x14ac:dyDescent="0.2">
      <c r="A1449" s="5"/>
      <c r="B1449" s="202"/>
    </row>
    <row r="1450" spans="1:2" ht="16.2" x14ac:dyDescent="0.2">
      <c r="A1450" s="5"/>
      <c r="B1450" s="202"/>
    </row>
    <row r="1451" spans="1:2" ht="16.2" x14ac:dyDescent="0.2">
      <c r="A1451" s="5"/>
      <c r="B1451" s="202"/>
    </row>
    <row r="1452" spans="1:2" ht="16.2" x14ac:dyDescent="0.2">
      <c r="A1452" s="5"/>
      <c r="B1452" s="202"/>
    </row>
    <row r="1453" spans="1:2" ht="16.2" x14ac:dyDescent="0.2">
      <c r="A1453" s="5"/>
      <c r="B1453" s="202"/>
    </row>
    <row r="1454" spans="1:2" ht="16.2" x14ac:dyDescent="0.2">
      <c r="A1454" s="5"/>
      <c r="B1454" s="202"/>
    </row>
    <row r="1455" spans="1:2" ht="16.2" x14ac:dyDescent="0.2">
      <c r="A1455" s="5"/>
      <c r="B1455" s="202"/>
    </row>
    <row r="1456" spans="1:2" ht="16.2" x14ac:dyDescent="0.2">
      <c r="A1456" s="5"/>
      <c r="B1456" s="202"/>
    </row>
    <row r="1457" spans="1:2" ht="16.2" x14ac:dyDescent="0.2">
      <c r="A1457" s="5"/>
      <c r="B1457" s="202"/>
    </row>
    <row r="1458" spans="1:2" ht="16.2" x14ac:dyDescent="0.2">
      <c r="A1458" s="5"/>
      <c r="B1458" s="202"/>
    </row>
    <row r="1459" spans="1:2" ht="16.2" x14ac:dyDescent="0.2">
      <c r="A1459" s="5"/>
      <c r="B1459" s="202"/>
    </row>
    <row r="1460" spans="1:2" ht="16.2" x14ac:dyDescent="0.2">
      <c r="A1460" s="5"/>
      <c r="B1460" s="202"/>
    </row>
    <row r="1461" spans="1:2" ht="16.2" x14ac:dyDescent="0.2">
      <c r="A1461" s="5"/>
      <c r="B1461" s="202"/>
    </row>
    <row r="1462" spans="1:2" ht="16.2" x14ac:dyDescent="0.2">
      <c r="A1462" s="5"/>
      <c r="B1462" s="202"/>
    </row>
    <row r="1463" spans="1:2" ht="16.2" x14ac:dyDescent="0.2">
      <c r="A1463" s="5"/>
      <c r="B1463" s="202"/>
    </row>
    <row r="1464" spans="1:2" ht="16.2" x14ac:dyDescent="0.2">
      <c r="A1464" s="5"/>
      <c r="B1464" s="202"/>
    </row>
    <row r="1465" spans="1:2" ht="16.2" x14ac:dyDescent="0.2">
      <c r="A1465" s="5"/>
      <c r="B1465" s="202"/>
    </row>
    <row r="1466" spans="1:2" ht="16.2" x14ac:dyDescent="0.2">
      <c r="A1466" s="5"/>
      <c r="B1466" s="202"/>
    </row>
    <row r="1467" spans="1:2" ht="16.2" x14ac:dyDescent="0.2">
      <c r="A1467" s="5"/>
      <c r="B1467" s="202"/>
    </row>
    <row r="1468" spans="1:2" ht="16.2" x14ac:dyDescent="0.2">
      <c r="A1468" s="5"/>
      <c r="B1468" s="202"/>
    </row>
    <row r="1469" spans="1:2" ht="16.2" x14ac:dyDescent="0.2">
      <c r="A1469" s="5"/>
      <c r="B1469" s="202"/>
    </row>
    <row r="1470" spans="1:2" ht="16.2" x14ac:dyDescent="0.2">
      <c r="A1470" s="5"/>
      <c r="B1470" s="202"/>
    </row>
    <row r="1471" spans="1:2" ht="16.2" x14ac:dyDescent="0.2">
      <c r="A1471" s="5"/>
      <c r="B1471" s="202"/>
    </row>
    <row r="1472" spans="1:2" ht="16.2" x14ac:dyDescent="0.2">
      <c r="A1472" s="5"/>
      <c r="B1472" s="202"/>
    </row>
    <row r="1473" spans="1:2" ht="16.2" x14ac:dyDescent="0.2">
      <c r="A1473" s="5"/>
      <c r="B1473" s="202"/>
    </row>
    <row r="1474" spans="1:2" ht="16.2" x14ac:dyDescent="0.2">
      <c r="A1474" s="5"/>
      <c r="B1474" s="202"/>
    </row>
    <row r="1475" spans="1:2" ht="16.2" x14ac:dyDescent="0.2">
      <c r="A1475" s="5"/>
      <c r="B1475" s="202"/>
    </row>
    <row r="1476" spans="1:2" ht="16.2" x14ac:dyDescent="0.2">
      <c r="A1476" s="5"/>
      <c r="B1476" s="202"/>
    </row>
    <row r="1477" spans="1:2" ht="16.2" x14ac:dyDescent="0.2">
      <c r="A1477" s="5"/>
      <c r="B1477" s="202"/>
    </row>
    <row r="1478" spans="1:2" ht="16.2" x14ac:dyDescent="0.2">
      <c r="A1478" s="5"/>
      <c r="B1478" s="202"/>
    </row>
    <row r="1479" spans="1:2" ht="16.2" x14ac:dyDescent="0.2">
      <c r="A1479" s="5"/>
      <c r="B1479" s="202"/>
    </row>
    <row r="1480" spans="1:2" ht="16.2" x14ac:dyDescent="0.2">
      <c r="A1480" s="5"/>
      <c r="B1480" s="202"/>
    </row>
    <row r="1481" spans="1:2" ht="16.2" x14ac:dyDescent="0.2">
      <c r="A1481" s="5"/>
      <c r="B1481" s="202"/>
    </row>
    <row r="1482" spans="1:2" ht="16.2" x14ac:dyDescent="0.2">
      <c r="A1482" s="5"/>
      <c r="B1482" s="202"/>
    </row>
    <row r="1483" spans="1:2" ht="16.2" x14ac:dyDescent="0.2">
      <c r="A1483" s="5"/>
      <c r="B1483" s="202"/>
    </row>
    <row r="1484" spans="1:2" ht="16.2" x14ac:dyDescent="0.2">
      <c r="A1484" s="5"/>
      <c r="B1484" s="202"/>
    </row>
    <row r="1485" spans="1:2" ht="16.2" x14ac:dyDescent="0.2">
      <c r="A1485" s="5"/>
      <c r="B1485" s="202"/>
    </row>
    <row r="1486" spans="1:2" ht="16.2" x14ac:dyDescent="0.2">
      <c r="A1486" s="5"/>
      <c r="B1486" s="202"/>
    </row>
    <row r="1487" spans="1:2" ht="16.2" x14ac:dyDescent="0.2">
      <c r="A1487" s="5"/>
      <c r="B1487" s="202"/>
    </row>
    <row r="1488" spans="1:2" ht="16.2" x14ac:dyDescent="0.2">
      <c r="A1488" s="5"/>
      <c r="B1488" s="202"/>
    </row>
    <row r="1489" spans="1:2" ht="16.2" x14ac:dyDescent="0.2">
      <c r="A1489" s="5"/>
      <c r="B1489" s="202"/>
    </row>
    <row r="1490" spans="1:2" ht="16.2" x14ac:dyDescent="0.2">
      <c r="A1490" s="5"/>
      <c r="B1490" s="202"/>
    </row>
    <row r="1491" spans="1:2" ht="16.2" x14ac:dyDescent="0.2">
      <c r="A1491" s="5"/>
      <c r="B1491" s="202"/>
    </row>
    <row r="1492" spans="1:2" ht="16.2" x14ac:dyDescent="0.2">
      <c r="A1492" s="5"/>
      <c r="B1492" s="202"/>
    </row>
    <row r="1493" spans="1:2" ht="16.2" x14ac:dyDescent="0.2">
      <c r="A1493" s="5"/>
      <c r="B1493" s="202"/>
    </row>
    <row r="1494" spans="1:2" ht="16.2" x14ac:dyDescent="0.2">
      <c r="A1494" s="5"/>
      <c r="B1494" s="202"/>
    </row>
    <row r="1495" spans="1:2" ht="16.2" x14ac:dyDescent="0.2">
      <c r="A1495" s="5"/>
      <c r="B1495" s="202"/>
    </row>
    <row r="1496" spans="1:2" ht="16.2" x14ac:dyDescent="0.2">
      <c r="A1496" s="5"/>
      <c r="B1496" s="202"/>
    </row>
    <row r="1497" spans="1:2" ht="16.2" x14ac:dyDescent="0.2">
      <c r="A1497" s="5"/>
      <c r="B1497" s="202"/>
    </row>
    <row r="1498" spans="1:2" ht="16.2" x14ac:dyDescent="0.2">
      <c r="A1498" s="5"/>
      <c r="B1498" s="202"/>
    </row>
    <row r="1499" spans="1:2" ht="16.2" x14ac:dyDescent="0.2">
      <c r="A1499" s="5"/>
      <c r="B1499" s="202"/>
    </row>
    <row r="1500" spans="1:2" ht="16.2" x14ac:dyDescent="0.2">
      <c r="A1500" s="5"/>
      <c r="B1500" s="202"/>
    </row>
    <row r="1501" spans="1:2" ht="16.2" x14ac:dyDescent="0.2">
      <c r="A1501" s="5"/>
      <c r="B1501" s="202"/>
    </row>
    <row r="1502" spans="1:2" ht="16.2" x14ac:dyDescent="0.2">
      <c r="A1502" s="5"/>
      <c r="B1502" s="202"/>
    </row>
    <row r="1503" spans="1:2" ht="16.2" x14ac:dyDescent="0.2">
      <c r="A1503" s="5"/>
      <c r="B1503" s="202"/>
    </row>
    <row r="1504" spans="1:2" ht="16.2" x14ac:dyDescent="0.2">
      <c r="A1504" s="5"/>
      <c r="B1504" s="202"/>
    </row>
    <row r="1505" spans="1:2" ht="16.2" x14ac:dyDescent="0.2">
      <c r="A1505" s="5"/>
      <c r="B1505" s="202"/>
    </row>
    <row r="1506" spans="1:2" ht="16.2" x14ac:dyDescent="0.2">
      <c r="A1506" s="5"/>
      <c r="B1506" s="202"/>
    </row>
    <row r="1507" spans="1:2" ht="16.2" x14ac:dyDescent="0.2">
      <c r="A1507" s="5"/>
      <c r="B1507" s="202"/>
    </row>
    <row r="1508" spans="1:2" ht="16.2" x14ac:dyDescent="0.2">
      <c r="A1508" s="5"/>
      <c r="B1508" s="202"/>
    </row>
    <row r="1509" spans="1:2" ht="16.2" x14ac:dyDescent="0.2">
      <c r="A1509" s="5"/>
      <c r="B1509" s="202"/>
    </row>
    <row r="1510" spans="1:2" ht="16.2" x14ac:dyDescent="0.2">
      <c r="A1510" s="5"/>
      <c r="B1510" s="202"/>
    </row>
    <row r="1511" spans="1:2" ht="16.2" x14ac:dyDescent="0.2">
      <c r="A1511" s="5"/>
      <c r="B1511" s="202"/>
    </row>
    <row r="1512" spans="1:2" ht="16.2" x14ac:dyDescent="0.2">
      <c r="A1512" s="5"/>
      <c r="B1512" s="202"/>
    </row>
    <row r="1513" spans="1:2" ht="16.2" x14ac:dyDescent="0.2">
      <c r="A1513" s="5"/>
      <c r="B1513" s="202"/>
    </row>
    <row r="1514" spans="1:2" ht="16.2" x14ac:dyDescent="0.2">
      <c r="A1514" s="5"/>
      <c r="B1514" s="202"/>
    </row>
    <row r="1515" spans="1:2" ht="16.2" x14ac:dyDescent="0.2">
      <c r="A1515" s="5"/>
      <c r="B1515" s="202"/>
    </row>
    <row r="1516" spans="1:2" ht="16.2" x14ac:dyDescent="0.2">
      <c r="A1516" s="5"/>
      <c r="B1516" s="202"/>
    </row>
    <row r="1517" spans="1:2" ht="16.2" x14ac:dyDescent="0.2">
      <c r="A1517" s="5"/>
      <c r="B1517" s="202"/>
    </row>
    <row r="1518" spans="1:2" ht="16.2" x14ac:dyDescent="0.2">
      <c r="A1518" s="5"/>
      <c r="B1518" s="202"/>
    </row>
    <row r="1519" spans="1:2" ht="16.2" x14ac:dyDescent="0.2">
      <c r="A1519" s="5"/>
      <c r="B1519" s="202"/>
    </row>
    <row r="1520" spans="1:2" ht="16.2" x14ac:dyDescent="0.2">
      <c r="A1520" s="5"/>
      <c r="B1520" s="202"/>
    </row>
    <row r="1521" spans="1:2" ht="16.2" x14ac:dyDescent="0.2">
      <c r="A1521" s="5"/>
      <c r="B1521" s="202"/>
    </row>
    <row r="1522" spans="1:2" ht="16.2" x14ac:dyDescent="0.2">
      <c r="A1522" s="5"/>
      <c r="B1522" s="202"/>
    </row>
    <row r="1523" spans="1:2" ht="16.2" x14ac:dyDescent="0.2">
      <c r="A1523" s="5"/>
      <c r="B1523" s="202"/>
    </row>
    <row r="1524" spans="1:2" ht="16.2" x14ac:dyDescent="0.2">
      <c r="A1524" s="5"/>
      <c r="B1524" s="202"/>
    </row>
    <row r="1525" spans="1:2" ht="16.2" x14ac:dyDescent="0.2">
      <c r="A1525" s="5"/>
      <c r="B1525" s="202"/>
    </row>
    <row r="1526" spans="1:2" ht="16.2" x14ac:dyDescent="0.2">
      <c r="A1526" s="5"/>
      <c r="B1526" s="202"/>
    </row>
    <row r="1527" spans="1:2" ht="16.2" x14ac:dyDescent="0.2">
      <c r="A1527" s="5"/>
      <c r="B1527" s="202"/>
    </row>
    <row r="1528" spans="1:2" ht="16.2" x14ac:dyDescent="0.2">
      <c r="A1528" s="5"/>
      <c r="B1528" s="202"/>
    </row>
    <row r="1529" spans="1:2" ht="16.2" x14ac:dyDescent="0.2">
      <c r="A1529" s="5"/>
      <c r="B1529" s="202"/>
    </row>
    <row r="1530" spans="1:2" ht="16.2" x14ac:dyDescent="0.2">
      <c r="A1530" s="5"/>
      <c r="B1530" s="202"/>
    </row>
    <row r="1531" spans="1:2" ht="16.2" x14ac:dyDescent="0.2">
      <c r="A1531" s="5"/>
      <c r="B1531" s="202"/>
    </row>
    <row r="1532" spans="1:2" ht="16.2" x14ac:dyDescent="0.2">
      <c r="A1532" s="5"/>
      <c r="B1532" s="202"/>
    </row>
    <row r="1533" spans="1:2" ht="16.2" x14ac:dyDescent="0.2">
      <c r="A1533" s="5"/>
      <c r="B1533" s="202"/>
    </row>
    <row r="1534" spans="1:2" ht="16.2" x14ac:dyDescent="0.2">
      <c r="A1534" s="5"/>
      <c r="B1534" s="202"/>
    </row>
    <row r="1535" spans="1:2" ht="16.2" x14ac:dyDescent="0.2">
      <c r="A1535" s="5"/>
      <c r="B1535" s="202"/>
    </row>
    <row r="1536" spans="1:2" ht="16.2" x14ac:dyDescent="0.2">
      <c r="A1536" s="5"/>
      <c r="B1536" s="202"/>
    </row>
    <row r="1537" spans="1:2" ht="16.2" x14ac:dyDescent="0.2">
      <c r="A1537" s="5"/>
      <c r="B1537" s="202"/>
    </row>
    <row r="1538" spans="1:2" ht="16.2" x14ac:dyDescent="0.2">
      <c r="A1538" s="5"/>
      <c r="B1538" s="202"/>
    </row>
    <row r="1539" spans="1:2" ht="16.2" x14ac:dyDescent="0.2">
      <c r="A1539" s="5"/>
      <c r="B1539" s="202"/>
    </row>
    <row r="1540" spans="1:2" ht="16.2" x14ac:dyDescent="0.2">
      <c r="A1540" s="5"/>
      <c r="B1540" s="202"/>
    </row>
    <row r="1541" spans="1:2" ht="16.2" x14ac:dyDescent="0.2">
      <c r="A1541" s="5"/>
      <c r="B1541" s="202"/>
    </row>
    <row r="1542" spans="1:2" ht="16.2" x14ac:dyDescent="0.2">
      <c r="A1542" s="5"/>
      <c r="B1542" s="202"/>
    </row>
    <row r="1543" spans="1:2" ht="16.2" x14ac:dyDescent="0.2">
      <c r="A1543" s="5"/>
      <c r="B1543" s="202"/>
    </row>
    <row r="1544" spans="1:2" ht="16.2" x14ac:dyDescent="0.2">
      <c r="A1544" s="5"/>
      <c r="B1544" s="202"/>
    </row>
    <row r="1545" spans="1:2" ht="16.2" x14ac:dyDescent="0.2">
      <c r="A1545" s="5"/>
      <c r="B1545" s="202"/>
    </row>
    <row r="1546" spans="1:2" ht="16.2" x14ac:dyDescent="0.2">
      <c r="A1546" s="5"/>
      <c r="B1546" s="202"/>
    </row>
    <row r="1547" spans="1:2" ht="16.2" x14ac:dyDescent="0.2">
      <c r="A1547" s="5"/>
      <c r="B1547" s="202"/>
    </row>
    <row r="1548" spans="1:2" ht="16.2" x14ac:dyDescent="0.2">
      <c r="A1548" s="5"/>
      <c r="B1548" s="202"/>
    </row>
    <row r="1549" spans="1:2" ht="16.2" x14ac:dyDescent="0.2">
      <c r="A1549" s="5"/>
      <c r="B1549" s="202"/>
    </row>
    <row r="1550" spans="1:2" ht="16.2" x14ac:dyDescent="0.2">
      <c r="A1550" s="5"/>
      <c r="B1550" s="202"/>
    </row>
    <row r="1551" spans="1:2" ht="16.2" x14ac:dyDescent="0.2">
      <c r="A1551" s="5"/>
      <c r="B1551" s="202"/>
    </row>
    <row r="1552" spans="1:2" ht="16.2" x14ac:dyDescent="0.2">
      <c r="A1552" s="5"/>
      <c r="B1552" s="202"/>
    </row>
    <row r="1553" spans="1:2" ht="16.2" x14ac:dyDescent="0.2">
      <c r="A1553" s="5"/>
      <c r="B1553" s="202"/>
    </row>
    <row r="1554" spans="1:2" ht="16.2" x14ac:dyDescent="0.2">
      <c r="A1554" s="5"/>
      <c r="B1554" s="202"/>
    </row>
    <row r="1555" spans="1:2" ht="16.2" x14ac:dyDescent="0.2">
      <c r="A1555" s="5"/>
      <c r="B1555" s="202"/>
    </row>
    <row r="1556" spans="1:2" ht="16.2" x14ac:dyDescent="0.2">
      <c r="A1556" s="5"/>
      <c r="B1556" s="202"/>
    </row>
    <row r="1557" spans="1:2" ht="16.2" x14ac:dyDescent="0.2">
      <c r="A1557" s="5"/>
      <c r="B1557" s="202"/>
    </row>
    <row r="1558" spans="1:2" ht="16.2" x14ac:dyDescent="0.2">
      <c r="A1558" s="5"/>
      <c r="B1558" s="202"/>
    </row>
    <row r="1559" spans="1:2" ht="16.2" x14ac:dyDescent="0.2">
      <c r="A1559" s="5"/>
      <c r="B1559" s="202"/>
    </row>
    <row r="1560" spans="1:2" ht="16.2" x14ac:dyDescent="0.2">
      <c r="A1560" s="5"/>
      <c r="B1560" s="202"/>
    </row>
    <row r="1561" spans="1:2" ht="16.2" x14ac:dyDescent="0.2">
      <c r="A1561" s="5"/>
      <c r="B1561" s="202"/>
    </row>
    <row r="1562" spans="1:2" ht="16.2" x14ac:dyDescent="0.2">
      <c r="A1562" s="5"/>
      <c r="B1562" s="202"/>
    </row>
    <row r="1563" spans="1:2" ht="16.2" x14ac:dyDescent="0.2">
      <c r="A1563" s="5"/>
      <c r="B1563" s="202"/>
    </row>
    <row r="1564" spans="1:2" ht="16.2" x14ac:dyDescent="0.2">
      <c r="A1564" s="5"/>
      <c r="B1564" s="202"/>
    </row>
    <row r="1565" spans="1:2" ht="16.2" x14ac:dyDescent="0.2">
      <c r="A1565" s="5"/>
      <c r="B1565" s="202"/>
    </row>
    <row r="1566" spans="1:2" ht="16.2" x14ac:dyDescent="0.2">
      <c r="A1566" s="5"/>
      <c r="B1566" s="202"/>
    </row>
    <row r="1567" spans="1:2" ht="16.2" x14ac:dyDescent="0.2">
      <c r="A1567" s="5"/>
      <c r="B1567" s="202"/>
    </row>
    <row r="1568" spans="1:2" ht="16.2" x14ac:dyDescent="0.2">
      <c r="A1568" s="5"/>
      <c r="B1568" s="202"/>
    </row>
    <row r="1569" spans="1:2" ht="16.2" x14ac:dyDescent="0.2">
      <c r="A1569" s="5"/>
      <c r="B1569" s="202"/>
    </row>
    <row r="1570" spans="1:2" ht="16.2" x14ac:dyDescent="0.2">
      <c r="A1570" s="5"/>
      <c r="B1570" s="202"/>
    </row>
    <row r="1571" spans="1:2" ht="16.2" x14ac:dyDescent="0.2">
      <c r="A1571" s="5"/>
      <c r="B1571" s="202"/>
    </row>
    <row r="1572" spans="1:2" ht="16.2" x14ac:dyDescent="0.2">
      <c r="A1572" s="5"/>
      <c r="B1572" s="202"/>
    </row>
    <row r="1573" spans="1:2" ht="16.2" x14ac:dyDescent="0.2">
      <c r="A1573" s="5"/>
      <c r="B1573" s="202"/>
    </row>
    <row r="1574" spans="1:2" ht="16.2" x14ac:dyDescent="0.2">
      <c r="A1574" s="5"/>
      <c r="B1574" s="202"/>
    </row>
    <row r="1575" spans="1:2" ht="16.2" x14ac:dyDescent="0.2">
      <c r="A1575" s="5"/>
      <c r="B1575" s="202"/>
    </row>
    <row r="1576" spans="1:2" ht="16.2" x14ac:dyDescent="0.2">
      <c r="A1576" s="5"/>
      <c r="B1576" s="202"/>
    </row>
    <row r="1577" spans="1:2" ht="16.2" x14ac:dyDescent="0.2">
      <c r="A1577" s="5"/>
      <c r="B1577" s="202"/>
    </row>
    <row r="1578" spans="1:2" ht="16.2" x14ac:dyDescent="0.2">
      <c r="A1578" s="5"/>
      <c r="B1578" s="202"/>
    </row>
    <row r="1579" spans="1:2" ht="16.2" x14ac:dyDescent="0.2">
      <c r="A1579" s="5"/>
      <c r="B1579" s="202"/>
    </row>
    <row r="1580" spans="1:2" ht="16.2" x14ac:dyDescent="0.2">
      <c r="A1580" s="5"/>
      <c r="B1580" s="202"/>
    </row>
    <row r="1581" spans="1:2" ht="16.2" x14ac:dyDescent="0.2">
      <c r="A1581" s="5"/>
      <c r="B1581" s="202"/>
    </row>
    <row r="1582" spans="1:2" ht="16.2" x14ac:dyDescent="0.2">
      <c r="A1582" s="5"/>
      <c r="B1582" s="202"/>
    </row>
    <row r="1583" spans="1:2" ht="16.2" x14ac:dyDescent="0.2">
      <c r="A1583" s="5"/>
      <c r="B1583" s="202"/>
    </row>
    <row r="1584" spans="1:2" ht="16.2" x14ac:dyDescent="0.2">
      <c r="A1584" s="5"/>
      <c r="B1584" s="202"/>
    </row>
    <row r="1585" spans="1:2" ht="16.2" x14ac:dyDescent="0.2">
      <c r="A1585" s="5"/>
      <c r="B1585" s="202"/>
    </row>
    <row r="1586" spans="1:2" ht="16.2" x14ac:dyDescent="0.2">
      <c r="A1586" s="5"/>
      <c r="B1586" s="202"/>
    </row>
    <row r="1587" spans="1:2" ht="16.2" x14ac:dyDescent="0.2">
      <c r="A1587" s="5"/>
      <c r="B1587" s="202"/>
    </row>
    <row r="1588" spans="1:2" ht="16.2" x14ac:dyDescent="0.2">
      <c r="A1588" s="5"/>
      <c r="B1588" s="202"/>
    </row>
    <row r="1589" spans="1:2" ht="16.2" x14ac:dyDescent="0.2">
      <c r="A1589" s="5"/>
      <c r="B1589" s="202"/>
    </row>
    <row r="1590" spans="1:2" ht="16.2" x14ac:dyDescent="0.2">
      <c r="A1590" s="5"/>
      <c r="B1590" s="202"/>
    </row>
    <row r="1591" spans="1:2" ht="16.2" x14ac:dyDescent="0.2">
      <c r="A1591" s="5"/>
      <c r="B1591" s="202"/>
    </row>
    <row r="1592" spans="1:2" ht="16.2" x14ac:dyDescent="0.2">
      <c r="A1592" s="5"/>
      <c r="B1592" s="202"/>
    </row>
    <row r="1593" spans="1:2" ht="16.2" x14ac:dyDescent="0.2">
      <c r="A1593" s="5"/>
      <c r="B1593" s="202"/>
    </row>
    <row r="1594" spans="1:2" ht="16.2" x14ac:dyDescent="0.2">
      <c r="A1594" s="5"/>
      <c r="B1594" s="202"/>
    </row>
    <row r="1595" spans="1:2" ht="16.2" x14ac:dyDescent="0.2">
      <c r="A1595" s="5"/>
      <c r="B1595" s="202"/>
    </row>
    <row r="1596" spans="1:2" ht="16.2" x14ac:dyDescent="0.2">
      <c r="A1596" s="5"/>
      <c r="B1596" s="202"/>
    </row>
    <row r="1597" spans="1:2" ht="16.2" x14ac:dyDescent="0.2">
      <c r="A1597" s="5"/>
      <c r="B1597" s="202"/>
    </row>
    <row r="1598" spans="1:2" ht="16.2" x14ac:dyDescent="0.2">
      <c r="A1598" s="5"/>
      <c r="B1598" s="202"/>
    </row>
    <row r="1599" spans="1:2" ht="16.2" x14ac:dyDescent="0.2">
      <c r="A1599" s="5"/>
      <c r="B1599" s="202"/>
    </row>
    <row r="1600" spans="1:2" ht="16.2" x14ac:dyDescent="0.2">
      <c r="A1600" s="5"/>
      <c r="B1600" s="202"/>
    </row>
    <row r="1601" spans="1:2" ht="16.2" x14ac:dyDescent="0.2">
      <c r="A1601" s="5"/>
      <c r="B1601" s="202"/>
    </row>
    <row r="1602" spans="1:2" ht="16.2" x14ac:dyDescent="0.2">
      <c r="A1602" s="5"/>
      <c r="B1602" s="202"/>
    </row>
    <row r="1603" spans="1:2" ht="16.2" x14ac:dyDescent="0.2">
      <c r="A1603" s="5"/>
      <c r="B1603" s="202"/>
    </row>
    <row r="1604" spans="1:2" ht="16.2" x14ac:dyDescent="0.2">
      <c r="A1604" s="5"/>
      <c r="B1604" s="202"/>
    </row>
    <row r="1605" spans="1:2" ht="16.2" x14ac:dyDescent="0.2">
      <c r="A1605" s="5"/>
      <c r="B1605" s="202"/>
    </row>
    <row r="1606" spans="1:2" ht="16.2" x14ac:dyDescent="0.2">
      <c r="A1606" s="5"/>
      <c r="B1606" s="202"/>
    </row>
    <row r="1607" spans="1:2" ht="16.2" x14ac:dyDescent="0.2">
      <c r="A1607" s="5"/>
      <c r="B1607" s="202"/>
    </row>
    <row r="1608" spans="1:2" ht="16.2" x14ac:dyDescent="0.2">
      <c r="A1608" s="5"/>
      <c r="B1608" s="202"/>
    </row>
    <row r="1609" spans="1:2" ht="16.2" x14ac:dyDescent="0.2">
      <c r="A1609" s="5"/>
      <c r="B1609" s="202"/>
    </row>
    <row r="1610" spans="1:2" ht="16.2" x14ac:dyDescent="0.2">
      <c r="A1610" s="5"/>
      <c r="B1610" s="202"/>
    </row>
    <row r="1611" spans="1:2" ht="16.2" x14ac:dyDescent="0.2">
      <c r="A1611" s="5"/>
      <c r="B1611" s="202"/>
    </row>
    <row r="1612" spans="1:2" ht="16.2" x14ac:dyDescent="0.2">
      <c r="A1612" s="5"/>
      <c r="B1612" s="202"/>
    </row>
    <row r="1613" spans="1:2" ht="16.2" x14ac:dyDescent="0.2">
      <c r="A1613" s="5"/>
      <c r="B1613" s="202"/>
    </row>
    <row r="1614" spans="1:2" ht="16.2" x14ac:dyDescent="0.2">
      <c r="A1614" s="5"/>
      <c r="B1614" s="202"/>
    </row>
    <row r="1615" spans="1:2" ht="16.2" x14ac:dyDescent="0.2">
      <c r="A1615" s="5"/>
      <c r="B1615" s="202"/>
    </row>
    <row r="1616" spans="1:2" ht="16.2" x14ac:dyDescent="0.2">
      <c r="A1616" s="5"/>
      <c r="B1616" s="202"/>
    </row>
    <row r="1617" spans="1:2" ht="16.2" x14ac:dyDescent="0.2">
      <c r="A1617" s="5"/>
      <c r="B1617" s="202"/>
    </row>
    <row r="1618" spans="1:2" ht="16.2" x14ac:dyDescent="0.2">
      <c r="A1618" s="5"/>
      <c r="B1618" s="202"/>
    </row>
    <row r="1619" spans="1:2" ht="16.2" x14ac:dyDescent="0.2">
      <c r="A1619" s="5"/>
      <c r="B1619" s="202"/>
    </row>
    <row r="1620" spans="1:2" ht="16.2" x14ac:dyDescent="0.2">
      <c r="A1620" s="5"/>
      <c r="B1620" s="202"/>
    </row>
    <row r="1621" spans="1:2" ht="16.2" x14ac:dyDescent="0.2">
      <c r="A1621" s="5"/>
      <c r="B1621" s="202"/>
    </row>
    <row r="1622" spans="1:2" ht="16.2" x14ac:dyDescent="0.2">
      <c r="A1622" s="5"/>
      <c r="B1622" s="202"/>
    </row>
    <row r="1623" spans="1:2" ht="16.2" x14ac:dyDescent="0.2">
      <c r="A1623" s="5"/>
      <c r="B1623" s="202"/>
    </row>
    <row r="1624" spans="1:2" ht="16.2" x14ac:dyDescent="0.2">
      <c r="A1624" s="5"/>
      <c r="B1624" s="202"/>
    </row>
    <row r="1625" spans="1:2" ht="16.2" x14ac:dyDescent="0.2">
      <c r="A1625" s="5"/>
      <c r="B1625" s="202"/>
    </row>
    <row r="1626" spans="1:2" ht="16.2" x14ac:dyDescent="0.2">
      <c r="A1626" s="5"/>
      <c r="B1626" s="202"/>
    </row>
    <row r="1627" spans="1:2" ht="16.2" x14ac:dyDescent="0.2">
      <c r="A1627" s="5"/>
      <c r="B1627" s="202"/>
    </row>
    <row r="1628" spans="1:2" ht="16.2" x14ac:dyDescent="0.2">
      <c r="A1628" s="5"/>
      <c r="B1628" s="202"/>
    </row>
    <row r="1629" spans="1:2" ht="16.2" x14ac:dyDescent="0.2">
      <c r="A1629" s="5"/>
      <c r="B1629" s="202"/>
    </row>
    <row r="1630" spans="1:2" ht="16.2" x14ac:dyDescent="0.2">
      <c r="A1630" s="5"/>
      <c r="B1630" s="202"/>
    </row>
    <row r="1631" spans="1:2" ht="16.2" x14ac:dyDescent="0.2">
      <c r="A1631" s="5"/>
      <c r="B1631" s="202"/>
    </row>
    <row r="1632" spans="1:2" ht="16.2" x14ac:dyDescent="0.2">
      <c r="A1632" s="5"/>
      <c r="B1632" s="202"/>
    </row>
    <row r="1633" spans="1:2" ht="16.2" x14ac:dyDescent="0.2">
      <c r="A1633" s="5"/>
      <c r="B1633" s="202"/>
    </row>
    <row r="1634" spans="1:2" ht="16.2" x14ac:dyDescent="0.2">
      <c r="A1634" s="5"/>
      <c r="B1634" s="202"/>
    </row>
    <row r="1635" spans="1:2" ht="16.2" x14ac:dyDescent="0.2">
      <c r="A1635" s="5"/>
      <c r="B1635" s="202"/>
    </row>
    <row r="1636" spans="1:2" ht="16.2" x14ac:dyDescent="0.2">
      <c r="A1636" s="5"/>
      <c r="B1636" s="202"/>
    </row>
    <row r="1637" spans="1:2" ht="16.2" x14ac:dyDescent="0.2">
      <c r="A1637" s="5"/>
      <c r="B1637" s="202"/>
    </row>
    <row r="1638" spans="1:2" ht="16.2" x14ac:dyDescent="0.2">
      <c r="A1638" s="5"/>
      <c r="B1638" s="202"/>
    </row>
    <row r="1639" spans="1:2" ht="16.2" x14ac:dyDescent="0.2">
      <c r="A1639" s="5"/>
      <c r="B1639" s="202"/>
    </row>
    <row r="1640" spans="1:2" ht="16.2" x14ac:dyDescent="0.2">
      <c r="A1640" s="5"/>
      <c r="B1640" s="202"/>
    </row>
    <row r="1641" spans="1:2" ht="16.2" x14ac:dyDescent="0.2">
      <c r="A1641" s="5"/>
      <c r="B1641" s="202"/>
    </row>
    <row r="1642" spans="1:2" ht="16.2" x14ac:dyDescent="0.2">
      <c r="A1642" s="5"/>
      <c r="B1642" s="202"/>
    </row>
    <row r="1643" spans="1:2" ht="16.2" x14ac:dyDescent="0.2">
      <c r="A1643" s="5"/>
      <c r="B1643" s="202"/>
    </row>
    <row r="1644" spans="1:2" ht="16.2" x14ac:dyDescent="0.2">
      <c r="A1644" s="5"/>
      <c r="B1644" s="202"/>
    </row>
    <row r="1645" spans="1:2" ht="16.2" x14ac:dyDescent="0.2">
      <c r="A1645" s="5"/>
      <c r="B1645" s="202"/>
    </row>
    <row r="1646" spans="1:2" ht="16.2" x14ac:dyDescent="0.2">
      <c r="A1646" s="5"/>
      <c r="B1646" s="202"/>
    </row>
    <row r="1647" spans="1:2" ht="16.2" x14ac:dyDescent="0.2">
      <c r="A1647" s="5"/>
      <c r="B1647" s="202"/>
    </row>
    <row r="1648" spans="1:2" ht="16.2" x14ac:dyDescent="0.2">
      <c r="A1648" s="5"/>
      <c r="B1648" s="202"/>
    </row>
    <row r="1649" spans="1:2" ht="16.2" x14ac:dyDescent="0.2">
      <c r="A1649" s="5"/>
      <c r="B1649" s="202"/>
    </row>
    <row r="1650" spans="1:2" ht="16.2" x14ac:dyDescent="0.2">
      <c r="A1650" s="5"/>
      <c r="B1650" s="202"/>
    </row>
    <row r="1651" spans="1:2" ht="16.2" x14ac:dyDescent="0.2">
      <c r="A1651" s="5"/>
      <c r="B1651" s="202"/>
    </row>
    <row r="1652" spans="1:2" ht="16.2" x14ac:dyDescent="0.2">
      <c r="A1652" s="5"/>
      <c r="B1652" s="202"/>
    </row>
    <row r="1653" spans="1:2" ht="16.2" x14ac:dyDescent="0.2">
      <c r="A1653" s="5"/>
      <c r="B1653" s="202"/>
    </row>
    <row r="1654" spans="1:2" ht="16.2" x14ac:dyDescent="0.2">
      <c r="A1654" s="5"/>
      <c r="B1654" s="202"/>
    </row>
    <row r="1655" spans="1:2" ht="16.2" x14ac:dyDescent="0.2">
      <c r="A1655" s="5"/>
      <c r="B1655" s="202"/>
    </row>
    <row r="1656" spans="1:2" ht="16.2" x14ac:dyDescent="0.2">
      <c r="A1656" s="5"/>
      <c r="B1656" s="202"/>
    </row>
    <row r="1657" spans="1:2" ht="16.2" x14ac:dyDescent="0.2">
      <c r="A1657" s="5"/>
      <c r="B1657" s="202"/>
    </row>
    <row r="1658" spans="1:2" ht="16.2" x14ac:dyDescent="0.2">
      <c r="A1658" s="5"/>
      <c r="B1658" s="202"/>
    </row>
    <row r="1659" spans="1:2" ht="16.2" x14ac:dyDescent="0.2">
      <c r="A1659" s="5"/>
      <c r="B1659" s="202"/>
    </row>
    <row r="1660" spans="1:2" ht="16.2" x14ac:dyDescent="0.2">
      <c r="A1660" s="5"/>
      <c r="B1660" s="202"/>
    </row>
    <row r="1661" spans="1:2" ht="16.2" x14ac:dyDescent="0.2">
      <c r="A1661" s="5"/>
      <c r="B1661" s="202"/>
    </row>
    <row r="1662" spans="1:2" ht="16.2" x14ac:dyDescent="0.2">
      <c r="A1662" s="5"/>
      <c r="B1662" s="202"/>
    </row>
    <row r="1663" spans="1:2" ht="16.2" x14ac:dyDescent="0.2">
      <c r="A1663" s="5"/>
      <c r="B1663" s="202"/>
    </row>
    <row r="1664" spans="1:2" ht="16.2" x14ac:dyDescent="0.2">
      <c r="A1664" s="5"/>
      <c r="B1664" s="202"/>
    </row>
    <row r="1665" spans="1:2" ht="16.2" x14ac:dyDescent="0.2">
      <c r="A1665" s="5"/>
      <c r="B1665" s="202"/>
    </row>
    <row r="1666" spans="1:2" ht="16.2" x14ac:dyDescent="0.2">
      <c r="A1666" s="5"/>
      <c r="B1666" s="202"/>
    </row>
    <row r="1667" spans="1:2" ht="16.2" x14ac:dyDescent="0.2">
      <c r="A1667" s="5"/>
      <c r="B1667" s="202"/>
    </row>
    <row r="1668" spans="1:2" ht="16.2" x14ac:dyDescent="0.2">
      <c r="A1668" s="5"/>
      <c r="B1668" s="202"/>
    </row>
    <row r="1669" spans="1:2" ht="16.2" x14ac:dyDescent="0.2">
      <c r="A1669" s="5"/>
      <c r="B1669" s="202"/>
    </row>
    <row r="1670" spans="1:2" ht="16.2" x14ac:dyDescent="0.2">
      <c r="A1670" s="5"/>
      <c r="B1670" s="202"/>
    </row>
    <row r="1671" spans="1:2" ht="16.2" x14ac:dyDescent="0.2">
      <c r="A1671" s="5"/>
      <c r="B1671" s="202"/>
    </row>
    <row r="1672" spans="1:2" ht="16.2" x14ac:dyDescent="0.2">
      <c r="A1672" s="5"/>
      <c r="B1672" s="202"/>
    </row>
    <row r="1673" spans="1:2" ht="16.2" x14ac:dyDescent="0.2">
      <c r="A1673" s="5"/>
      <c r="B1673" s="202"/>
    </row>
    <row r="1674" spans="1:2" ht="16.2" x14ac:dyDescent="0.2">
      <c r="A1674" s="5"/>
      <c r="B1674" s="202"/>
    </row>
    <row r="1675" spans="1:2" ht="16.2" x14ac:dyDescent="0.2">
      <c r="A1675" s="5"/>
      <c r="B1675" s="202"/>
    </row>
    <row r="1676" spans="1:2" ht="16.2" x14ac:dyDescent="0.2">
      <c r="A1676" s="5"/>
      <c r="B1676" s="202"/>
    </row>
    <row r="1677" spans="1:2" ht="16.2" x14ac:dyDescent="0.2">
      <c r="A1677" s="5"/>
      <c r="B1677" s="202"/>
    </row>
    <row r="1678" spans="1:2" ht="16.2" x14ac:dyDescent="0.2">
      <c r="A1678" s="5"/>
      <c r="B1678" s="202"/>
    </row>
    <row r="1679" spans="1:2" ht="16.2" x14ac:dyDescent="0.2">
      <c r="A1679" s="5"/>
      <c r="B1679" s="202"/>
    </row>
    <row r="1680" spans="1:2" ht="16.2" x14ac:dyDescent="0.2">
      <c r="A1680" s="5"/>
      <c r="B1680" s="202"/>
    </row>
    <row r="1681" spans="1:2" ht="16.2" x14ac:dyDescent="0.2">
      <c r="A1681" s="5"/>
      <c r="B1681" s="202"/>
    </row>
    <row r="1682" spans="1:2" ht="16.2" x14ac:dyDescent="0.2">
      <c r="A1682" s="5"/>
      <c r="B1682" s="202"/>
    </row>
    <row r="1683" spans="1:2" ht="16.2" x14ac:dyDescent="0.2">
      <c r="A1683" s="5"/>
      <c r="B1683" s="202"/>
    </row>
    <row r="1684" spans="1:2" ht="16.2" x14ac:dyDescent="0.2">
      <c r="A1684" s="5"/>
      <c r="B1684" s="202"/>
    </row>
    <row r="1685" spans="1:2" ht="16.2" x14ac:dyDescent="0.2">
      <c r="A1685" s="5"/>
      <c r="B1685" s="202"/>
    </row>
    <row r="1686" spans="1:2" ht="16.2" x14ac:dyDescent="0.2">
      <c r="A1686" s="5"/>
      <c r="B1686" s="202"/>
    </row>
    <row r="1687" spans="1:2" ht="16.2" x14ac:dyDescent="0.2">
      <c r="A1687" s="5"/>
      <c r="B1687" s="202"/>
    </row>
    <row r="1688" spans="1:2" ht="16.2" x14ac:dyDescent="0.2">
      <c r="A1688" s="5"/>
      <c r="B1688" s="202"/>
    </row>
    <row r="1689" spans="1:2" ht="16.2" x14ac:dyDescent="0.2">
      <c r="A1689" s="5"/>
      <c r="B1689" s="202"/>
    </row>
    <row r="1690" spans="1:2" ht="16.2" x14ac:dyDescent="0.2">
      <c r="A1690" s="5"/>
      <c r="B1690" s="202"/>
    </row>
    <row r="1691" spans="1:2" ht="16.2" x14ac:dyDescent="0.2">
      <c r="A1691" s="5"/>
      <c r="B1691" s="202"/>
    </row>
    <row r="1692" spans="1:2" ht="16.2" x14ac:dyDescent="0.2">
      <c r="A1692" s="5"/>
      <c r="B1692" s="202"/>
    </row>
    <row r="1693" spans="1:2" ht="16.2" x14ac:dyDescent="0.2">
      <c r="A1693" s="5"/>
      <c r="B1693" s="202"/>
    </row>
    <row r="1694" spans="1:2" ht="16.2" x14ac:dyDescent="0.2">
      <c r="A1694" s="5"/>
      <c r="B1694" s="202"/>
    </row>
    <row r="1695" spans="1:2" ht="16.2" x14ac:dyDescent="0.2">
      <c r="A1695" s="5"/>
      <c r="B1695" s="202"/>
    </row>
    <row r="1696" spans="1:2" ht="16.2" x14ac:dyDescent="0.2">
      <c r="A1696" s="5"/>
      <c r="B1696" s="202"/>
    </row>
    <row r="1697" spans="1:2" ht="16.2" x14ac:dyDescent="0.2">
      <c r="A1697" s="5"/>
      <c r="B1697" s="202"/>
    </row>
    <row r="1698" spans="1:2" ht="16.2" x14ac:dyDescent="0.2">
      <c r="A1698" s="5"/>
      <c r="B1698" s="202"/>
    </row>
    <row r="1699" spans="1:2" ht="16.2" x14ac:dyDescent="0.2">
      <c r="A1699" s="5"/>
      <c r="B1699" s="202"/>
    </row>
    <row r="1700" spans="1:2" ht="16.2" x14ac:dyDescent="0.2">
      <c r="A1700" s="5"/>
      <c r="B1700" s="202"/>
    </row>
    <row r="1701" spans="1:2" ht="16.2" x14ac:dyDescent="0.2">
      <c r="A1701" s="5"/>
      <c r="B1701" s="202"/>
    </row>
    <row r="1702" spans="1:2" ht="16.2" x14ac:dyDescent="0.2">
      <c r="A1702" s="5"/>
      <c r="B1702" s="202"/>
    </row>
    <row r="1703" spans="1:2" ht="16.2" x14ac:dyDescent="0.2">
      <c r="A1703" s="5"/>
      <c r="B1703" s="202"/>
    </row>
    <row r="1704" spans="1:2" ht="16.2" x14ac:dyDescent="0.2">
      <c r="A1704" s="5"/>
      <c r="B1704" s="202"/>
    </row>
    <row r="1705" spans="1:2" ht="16.2" x14ac:dyDescent="0.2">
      <c r="A1705" s="5"/>
      <c r="B1705" s="202"/>
    </row>
    <row r="1706" spans="1:2" ht="16.2" x14ac:dyDescent="0.2">
      <c r="A1706" s="5"/>
      <c r="B1706" s="202"/>
    </row>
    <row r="1707" spans="1:2" ht="16.2" x14ac:dyDescent="0.2">
      <c r="A1707" s="5"/>
      <c r="B1707" s="202"/>
    </row>
    <row r="1708" spans="1:2" ht="16.2" x14ac:dyDescent="0.2">
      <c r="A1708" s="5"/>
      <c r="B1708" s="202"/>
    </row>
    <row r="1709" spans="1:2" ht="16.2" x14ac:dyDescent="0.2">
      <c r="A1709" s="5"/>
      <c r="B1709" s="202"/>
    </row>
    <row r="1710" spans="1:2" ht="16.2" x14ac:dyDescent="0.2">
      <c r="A1710" s="5"/>
      <c r="B1710" s="202"/>
    </row>
    <row r="1711" spans="1:2" ht="16.2" x14ac:dyDescent="0.2">
      <c r="A1711" s="5"/>
      <c r="B1711" s="202"/>
    </row>
    <row r="1712" spans="1:2" ht="16.2" x14ac:dyDescent="0.2">
      <c r="A1712" s="5"/>
      <c r="B1712" s="202"/>
    </row>
    <row r="1713" spans="1:2" ht="16.2" x14ac:dyDescent="0.2">
      <c r="A1713" s="5"/>
      <c r="B1713" s="202"/>
    </row>
    <row r="1714" spans="1:2" ht="16.2" x14ac:dyDescent="0.2">
      <c r="A1714" s="5"/>
      <c r="B1714" s="202"/>
    </row>
    <row r="1715" spans="1:2" ht="16.2" x14ac:dyDescent="0.2">
      <c r="A1715" s="5"/>
      <c r="B1715" s="202"/>
    </row>
    <row r="1716" spans="1:2" ht="16.2" x14ac:dyDescent="0.2">
      <c r="A1716" s="5"/>
      <c r="B1716" s="202"/>
    </row>
    <row r="1717" spans="1:2" ht="16.2" x14ac:dyDescent="0.2">
      <c r="A1717" s="5"/>
      <c r="B1717" s="202"/>
    </row>
    <row r="1718" spans="1:2" ht="16.2" x14ac:dyDescent="0.2">
      <c r="A1718" s="5"/>
      <c r="B1718" s="202"/>
    </row>
    <row r="1719" spans="1:2" ht="16.2" x14ac:dyDescent="0.2">
      <c r="A1719" s="5"/>
      <c r="B1719" s="202"/>
    </row>
    <row r="1720" spans="1:2" ht="16.2" x14ac:dyDescent="0.2">
      <c r="A1720" s="5"/>
      <c r="B1720" s="202"/>
    </row>
    <row r="1721" spans="1:2" ht="16.2" x14ac:dyDescent="0.2">
      <c r="A1721" s="5"/>
      <c r="B1721" s="202"/>
    </row>
    <row r="1722" spans="1:2" ht="16.2" x14ac:dyDescent="0.2">
      <c r="A1722" s="5"/>
      <c r="B1722" s="202"/>
    </row>
    <row r="1723" spans="1:2" ht="16.2" x14ac:dyDescent="0.2">
      <c r="A1723" s="5"/>
      <c r="B1723" s="202"/>
    </row>
    <row r="1724" spans="1:2" ht="16.2" x14ac:dyDescent="0.2">
      <c r="A1724" s="5"/>
      <c r="B1724" s="202"/>
    </row>
    <row r="1725" spans="1:2" ht="16.2" x14ac:dyDescent="0.2">
      <c r="A1725" s="5"/>
      <c r="B1725" s="202"/>
    </row>
    <row r="1726" spans="1:2" ht="16.2" x14ac:dyDescent="0.2">
      <c r="A1726" s="5"/>
      <c r="B1726" s="202"/>
    </row>
    <row r="1727" spans="1:2" ht="16.2" x14ac:dyDescent="0.2">
      <c r="A1727" s="5"/>
      <c r="B1727" s="202"/>
    </row>
    <row r="1728" spans="1:2" ht="16.2" x14ac:dyDescent="0.2">
      <c r="A1728" s="5"/>
      <c r="B1728" s="202"/>
    </row>
    <row r="1729" spans="1:2" ht="16.2" x14ac:dyDescent="0.2">
      <c r="A1729" s="5"/>
      <c r="B1729" s="202"/>
    </row>
    <row r="1730" spans="1:2" ht="16.2" x14ac:dyDescent="0.2">
      <c r="A1730" s="5"/>
      <c r="B1730" s="202"/>
    </row>
    <row r="1731" spans="1:2" ht="16.2" x14ac:dyDescent="0.2">
      <c r="A1731" s="5"/>
      <c r="B1731" s="202"/>
    </row>
    <row r="1732" spans="1:2" ht="16.2" x14ac:dyDescent="0.2">
      <c r="A1732" s="5"/>
      <c r="B1732" s="202"/>
    </row>
    <row r="1733" spans="1:2" ht="16.2" x14ac:dyDescent="0.2">
      <c r="A1733" s="5"/>
      <c r="B1733" s="202"/>
    </row>
    <row r="1734" spans="1:2" ht="16.2" x14ac:dyDescent="0.2">
      <c r="A1734" s="5"/>
      <c r="B1734" s="202"/>
    </row>
    <row r="1735" spans="1:2" ht="16.2" x14ac:dyDescent="0.2">
      <c r="A1735" s="5"/>
      <c r="B1735" s="202"/>
    </row>
    <row r="1736" spans="1:2" ht="16.2" x14ac:dyDescent="0.2">
      <c r="A1736" s="5"/>
      <c r="B1736" s="202"/>
    </row>
    <row r="1737" spans="1:2" ht="16.2" x14ac:dyDescent="0.2">
      <c r="A1737" s="5"/>
      <c r="B1737" s="202"/>
    </row>
    <row r="1738" spans="1:2" ht="16.2" x14ac:dyDescent="0.2">
      <c r="A1738" s="5"/>
      <c r="B1738" s="202"/>
    </row>
    <row r="1739" spans="1:2" ht="16.2" x14ac:dyDescent="0.2">
      <c r="A1739" s="5"/>
      <c r="B1739" s="202"/>
    </row>
    <row r="1740" spans="1:2" ht="16.2" x14ac:dyDescent="0.2">
      <c r="A1740" s="5"/>
      <c r="B1740" s="202"/>
    </row>
    <row r="1741" spans="1:2" ht="16.2" x14ac:dyDescent="0.2">
      <c r="A1741" s="5"/>
      <c r="B1741" s="202"/>
    </row>
    <row r="1742" spans="1:2" ht="16.2" x14ac:dyDescent="0.2">
      <c r="A1742" s="5"/>
      <c r="B1742" s="202"/>
    </row>
    <row r="1743" spans="1:2" ht="16.2" x14ac:dyDescent="0.2">
      <c r="A1743" s="5"/>
      <c r="B1743" s="202"/>
    </row>
    <row r="1744" spans="1:2" ht="16.2" x14ac:dyDescent="0.2">
      <c r="A1744" s="5"/>
      <c r="B1744" s="202"/>
    </row>
    <row r="1745" spans="1:2" ht="16.2" x14ac:dyDescent="0.2">
      <c r="A1745" s="5"/>
      <c r="B1745" s="202"/>
    </row>
    <row r="1746" spans="1:2" ht="16.2" x14ac:dyDescent="0.2">
      <c r="A1746" s="5"/>
      <c r="B1746" s="202"/>
    </row>
    <row r="1747" spans="1:2" ht="16.2" x14ac:dyDescent="0.2">
      <c r="A1747" s="5"/>
      <c r="B1747" s="202"/>
    </row>
    <row r="1748" spans="1:2" ht="16.2" x14ac:dyDescent="0.2">
      <c r="A1748" s="5"/>
      <c r="B1748" s="202"/>
    </row>
    <row r="1749" spans="1:2" ht="16.2" x14ac:dyDescent="0.2">
      <c r="A1749" s="5"/>
      <c r="B1749" s="202"/>
    </row>
    <row r="1750" spans="1:2" ht="16.2" x14ac:dyDescent="0.2">
      <c r="A1750" s="5"/>
      <c r="B1750" s="202"/>
    </row>
    <row r="1751" spans="1:2" ht="16.2" x14ac:dyDescent="0.2">
      <c r="A1751" s="5"/>
      <c r="B1751" s="202"/>
    </row>
    <row r="1752" spans="1:2" ht="16.2" x14ac:dyDescent="0.2">
      <c r="A1752" s="5"/>
      <c r="B1752" s="202"/>
    </row>
    <row r="1753" spans="1:2" ht="16.2" x14ac:dyDescent="0.2">
      <c r="A1753" s="5"/>
      <c r="B1753" s="202"/>
    </row>
    <row r="1754" spans="1:2" ht="16.2" x14ac:dyDescent="0.2">
      <c r="A1754" s="5"/>
      <c r="B1754" s="202"/>
    </row>
    <row r="1755" spans="1:2" ht="16.2" x14ac:dyDescent="0.2">
      <c r="A1755" s="5"/>
      <c r="B1755" s="202"/>
    </row>
    <row r="1756" spans="1:2" ht="16.2" x14ac:dyDescent="0.2">
      <c r="A1756" s="5"/>
      <c r="B1756" s="202"/>
    </row>
    <row r="1757" spans="1:2" ht="16.2" x14ac:dyDescent="0.2">
      <c r="A1757" s="5"/>
      <c r="B1757" s="202"/>
    </row>
    <row r="1758" spans="1:2" ht="16.2" x14ac:dyDescent="0.2">
      <c r="A1758" s="5"/>
      <c r="B1758" s="202"/>
    </row>
    <row r="1759" spans="1:2" ht="16.2" x14ac:dyDescent="0.2">
      <c r="A1759" s="5"/>
      <c r="B1759" s="202"/>
    </row>
    <row r="1760" spans="1:2" ht="16.2" x14ac:dyDescent="0.2">
      <c r="A1760" s="5"/>
      <c r="B1760" s="202"/>
    </row>
    <row r="1761" spans="1:2" ht="16.2" x14ac:dyDescent="0.2">
      <c r="A1761" s="5"/>
      <c r="B1761" s="202"/>
    </row>
    <row r="1762" spans="1:2" ht="16.2" x14ac:dyDescent="0.2">
      <c r="A1762" s="5"/>
      <c r="B1762" s="202"/>
    </row>
    <row r="1763" spans="1:2" ht="16.2" x14ac:dyDescent="0.2">
      <c r="A1763" s="5"/>
      <c r="B1763" s="202"/>
    </row>
    <row r="1764" spans="1:2" ht="16.2" x14ac:dyDescent="0.2">
      <c r="A1764" s="5"/>
      <c r="B1764" s="202"/>
    </row>
    <row r="1765" spans="1:2" ht="16.2" x14ac:dyDescent="0.2">
      <c r="A1765" s="5"/>
      <c r="B1765" s="202"/>
    </row>
    <row r="1766" spans="1:2" ht="16.2" x14ac:dyDescent="0.2">
      <c r="A1766" s="5"/>
      <c r="B1766" s="202"/>
    </row>
    <row r="1767" spans="1:2" ht="16.2" x14ac:dyDescent="0.2">
      <c r="A1767" s="5"/>
      <c r="B1767" s="202"/>
    </row>
    <row r="1768" spans="1:2" ht="16.2" x14ac:dyDescent="0.2">
      <c r="A1768" s="5"/>
      <c r="B1768" s="202"/>
    </row>
    <row r="1769" spans="1:2" ht="16.2" x14ac:dyDescent="0.2">
      <c r="A1769" s="5"/>
      <c r="B1769" s="202"/>
    </row>
    <row r="1770" spans="1:2" ht="16.2" x14ac:dyDescent="0.2">
      <c r="A1770" s="5"/>
      <c r="B1770" s="202"/>
    </row>
    <row r="1771" spans="1:2" ht="16.2" x14ac:dyDescent="0.2">
      <c r="A1771" s="5"/>
      <c r="B1771" s="202"/>
    </row>
    <row r="1772" spans="1:2" ht="16.2" x14ac:dyDescent="0.2">
      <c r="A1772" s="5"/>
      <c r="B1772" s="202"/>
    </row>
    <row r="1773" spans="1:2" ht="16.2" x14ac:dyDescent="0.2">
      <c r="A1773" s="5"/>
      <c r="B1773" s="202"/>
    </row>
    <row r="1774" spans="1:2" ht="16.2" x14ac:dyDescent="0.2">
      <c r="A1774" s="5"/>
      <c r="B1774" s="202"/>
    </row>
    <row r="1775" spans="1:2" ht="16.2" x14ac:dyDescent="0.2">
      <c r="A1775" s="5"/>
      <c r="B1775" s="202"/>
    </row>
    <row r="1776" spans="1:2" ht="16.2" x14ac:dyDescent="0.2">
      <c r="A1776" s="5"/>
      <c r="B1776" s="202"/>
    </row>
    <row r="1777" spans="1:2" ht="16.2" x14ac:dyDescent="0.2">
      <c r="A1777" s="5"/>
      <c r="B1777" s="202"/>
    </row>
    <row r="1778" spans="1:2" ht="16.2" x14ac:dyDescent="0.2">
      <c r="A1778" s="5"/>
      <c r="B1778" s="202"/>
    </row>
    <row r="1779" spans="1:2" ht="16.2" x14ac:dyDescent="0.2">
      <c r="A1779" s="5"/>
      <c r="B1779" s="202"/>
    </row>
    <row r="1780" spans="1:2" ht="16.2" x14ac:dyDescent="0.2">
      <c r="A1780" s="5"/>
      <c r="B1780" s="202"/>
    </row>
    <row r="1781" spans="1:2" ht="16.2" x14ac:dyDescent="0.2">
      <c r="A1781" s="5"/>
      <c r="B1781" s="202"/>
    </row>
    <row r="1782" spans="1:2" ht="16.2" x14ac:dyDescent="0.2">
      <c r="A1782" s="5"/>
      <c r="B1782" s="202"/>
    </row>
    <row r="1783" spans="1:2" ht="16.2" x14ac:dyDescent="0.2">
      <c r="A1783" s="5"/>
      <c r="B1783" s="202"/>
    </row>
    <row r="1784" spans="1:2" ht="16.2" x14ac:dyDescent="0.2">
      <c r="A1784" s="5"/>
      <c r="B1784" s="202"/>
    </row>
    <row r="1785" spans="1:2" ht="16.2" x14ac:dyDescent="0.2">
      <c r="A1785" s="5"/>
      <c r="B1785" s="202"/>
    </row>
    <row r="1786" spans="1:2" ht="16.2" x14ac:dyDescent="0.2">
      <c r="A1786" s="5"/>
      <c r="B1786" s="202"/>
    </row>
    <row r="1787" spans="1:2" ht="16.2" x14ac:dyDescent="0.2">
      <c r="A1787" s="5"/>
      <c r="B1787" s="202"/>
    </row>
    <row r="1788" spans="1:2" ht="16.2" x14ac:dyDescent="0.2">
      <c r="A1788" s="5"/>
      <c r="B1788" s="202"/>
    </row>
    <row r="1789" spans="1:2" ht="16.2" x14ac:dyDescent="0.2">
      <c r="A1789" s="5"/>
      <c r="B1789" s="202"/>
    </row>
    <row r="1790" spans="1:2" ht="16.2" x14ac:dyDescent="0.2">
      <c r="A1790" s="5"/>
      <c r="B1790" s="202"/>
    </row>
    <row r="1791" spans="1:2" ht="16.2" x14ac:dyDescent="0.2">
      <c r="A1791" s="5"/>
      <c r="B1791" s="202"/>
    </row>
    <row r="1792" spans="1:2" ht="16.2" x14ac:dyDescent="0.2">
      <c r="A1792" s="5"/>
      <c r="B1792" s="202"/>
    </row>
    <row r="1793" spans="1:2" ht="16.2" x14ac:dyDescent="0.2">
      <c r="A1793" s="5"/>
      <c r="B1793" s="202"/>
    </row>
    <row r="1794" spans="1:2" ht="16.2" x14ac:dyDescent="0.2">
      <c r="A1794" s="5"/>
      <c r="B1794" s="202"/>
    </row>
    <row r="1795" spans="1:2" ht="16.2" x14ac:dyDescent="0.2">
      <c r="A1795" s="5"/>
      <c r="B1795" s="202"/>
    </row>
    <row r="1796" spans="1:2" ht="16.2" x14ac:dyDescent="0.2">
      <c r="A1796" s="5"/>
      <c r="B1796" s="202"/>
    </row>
    <row r="1797" spans="1:2" ht="16.2" x14ac:dyDescent="0.2">
      <c r="A1797" s="5"/>
      <c r="B1797" s="202"/>
    </row>
    <row r="1798" spans="1:2" ht="16.2" x14ac:dyDescent="0.2">
      <c r="A1798" s="5"/>
      <c r="B1798" s="202"/>
    </row>
    <row r="1799" spans="1:2" ht="16.2" x14ac:dyDescent="0.2">
      <c r="A1799" s="5"/>
      <c r="B1799" s="202"/>
    </row>
    <row r="1800" spans="1:2" ht="16.2" x14ac:dyDescent="0.2">
      <c r="A1800" s="5"/>
      <c r="B1800" s="202"/>
    </row>
    <row r="1801" spans="1:2" ht="16.2" x14ac:dyDescent="0.2">
      <c r="A1801" s="5"/>
      <c r="B1801" s="202"/>
    </row>
    <row r="1802" spans="1:2" ht="16.2" x14ac:dyDescent="0.2">
      <c r="A1802" s="5"/>
      <c r="B1802" s="202"/>
    </row>
    <row r="1803" spans="1:2" ht="16.2" x14ac:dyDescent="0.2">
      <c r="A1803" s="5"/>
      <c r="B1803" s="202"/>
    </row>
    <row r="1804" spans="1:2" ht="16.2" x14ac:dyDescent="0.2">
      <c r="A1804" s="5"/>
      <c r="B1804" s="202"/>
    </row>
    <row r="1805" spans="1:2" ht="16.2" x14ac:dyDescent="0.2">
      <c r="A1805" s="5"/>
      <c r="B1805" s="202"/>
    </row>
    <row r="1806" spans="1:2" ht="16.2" x14ac:dyDescent="0.2">
      <c r="A1806" s="5"/>
      <c r="B1806" s="202"/>
    </row>
    <row r="1807" spans="1:2" ht="16.2" x14ac:dyDescent="0.2">
      <c r="A1807" s="5"/>
      <c r="B1807" s="202"/>
    </row>
    <row r="1808" spans="1:2" ht="16.2" x14ac:dyDescent="0.2">
      <c r="A1808" s="5"/>
      <c r="B1808" s="202"/>
    </row>
    <row r="1809" spans="1:2" ht="16.2" x14ac:dyDescent="0.2">
      <c r="A1809" s="5"/>
      <c r="B1809" s="202"/>
    </row>
    <row r="1810" spans="1:2" ht="16.2" x14ac:dyDescent="0.2">
      <c r="A1810" s="5"/>
      <c r="B1810" s="202"/>
    </row>
    <row r="1811" spans="1:2" ht="16.2" x14ac:dyDescent="0.2">
      <c r="A1811" s="5"/>
      <c r="B1811" s="202"/>
    </row>
    <row r="1812" spans="1:2" ht="16.2" x14ac:dyDescent="0.2">
      <c r="A1812" s="5"/>
      <c r="B1812" s="202"/>
    </row>
    <row r="1813" spans="1:2" ht="16.2" x14ac:dyDescent="0.2">
      <c r="A1813" s="5"/>
      <c r="B1813" s="202"/>
    </row>
    <row r="1814" spans="1:2" ht="16.2" x14ac:dyDescent="0.2">
      <c r="A1814" s="5"/>
      <c r="B1814" s="202"/>
    </row>
    <row r="1815" spans="1:2" ht="16.2" x14ac:dyDescent="0.2">
      <c r="A1815" s="5"/>
      <c r="B1815" s="202"/>
    </row>
    <row r="1816" spans="1:2" ht="16.2" x14ac:dyDescent="0.2">
      <c r="A1816" s="5"/>
      <c r="B1816" s="202"/>
    </row>
    <row r="1817" spans="1:2" ht="16.2" x14ac:dyDescent="0.2">
      <c r="A1817" s="5"/>
      <c r="B1817" s="202"/>
    </row>
    <row r="1818" spans="1:2" ht="16.2" x14ac:dyDescent="0.2">
      <c r="A1818" s="5"/>
      <c r="B1818" s="202"/>
    </row>
    <row r="1819" spans="1:2" ht="16.2" x14ac:dyDescent="0.2">
      <c r="A1819" s="5"/>
      <c r="B1819" s="202"/>
    </row>
    <row r="1820" spans="1:2" ht="16.2" x14ac:dyDescent="0.2">
      <c r="A1820" s="5"/>
      <c r="B1820" s="202"/>
    </row>
    <row r="1821" spans="1:2" ht="16.2" x14ac:dyDescent="0.2">
      <c r="A1821" s="5"/>
      <c r="B1821" s="202"/>
    </row>
    <row r="1822" spans="1:2" ht="16.2" x14ac:dyDescent="0.2">
      <c r="A1822" s="5"/>
      <c r="B1822" s="202"/>
    </row>
    <row r="1823" spans="1:2" ht="16.2" x14ac:dyDescent="0.2">
      <c r="A1823" s="5"/>
      <c r="B1823" s="202"/>
    </row>
    <row r="1824" spans="1:2" ht="16.2" x14ac:dyDescent="0.2">
      <c r="A1824" s="5"/>
      <c r="B1824" s="202"/>
    </row>
    <row r="1825" spans="1:2" ht="16.2" x14ac:dyDescent="0.2">
      <c r="A1825" s="5"/>
      <c r="B1825" s="202"/>
    </row>
    <row r="1826" spans="1:2" ht="16.2" x14ac:dyDescent="0.2">
      <c r="A1826" s="5"/>
      <c r="B1826" s="202"/>
    </row>
    <row r="1827" spans="1:2" ht="16.2" x14ac:dyDescent="0.2">
      <c r="A1827" s="5"/>
      <c r="B1827" s="202"/>
    </row>
    <row r="1828" spans="1:2" ht="16.2" x14ac:dyDescent="0.2">
      <c r="A1828" s="5"/>
      <c r="B1828" s="202"/>
    </row>
    <row r="1829" spans="1:2" ht="16.2" x14ac:dyDescent="0.2">
      <c r="A1829" s="5"/>
      <c r="B1829" s="202"/>
    </row>
    <row r="1830" spans="1:2" ht="16.2" x14ac:dyDescent="0.2">
      <c r="A1830" s="5"/>
      <c r="B1830" s="202"/>
    </row>
    <row r="1831" spans="1:2" ht="16.2" x14ac:dyDescent="0.2">
      <c r="A1831" s="5"/>
      <c r="B1831" s="202"/>
    </row>
    <row r="1832" spans="1:2" ht="16.2" x14ac:dyDescent="0.2">
      <c r="A1832" s="5"/>
      <c r="B1832" s="202"/>
    </row>
    <row r="1833" spans="1:2" ht="16.2" x14ac:dyDescent="0.2">
      <c r="A1833" s="5"/>
      <c r="B1833" s="202"/>
    </row>
    <row r="1834" spans="1:2" ht="16.2" x14ac:dyDescent="0.2">
      <c r="A1834" s="5"/>
      <c r="B1834" s="202"/>
    </row>
    <row r="1835" spans="1:2" ht="16.2" x14ac:dyDescent="0.2">
      <c r="A1835" s="5"/>
      <c r="B1835" s="202"/>
    </row>
    <row r="1836" spans="1:2" ht="16.2" x14ac:dyDescent="0.2">
      <c r="A1836" s="5"/>
      <c r="B1836" s="202"/>
    </row>
    <row r="1837" spans="1:2" ht="16.2" x14ac:dyDescent="0.2">
      <c r="A1837" s="5"/>
      <c r="B1837" s="202"/>
    </row>
    <row r="1838" spans="1:2" ht="16.2" x14ac:dyDescent="0.2">
      <c r="A1838" s="5"/>
      <c r="B1838" s="202"/>
    </row>
    <row r="1839" spans="1:2" ht="16.2" x14ac:dyDescent="0.2">
      <c r="A1839" s="5"/>
      <c r="B1839" s="202"/>
    </row>
    <row r="1840" spans="1:2" ht="16.2" x14ac:dyDescent="0.2">
      <c r="A1840" s="5"/>
      <c r="B1840" s="202"/>
    </row>
    <row r="1841" spans="1:2" ht="16.2" x14ac:dyDescent="0.2">
      <c r="A1841" s="5"/>
      <c r="B1841" s="202"/>
    </row>
    <row r="1842" spans="1:2" ht="16.2" x14ac:dyDescent="0.2">
      <c r="A1842" s="5"/>
      <c r="B1842" s="202"/>
    </row>
    <row r="1843" spans="1:2" ht="16.2" x14ac:dyDescent="0.2">
      <c r="A1843" s="5"/>
      <c r="B1843" s="202"/>
    </row>
    <row r="1844" spans="1:2" ht="16.2" x14ac:dyDescent="0.2">
      <c r="A1844" s="5"/>
      <c r="B1844" s="202"/>
    </row>
    <row r="1845" spans="1:2" ht="16.2" x14ac:dyDescent="0.2">
      <c r="A1845" s="5"/>
      <c r="B1845" s="202"/>
    </row>
    <row r="1846" spans="1:2" ht="16.2" x14ac:dyDescent="0.2">
      <c r="A1846" s="5"/>
      <c r="B1846" s="202"/>
    </row>
    <row r="1847" spans="1:2" ht="16.2" x14ac:dyDescent="0.2">
      <c r="A1847" s="5"/>
      <c r="B1847" s="202"/>
    </row>
    <row r="1848" spans="1:2" ht="16.2" x14ac:dyDescent="0.2">
      <c r="A1848" s="5"/>
      <c r="B1848" s="202"/>
    </row>
    <row r="1849" spans="1:2" ht="16.2" x14ac:dyDescent="0.2">
      <c r="A1849" s="5"/>
      <c r="B1849" s="202"/>
    </row>
    <row r="1850" spans="1:2" ht="16.2" x14ac:dyDescent="0.2">
      <c r="A1850" s="5"/>
      <c r="B1850" s="202"/>
    </row>
    <row r="1851" spans="1:2" ht="16.2" x14ac:dyDescent="0.2">
      <c r="A1851" s="5"/>
      <c r="B1851" s="202"/>
    </row>
    <row r="1852" spans="1:2" ht="16.2" x14ac:dyDescent="0.2">
      <c r="A1852" s="5"/>
      <c r="B1852" s="202"/>
    </row>
    <row r="1853" spans="1:2" ht="16.2" x14ac:dyDescent="0.2">
      <c r="A1853" s="5"/>
      <c r="B1853" s="202"/>
    </row>
    <row r="1854" spans="1:2" ht="16.2" x14ac:dyDescent="0.2">
      <c r="A1854" s="5"/>
      <c r="B1854" s="202"/>
    </row>
    <row r="1855" spans="1:2" ht="16.2" x14ac:dyDescent="0.2">
      <c r="A1855" s="5"/>
      <c r="B1855" s="202"/>
    </row>
    <row r="1856" spans="1:2" ht="16.2" x14ac:dyDescent="0.2">
      <c r="A1856" s="5"/>
      <c r="B1856" s="202"/>
    </row>
    <row r="1857" spans="1:2" ht="16.2" x14ac:dyDescent="0.2">
      <c r="A1857" s="5"/>
      <c r="B1857" s="202"/>
    </row>
    <row r="1858" spans="1:2" ht="16.2" x14ac:dyDescent="0.2">
      <c r="A1858" s="5"/>
      <c r="B1858" s="202"/>
    </row>
    <row r="1859" spans="1:2" ht="16.2" x14ac:dyDescent="0.2">
      <c r="A1859" s="5"/>
      <c r="B1859" s="202"/>
    </row>
    <row r="1860" spans="1:2" ht="16.2" x14ac:dyDescent="0.2">
      <c r="A1860" s="5"/>
      <c r="B1860" s="202"/>
    </row>
    <row r="1861" spans="1:2" ht="16.2" x14ac:dyDescent="0.2">
      <c r="A1861" s="5"/>
      <c r="B1861" s="202"/>
    </row>
    <row r="1862" spans="1:2" ht="16.2" x14ac:dyDescent="0.2">
      <c r="A1862" s="5"/>
      <c r="B1862" s="202"/>
    </row>
    <row r="1863" spans="1:2" ht="16.2" x14ac:dyDescent="0.2">
      <c r="A1863" s="5"/>
      <c r="B1863" s="202"/>
    </row>
    <row r="1864" spans="1:2" ht="16.2" x14ac:dyDescent="0.2">
      <c r="A1864" s="5"/>
      <c r="B1864" s="202"/>
    </row>
    <row r="1865" spans="1:2" ht="16.2" x14ac:dyDescent="0.2">
      <c r="A1865" s="5"/>
      <c r="B1865" s="202"/>
    </row>
    <row r="1866" spans="1:2" ht="16.2" x14ac:dyDescent="0.2">
      <c r="A1866" s="5"/>
      <c r="B1866" s="202"/>
    </row>
    <row r="1867" spans="1:2" ht="16.2" x14ac:dyDescent="0.2">
      <c r="A1867" s="5"/>
      <c r="B1867" s="202"/>
    </row>
    <row r="1868" spans="1:2" ht="16.2" x14ac:dyDescent="0.2">
      <c r="A1868" s="5"/>
      <c r="B1868" s="202"/>
    </row>
    <row r="1869" spans="1:2" ht="16.2" x14ac:dyDescent="0.2">
      <c r="A1869" s="5"/>
      <c r="B1869" s="202"/>
    </row>
    <row r="1870" spans="1:2" ht="16.2" x14ac:dyDescent="0.2">
      <c r="A1870" s="5"/>
      <c r="B1870" s="202"/>
    </row>
    <row r="1871" spans="1:2" ht="16.2" x14ac:dyDescent="0.2">
      <c r="A1871" s="5"/>
      <c r="B1871" s="202"/>
    </row>
    <row r="1872" spans="1:2" ht="16.2" x14ac:dyDescent="0.2">
      <c r="A1872" s="5"/>
      <c r="B1872" s="202"/>
    </row>
    <row r="1873" spans="1:2" ht="16.2" x14ac:dyDescent="0.2">
      <c r="A1873" s="5"/>
      <c r="B1873" s="202"/>
    </row>
    <row r="1874" spans="1:2" ht="16.2" x14ac:dyDescent="0.2">
      <c r="A1874" s="5"/>
      <c r="B1874" s="202"/>
    </row>
    <row r="1875" spans="1:2" ht="16.2" x14ac:dyDescent="0.2">
      <c r="A1875" s="5"/>
      <c r="B1875" s="202"/>
    </row>
    <row r="1876" spans="1:2" ht="16.2" x14ac:dyDescent="0.2">
      <c r="A1876" s="5"/>
      <c r="B1876" s="202"/>
    </row>
    <row r="1877" spans="1:2" ht="16.2" x14ac:dyDescent="0.2">
      <c r="A1877" s="5"/>
      <c r="B1877" s="202"/>
    </row>
    <row r="1878" spans="1:2" ht="16.2" x14ac:dyDescent="0.2">
      <c r="A1878" s="5"/>
      <c r="B1878" s="202"/>
    </row>
    <row r="1879" spans="1:2" ht="16.2" x14ac:dyDescent="0.2">
      <c r="A1879" s="5"/>
      <c r="B1879" s="202"/>
    </row>
    <row r="1880" spans="1:2" ht="16.2" x14ac:dyDescent="0.2">
      <c r="A1880" s="5"/>
      <c r="B1880" s="202"/>
    </row>
    <row r="1881" spans="1:2" ht="16.2" x14ac:dyDescent="0.2">
      <c r="A1881" s="5"/>
      <c r="B1881" s="202"/>
    </row>
    <row r="1882" spans="1:2" ht="16.2" x14ac:dyDescent="0.2">
      <c r="A1882" s="5"/>
      <c r="B1882" s="202"/>
    </row>
    <row r="1883" spans="1:2" ht="16.2" x14ac:dyDescent="0.2">
      <c r="A1883" s="5"/>
      <c r="B1883" s="202"/>
    </row>
    <row r="1884" spans="1:2" ht="16.2" x14ac:dyDescent="0.2">
      <c r="A1884" s="5"/>
      <c r="B1884" s="202"/>
    </row>
    <row r="1885" spans="1:2" ht="16.2" x14ac:dyDescent="0.2">
      <c r="A1885" s="5"/>
      <c r="B1885" s="202"/>
    </row>
    <row r="1886" spans="1:2" ht="16.2" x14ac:dyDescent="0.2">
      <c r="A1886" s="5"/>
      <c r="B1886" s="202"/>
    </row>
    <row r="1887" spans="1:2" ht="16.2" x14ac:dyDescent="0.2">
      <c r="A1887" s="5"/>
      <c r="B1887" s="202"/>
    </row>
    <row r="1888" spans="1:2" ht="16.2" x14ac:dyDescent="0.2">
      <c r="A1888" s="5"/>
      <c r="B1888" s="202"/>
    </row>
    <row r="1889" spans="1:2" ht="16.2" x14ac:dyDescent="0.2">
      <c r="A1889" s="5"/>
      <c r="B1889" s="202"/>
    </row>
    <row r="1890" spans="1:2" ht="16.2" x14ac:dyDescent="0.2">
      <c r="A1890" s="5"/>
      <c r="B1890" s="202"/>
    </row>
    <row r="1891" spans="1:2" ht="16.2" x14ac:dyDescent="0.2">
      <c r="A1891" s="5"/>
      <c r="B1891" s="202"/>
    </row>
    <row r="1892" spans="1:2" ht="16.2" x14ac:dyDescent="0.2">
      <c r="A1892" s="5"/>
      <c r="B1892" s="202"/>
    </row>
    <row r="1893" spans="1:2" ht="16.2" x14ac:dyDescent="0.2">
      <c r="A1893" s="5"/>
      <c r="B1893" s="202"/>
    </row>
    <row r="1894" spans="1:2" ht="16.2" x14ac:dyDescent="0.2">
      <c r="A1894" s="5"/>
      <c r="B1894" s="202"/>
    </row>
    <row r="1895" spans="1:2" ht="16.2" x14ac:dyDescent="0.2">
      <c r="A1895" s="5"/>
      <c r="B1895" s="202"/>
    </row>
    <row r="1896" spans="1:2" ht="16.2" x14ac:dyDescent="0.2">
      <c r="A1896" s="5"/>
      <c r="B1896" s="202"/>
    </row>
    <row r="1897" spans="1:2" ht="16.2" x14ac:dyDescent="0.2">
      <c r="A1897" s="5"/>
      <c r="B1897" s="202"/>
    </row>
    <row r="1898" spans="1:2" ht="16.2" x14ac:dyDescent="0.2">
      <c r="A1898" s="5"/>
      <c r="B1898" s="202"/>
    </row>
    <row r="1899" spans="1:2" ht="16.2" x14ac:dyDescent="0.2">
      <c r="A1899" s="5"/>
      <c r="B1899" s="202"/>
    </row>
    <row r="1900" spans="1:2" ht="16.2" x14ac:dyDescent="0.2">
      <c r="A1900" s="5"/>
      <c r="B1900" s="202"/>
    </row>
    <row r="1901" spans="1:2" ht="16.2" x14ac:dyDescent="0.2">
      <c r="A1901" s="5"/>
      <c r="B1901" s="202"/>
    </row>
    <row r="1902" spans="1:2" ht="16.2" x14ac:dyDescent="0.2">
      <c r="A1902" s="5"/>
      <c r="B1902" s="202"/>
    </row>
    <row r="1903" spans="1:2" ht="16.2" x14ac:dyDescent="0.2">
      <c r="A1903" s="5"/>
      <c r="B1903" s="202"/>
    </row>
    <row r="1904" spans="1:2" ht="16.2" x14ac:dyDescent="0.2">
      <c r="A1904" s="5"/>
      <c r="B1904" s="202"/>
    </row>
    <row r="1905" spans="1:2" ht="16.2" x14ac:dyDescent="0.2">
      <c r="A1905" s="5"/>
      <c r="B1905" s="202"/>
    </row>
    <row r="1906" spans="1:2" ht="16.2" x14ac:dyDescent="0.2">
      <c r="A1906" s="5"/>
      <c r="B1906" s="202"/>
    </row>
    <row r="1907" spans="1:2" ht="16.2" x14ac:dyDescent="0.2">
      <c r="A1907" s="5"/>
      <c r="B1907" s="202"/>
    </row>
    <row r="1908" spans="1:2" ht="16.2" x14ac:dyDescent="0.2">
      <c r="A1908" s="5"/>
      <c r="B1908" s="202"/>
    </row>
    <row r="1909" spans="1:2" ht="16.2" x14ac:dyDescent="0.2">
      <c r="A1909" s="5"/>
      <c r="B1909" s="202"/>
    </row>
    <row r="1910" spans="1:2" ht="16.2" x14ac:dyDescent="0.2">
      <c r="A1910" s="5"/>
      <c r="B1910" s="202"/>
    </row>
    <row r="1911" spans="1:2" ht="16.2" x14ac:dyDescent="0.2">
      <c r="A1911" s="5"/>
      <c r="B1911" s="202"/>
    </row>
    <row r="1912" spans="1:2" ht="16.2" x14ac:dyDescent="0.2">
      <c r="A1912" s="5"/>
      <c r="B1912" s="202"/>
    </row>
    <row r="1913" spans="1:2" ht="16.2" x14ac:dyDescent="0.2">
      <c r="A1913" s="5"/>
      <c r="B1913" s="202"/>
    </row>
    <row r="1914" spans="1:2" ht="16.2" x14ac:dyDescent="0.2">
      <c r="A1914" s="5"/>
      <c r="B1914" s="202"/>
    </row>
    <row r="1915" spans="1:2" ht="16.2" x14ac:dyDescent="0.2">
      <c r="A1915" s="5"/>
      <c r="B1915" s="202"/>
    </row>
    <row r="1916" spans="1:2" ht="16.2" x14ac:dyDescent="0.2">
      <c r="A1916" s="5"/>
      <c r="B1916" s="202"/>
    </row>
    <row r="1917" spans="1:2" ht="16.2" x14ac:dyDescent="0.2">
      <c r="A1917" s="5"/>
      <c r="B1917" s="202"/>
    </row>
    <row r="1918" spans="1:2" ht="16.2" x14ac:dyDescent="0.2">
      <c r="A1918" s="5"/>
      <c r="B1918" s="202"/>
    </row>
    <row r="1919" spans="1:2" ht="16.2" x14ac:dyDescent="0.2">
      <c r="A1919" s="5"/>
      <c r="B1919" s="202"/>
    </row>
    <row r="1920" spans="1:2" ht="16.2" x14ac:dyDescent="0.2">
      <c r="A1920" s="5"/>
      <c r="B1920" s="202"/>
    </row>
    <row r="1921" spans="1:2" ht="16.2" x14ac:dyDescent="0.2">
      <c r="A1921" s="5"/>
      <c r="B1921" s="202"/>
    </row>
    <row r="1922" spans="1:2" ht="16.2" x14ac:dyDescent="0.2">
      <c r="A1922" s="5"/>
      <c r="B1922" s="202"/>
    </row>
    <row r="1923" spans="1:2" ht="16.2" x14ac:dyDescent="0.2">
      <c r="A1923" s="5"/>
      <c r="B1923" s="202"/>
    </row>
    <row r="1924" spans="1:2" ht="16.2" x14ac:dyDescent="0.2">
      <c r="A1924" s="5"/>
      <c r="B1924" s="202"/>
    </row>
    <row r="1925" spans="1:2" ht="16.2" x14ac:dyDescent="0.2">
      <c r="A1925" s="5"/>
      <c r="B1925" s="202"/>
    </row>
    <row r="1926" spans="1:2" ht="16.2" x14ac:dyDescent="0.2">
      <c r="A1926" s="5"/>
      <c r="B1926" s="202"/>
    </row>
    <row r="1927" spans="1:2" ht="16.2" x14ac:dyDescent="0.2">
      <c r="A1927" s="5"/>
      <c r="B1927" s="202"/>
    </row>
    <row r="1928" spans="1:2" ht="16.2" x14ac:dyDescent="0.2">
      <c r="A1928" s="5"/>
      <c r="B1928" s="202"/>
    </row>
    <row r="1929" spans="1:2" ht="16.2" x14ac:dyDescent="0.2">
      <c r="A1929" s="5"/>
      <c r="B1929" s="202"/>
    </row>
    <row r="1930" spans="1:2" ht="16.2" x14ac:dyDescent="0.2">
      <c r="A1930" s="5"/>
      <c r="B1930" s="202"/>
    </row>
    <row r="1931" spans="1:2" ht="16.2" x14ac:dyDescent="0.2">
      <c r="A1931" s="5"/>
      <c r="B1931" s="202"/>
    </row>
    <row r="1932" spans="1:2" ht="16.2" x14ac:dyDescent="0.2">
      <c r="A1932" s="5"/>
      <c r="B1932" s="202"/>
    </row>
    <row r="1933" spans="1:2" ht="16.2" x14ac:dyDescent="0.2">
      <c r="A1933" s="5"/>
      <c r="B1933" s="202"/>
    </row>
    <row r="1934" spans="1:2" ht="16.2" x14ac:dyDescent="0.2">
      <c r="A1934" s="5"/>
      <c r="B1934" s="202"/>
    </row>
    <row r="1935" spans="1:2" ht="16.2" x14ac:dyDescent="0.2">
      <c r="A1935" s="5"/>
      <c r="B1935" s="202"/>
    </row>
    <row r="1936" spans="1:2" ht="16.2" x14ac:dyDescent="0.2">
      <c r="A1936" s="5"/>
      <c r="B1936" s="202"/>
    </row>
    <row r="1937" spans="1:2" ht="16.2" x14ac:dyDescent="0.2">
      <c r="A1937" s="5"/>
      <c r="B1937" s="202"/>
    </row>
    <row r="1938" spans="1:2" ht="16.2" x14ac:dyDescent="0.2">
      <c r="A1938" s="5"/>
      <c r="B1938" s="202"/>
    </row>
    <row r="1939" spans="1:2" ht="16.2" x14ac:dyDescent="0.2">
      <c r="A1939" s="5"/>
      <c r="B1939" s="202"/>
    </row>
    <row r="1940" spans="1:2" ht="16.2" x14ac:dyDescent="0.2">
      <c r="A1940" s="5"/>
      <c r="B1940" s="202"/>
    </row>
    <row r="1941" spans="1:2" ht="16.2" x14ac:dyDescent="0.2">
      <c r="A1941" s="5"/>
      <c r="B1941" s="202"/>
    </row>
    <row r="1942" spans="1:2" ht="16.2" x14ac:dyDescent="0.2">
      <c r="A1942" s="5"/>
      <c r="B1942" s="202"/>
    </row>
    <row r="1943" spans="1:2" ht="16.2" x14ac:dyDescent="0.2">
      <c r="A1943" s="5"/>
      <c r="B1943" s="202"/>
    </row>
    <row r="1944" spans="1:2" ht="16.2" x14ac:dyDescent="0.2">
      <c r="A1944" s="5"/>
      <c r="B1944" s="202"/>
    </row>
    <row r="1945" spans="1:2" ht="16.2" x14ac:dyDescent="0.2">
      <c r="A1945" s="5"/>
      <c r="B1945" s="202"/>
    </row>
    <row r="1946" spans="1:2" ht="16.2" x14ac:dyDescent="0.2">
      <c r="A1946" s="5"/>
      <c r="B1946" s="202"/>
    </row>
    <row r="1947" spans="1:2" ht="16.2" x14ac:dyDescent="0.2">
      <c r="A1947" s="5"/>
      <c r="B1947" s="202"/>
    </row>
    <row r="1948" spans="1:2" ht="16.2" x14ac:dyDescent="0.2">
      <c r="A1948" s="5"/>
      <c r="B1948" s="202"/>
    </row>
    <row r="1949" spans="1:2" ht="16.2" x14ac:dyDescent="0.2">
      <c r="A1949" s="5"/>
      <c r="B1949" s="202"/>
    </row>
    <row r="1950" spans="1:2" ht="16.2" x14ac:dyDescent="0.2">
      <c r="A1950" s="5"/>
      <c r="B1950" s="202"/>
    </row>
    <row r="1951" spans="1:2" ht="16.2" x14ac:dyDescent="0.2">
      <c r="A1951" s="5"/>
      <c r="B1951" s="202"/>
    </row>
    <row r="1952" spans="1:2" ht="16.2" x14ac:dyDescent="0.2">
      <c r="A1952" s="5"/>
      <c r="B1952" s="202"/>
    </row>
    <row r="1953" spans="1:2" ht="16.2" x14ac:dyDescent="0.2">
      <c r="A1953" s="5"/>
      <c r="B1953" s="202"/>
    </row>
    <row r="1954" spans="1:2" ht="16.2" x14ac:dyDescent="0.2">
      <c r="A1954" s="5"/>
      <c r="B1954" s="202"/>
    </row>
    <row r="1955" spans="1:2" ht="16.2" x14ac:dyDescent="0.2">
      <c r="A1955" s="5"/>
      <c r="B1955" s="202"/>
    </row>
    <row r="1956" spans="1:2" ht="16.2" x14ac:dyDescent="0.2">
      <c r="A1956" s="5"/>
      <c r="B1956" s="202"/>
    </row>
    <row r="1957" spans="1:2" ht="16.2" x14ac:dyDescent="0.2">
      <c r="A1957" s="5"/>
      <c r="B1957" s="202"/>
    </row>
    <row r="1958" spans="1:2" ht="16.2" x14ac:dyDescent="0.2">
      <c r="A1958" s="5"/>
      <c r="B1958" s="202"/>
    </row>
    <row r="1959" spans="1:2" ht="16.2" x14ac:dyDescent="0.2">
      <c r="A1959" s="5"/>
      <c r="B1959" s="202"/>
    </row>
    <row r="1960" spans="1:2" ht="16.2" x14ac:dyDescent="0.2">
      <c r="A1960" s="5"/>
      <c r="B1960" s="202"/>
    </row>
    <row r="1961" spans="1:2" ht="16.2" x14ac:dyDescent="0.2">
      <c r="A1961" s="5"/>
      <c r="B1961" s="202"/>
    </row>
    <row r="1962" spans="1:2" ht="16.2" x14ac:dyDescent="0.2">
      <c r="A1962" s="5"/>
      <c r="B1962" s="202"/>
    </row>
    <row r="1963" spans="1:2" ht="16.2" x14ac:dyDescent="0.2">
      <c r="A1963" s="5"/>
      <c r="B1963" s="202"/>
    </row>
    <row r="1964" spans="1:2" ht="16.2" x14ac:dyDescent="0.2">
      <c r="A1964" s="5"/>
      <c r="B1964" s="202"/>
    </row>
    <row r="1965" spans="1:2" ht="16.2" x14ac:dyDescent="0.2">
      <c r="A1965" s="5"/>
      <c r="B1965" s="202"/>
    </row>
    <row r="1966" spans="1:2" ht="16.2" x14ac:dyDescent="0.2">
      <c r="A1966" s="5"/>
      <c r="B1966" s="202"/>
    </row>
    <row r="1967" spans="1:2" ht="16.2" x14ac:dyDescent="0.2">
      <c r="A1967" s="5"/>
      <c r="B1967" s="202"/>
    </row>
    <row r="1968" spans="1:2" ht="16.2" x14ac:dyDescent="0.2">
      <c r="A1968" s="5"/>
      <c r="B1968" s="202"/>
    </row>
    <row r="1969" spans="1:2" ht="16.2" x14ac:dyDescent="0.2">
      <c r="A1969" s="5"/>
      <c r="B1969" s="202"/>
    </row>
    <row r="1970" spans="1:2" ht="16.2" x14ac:dyDescent="0.2">
      <c r="A1970" s="5"/>
      <c r="B1970" s="202"/>
    </row>
    <row r="1971" spans="1:2" ht="16.2" x14ac:dyDescent="0.2">
      <c r="A1971" s="5"/>
      <c r="B1971" s="202"/>
    </row>
    <row r="1972" spans="1:2" ht="16.2" x14ac:dyDescent="0.2">
      <c r="A1972" s="5"/>
      <c r="B1972" s="202"/>
    </row>
    <row r="1973" spans="1:2" ht="16.2" x14ac:dyDescent="0.2">
      <c r="A1973" s="5"/>
      <c r="B1973" s="202"/>
    </row>
    <row r="1974" spans="1:2" ht="16.2" x14ac:dyDescent="0.2">
      <c r="A1974" s="5"/>
      <c r="B1974" s="202"/>
    </row>
    <row r="1975" spans="1:2" ht="16.2" x14ac:dyDescent="0.2">
      <c r="A1975" s="5"/>
      <c r="B1975" s="202"/>
    </row>
    <row r="1976" spans="1:2" ht="16.2" x14ac:dyDescent="0.2">
      <c r="A1976" s="5"/>
      <c r="B1976" s="202"/>
    </row>
    <row r="1977" spans="1:2" ht="16.2" x14ac:dyDescent="0.2">
      <c r="A1977" s="5"/>
      <c r="B1977" s="202"/>
    </row>
    <row r="1978" spans="1:2" ht="16.2" x14ac:dyDescent="0.2">
      <c r="A1978" s="5"/>
      <c r="B1978" s="202"/>
    </row>
    <row r="1979" spans="1:2" ht="16.2" x14ac:dyDescent="0.2">
      <c r="A1979" s="5"/>
      <c r="B1979" s="202"/>
    </row>
    <row r="1980" spans="1:2" ht="16.2" x14ac:dyDescent="0.2">
      <c r="A1980" s="5"/>
      <c r="B1980" s="202"/>
    </row>
    <row r="1981" spans="1:2" ht="16.2" x14ac:dyDescent="0.2">
      <c r="A1981" s="5"/>
      <c r="B1981" s="202"/>
    </row>
    <row r="1982" spans="1:2" ht="16.2" x14ac:dyDescent="0.2">
      <c r="A1982" s="5"/>
      <c r="B1982" s="202"/>
    </row>
    <row r="1983" spans="1:2" ht="16.2" x14ac:dyDescent="0.2">
      <c r="A1983" s="5"/>
      <c r="B1983" s="202"/>
    </row>
    <row r="1984" spans="1:2" ht="16.2" x14ac:dyDescent="0.2">
      <c r="A1984" s="5"/>
      <c r="B1984" s="202"/>
    </row>
    <row r="1985" spans="1:2" ht="16.2" x14ac:dyDescent="0.2">
      <c r="A1985" s="5"/>
      <c r="B1985" s="202"/>
    </row>
    <row r="1986" spans="1:2" ht="16.2" x14ac:dyDescent="0.2">
      <c r="A1986" s="5"/>
      <c r="B1986" s="202"/>
    </row>
    <row r="1987" spans="1:2" ht="16.2" x14ac:dyDescent="0.2">
      <c r="A1987" s="5"/>
      <c r="B1987" s="202"/>
    </row>
    <row r="1988" spans="1:2" ht="16.2" x14ac:dyDescent="0.2">
      <c r="A1988" s="5"/>
      <c r="B1988" s="202"/>
    </row>
    <row r="1989" spans="1:2" ht="16.2" x14ac:dyDescent="0.2">
      <c r="A1989" s="5"/>
      <c r="B1989" s="202"/>
    </row>
    <row r="1990" spans="1:2" ht="16.2" x14ac:dyDescent="0.2">
      <c r="A1990" s="5"/>
      <c r="B1990" s="202"/>
    </row>
    <row r="1991" spans="1:2" ht="16.2" x14ac:dyDescent="0.2">
      <c r="A1991" s="5"/>
      <c r="B1991" s="202"/>
    </row>
    <row r="1992" spans="1:2" ht="16.2" x14ac:dyDescent="0.2">
      <c r="A1992" s="5"/>
      <c r="B1992" s="202"/>
    </row>
    <row r="1993" spans="1:2" ht="16.2" x14ac:dyDescent="0.2">
      <c r="A1993" s="5"/>
      <c r="B1993" s="202"/>
    </row>
    <row r="1994" spans="1:2" ht="16.2" x14ac:dyDescent="0.2">
      <c r="A1994" s="5"/>
      <c r="B1994" s="202"/>
    </row>
    <row r="1995" spans="1:2" ht="16.2" x14ac:dyDescent="0.2">
      <c r="A1995" s="5"/>
      <c r="B1995" s="202"/>
    </row>
    <row r="1996" spans="1:2" ht="16.2" x14ac:dyDescent="0.2">
      <c r="A1996" s="5"/>
      <c r="B1996" s="202"/>
    </row>
    <row r="1997" spans="1:2" ht="16.2" x14ac:dyDescent="0.2">
      <c r="A1997" s="5"/>
      <c r="B1997" s="202"/>
    </row>
    <row r="1998" spans="1:2" ht="16.2" x14ac:dyDescent="0.2">
      <c r="A1998" s="5"/>
      <c r="B1998" s="202"/>
    </row>
    <row r="1999" spans="1:2" ht="16.2" x14ac:dyDescent="0.2">
      <c r="A1999" s="5"/>
      <c r="B1999" s="202"/>
    </row>
    <row r="2000" spans="1:2" ht="16.2" x14ac:dyDescent="0.2">
      <c r="A2000" s="5"/>
      <c r="B2000" s="202"/>
    </row>
    <row r="2001" spans="1:2" ht="16.2" x14ac:dyDescent="0.2">
      <c r="A2001" s="5"/>
      <c r="B2001" s="202"/>
    </row>
    <row r="2002" spans="1:2" ht="16.2" x14ac:dyDescent="0.2">
      <c r="A2002" s="5"/>
      <c r="B2002" s="202"/>
    </row>
    <row r="2003" spans="1:2" ht="16.2" x14ac:dyDescent="0.2">
      <c r="A2003" s="5"/>
      <c r="B2003" s="202"/>
    </row>
    <row r="2004" spans="1:2" ht="16.2" x14ac:dyDescent="0.2">
      <c r="A2004" s="5"/>
      <c r="B2004" s="202"/>
    </row>
    <row r="2005" spans="1:2" ht="16.2" x14ac:dyDescent="0.2">
      <c r="A2005" s="5"/>
      <c r="B2005" s="202"/>
    </row>
    <row r="2006" spans="1:2" ht="16.2" x14ac:dyDescent="0.2">
      <c r="A2006" s="5"/>
      <c r="B2006" s="202"/>
    </row>
    <row r="2007" spans="1:2" ht="16.2" x14ac:dyDescent="0.2">
      <c r="A2007" s="5"/>
      <c r="B2007" s="202"/>
    </row>
    <row r="2008" spans="1:2" ht="16.2" x14ac:dyDescent="0.2">
      <c r="A2008" s="5"/>
      <c r="B2008" s="202"/>
    </row>
    <row r="2009" spans="1:2" ht="16.2" x14ac:dyDescent="0.2">
      <c r="A2009" s="5"/>
      <c r="B2009" s="202"/>
    </row>
    <row r="2010" spans="1:2" ht="16.2" x14ac:dyDescent="0.2">
      <c r="A2010" s="5"/>
      <c r="B2010" s="202"/>
    </row>
    <row r="2011" spans="1:2" ht="16.2" x14ac:dyDescent="0.2">
      <c r="A2011" s="5"/>
      <c r="B2011" s="202"/>
    </row>
    <row r="2012" spans="1:2" ht="16.2" x14ac:dyDescent="0.2">
      <c r="A2012" s="5"/>
      <c r="B2012" s="202"/>
    </row>
    <row r="2013" spans="1:2" ht="16.2" x14ac:dyDescent="0.2">
      <c r="A2013" s="5"/>
      <c r="B2013" s="202"/>
    </row>
    <row r="2014" spans="1:2" ht="16.2" x14ac:dyDescent="0.2">
      <c r="A2014" s="5"/>
      <c r="B2014" s="202"/>
    </row>
    <row r="2015" spans="1:2" ht="16.2" x14ac:dyDescent="0.2">
      <c r="A2015" s="5"/>
      <c r="B2015" s="202"/>
    </row>
    <row r="2016" spans="1:2" ht="16.2" x14ac:dyDescent="0.2">
      <c r="A2016" s="5"/>
      <c r="B2016" s="202"/>
    </row>
    <row r="2017" spans="1:2" ht="16.2" x14ac:dyDescent="0.2">
      <c r="A2017" s="5"/>
      <c r="B2017" s="202"/>
    </row>
    <row r="2018" spans="1:2" ht="16.2" x14ac:dyDescent="0.2">
      <c r="A2018" s="5"/>
      <c r="B2018" s="202"/>
    </row>
    <row r="2019" spans="1:2" ht="16.2" x14ac:dyDescent="0.2">
      <c r="A2019" s="5"/>
      <c r="B2019" s="202"/>
    </row>
    <row r="2020" spans="1:2" ht="16.2" x14ac:dyDescent="0.2">
      <c r="A2020" s="5"/>
      <c r="B2020" s="202"/>
    </row>
    <row r="2021" spans="1:2" ht="16.2" x14ac:dyDescent="0.2">
      <c r="A2021" s="5"/>
      <c r="B2021" s="202"/>
    </row>
    <row r="2022" spans="1:2" ht="16.2" x14ac:dyDescent="0.2">
      <c r="A2022" s="5"/>
      <c r="B2022" s="202"/>
    </row>
    <row r="2023" spans="1:2" ht="16.2" x14ac:dyDescent="0.2">
      <c r="A2023" s="5"/>
      <c r="B2023" s="202"/>
    </row>
    <row r="2024" spans="1:2" ht="16.2" x14ac:dyDescent="0.2">
      <c r="A2024" s="5"/>
      <c r="B2024" s="202"/>
    </row>
    <row r="2025" spans="1:2" ht="16.2" x14ac:dyDescent="0.2">
      <c r="A2025" s="5"/>
      <c r="B2025" s="202"/>
    </row>
    <row r="2026" spans="1:2" ht="16.2" x14ac:dyDescent="0.2">
      <c r="A2026" s="5"/>
      <c r="B2026" s="202"/>
    </row>
    <row r="2027" spans="1:2" ht="16.2" x14ac:dyDescent="0.2">
      <c r="A2027" s="5"/>
      <c r="B2027" s="202"/>
    </row>
    <row r="2028" spans="1:2" ht="16.2" x14ac:dyDescent="0.2">
      <c r="A2028" s="5"/>
      <c r="B2028" s="202"/>
    </row>
    <row r="2029" spans="1:2" ht="16.2" x14ac:dyDescent="0.2">
      <c r="A2029" s="5"/>
      <c r="B2029" s="202"/>
    </row>
    <row r="2030" spans="1:2" ht="16.2" x14ac:dyDescent="0.2">
      <c r="A2030" s="5"/>
      <c r="B2030" s="202"/>
    </row>
    <row r="2031" spans="1:2" ht="16.2" x14ac:dyDescent="0.2">
      <c r="A2031" s="5"/>
      <c r="B2031" s="202"/>
    </row>
    <row r="2032" spans="1:2" ht="16.2" x14ac:dyDescent="0.2">
      <c r="A2032" s="5"/>
      <c r="B2032" s="202"/>
    </row>
    <row r="2033" spans="1:2" ht="16.2" x14ac:dyDescent="0.2">
      <c r="A2033" s="5"/>
      <c r="B2033" s="202"/>
    </row>
    <row r="2034" spans="1:2" ht="16.2" x14ac:dyDescent="0.2">
      <c r="A2034" s="5"/>
      <c r="B2034" s="202"/>
    </row>
    <row r="2035" spans="1:2" ht="16.2" x14ac:dyDescent="0.2">
      <c r="A2035" s="5"/>
      <c r="B2035" s="202"/>
    </row>
    <row r="2036" spans="1:2" ht="16.2" x14ac:dyDescent="0.2">
      <c r="A2036" s="5"/>
      <c r="B2036" s="202"/>
    </row>
    <row r="2037" spans="1:2" ht="16.2" x14ac:dyDescent="0.2">
      <c r="A2037" s="5"/>
      <c r="B2037" s="202"/>
    </row>
    <row r="2038" spans="1:2" ht="16.2" x14ac:dyDescent="0.2">
      <c r="A2038" s="5"/>
      <c r="B2038" s="202"/>
    </row>
    <row r="2039" spans="1:2" ht="16.2" x14ac:dyDescent="0.2">
      <c r="A2039" s="5"/>
      <c r="B2039" s="202"/>
    </row>
    <row r="2040" spans="1:2" ht="16.2" x14ac:dyDescent="0.2">
      <c r="A2040" s="5"/>
      <c r="B2040" s="202"/>
    </row>
    <row r="2041" spans="1:2" ht="16.2" x14ac:dyDescent="0.2">
      <c r="A2041" s="5"/>
      <c r="B2041" s="202"/>
    </row>
    <row r="2042" spans="1:2" ht="16.2" x14ac:dyDescent="0.2">
      <c r="A2042" s="5"/>
      <c r="B2042" s="202"/>
    </row>
    <row r="2043" spans="1:2" ht="16.2" x14ac:dyDescent="0.2">
      <c r="A2043" s="5"/>
      <c r="B2043" s="202"/>
    </row>
    <row r="2044" spans="1:2" ht="16.2" x14ac:dyDescent="0.2">
      <c r="A2044" s="5"/>
      <c r="B2044" s="202"/>
    </row>
    <row r="2045" spans="1:2" ht="16.2" x14ac:dyDescent="0.2">
      <c r="A2045" s="5"/>
      <c r="B2045" s="202"/>
    </row>
    <row r="2046" spans="1:2" ht="16.2" x14ac:dyDescent="0.2">
      <c r="A2046" s="5"/>
      <c r="B2046" s="202"/>
    </row>
    <row r="2047" spans="1:2" ht="16.2" x14ac:dyDescent="0.2">
      <c r="A2047" s="5"/>
      <c r="B2047" s="202"/>
    </row>
    <row r="2048" spans="1:2" ht="16.2" x14ac:dyDescent="0.2">
      <c r="A2048" s="5"/>
      <c r="B2048" s="202"/>
    </row>
    <row r="2049" spans="1:2" ht="16.2" x14ac:dyDescent="0.2">
      <c r="A2049" s="5"/>
      <c r="B2049" s="202"/>
    </row>
    <row r="2050" spans="1:2" ht="16.2" x14ac:dyDescent="0.2">
      <c r="A2050" s="5"/>
      <c r="B2050" s="202"/>
    </row>
    <row r="2051" spans="1:2" ht="16.2" x14ac:dyDescent="0.2">
      <c r="A2051" s="5"/>
      <c r="B2051" s="202"/>
    </row>
    <row r="2052" spans="1:2" ht="16.2" x14ac:dyDescent="0.2">
      <c r="A2052" s="5"/>
      <c r="B2052" s="202"/>
    </row>
    <row r="2053" spans="1:2" ht="16.2" x14ac:dyDescent="0.2">
      <c r="A2053" s="5"/>
      <c r="B2053" s="202"/>
    </row>
    <row r="2054" spans="1:2" ht="16.2" x14ac:dyDescent="0.2">
      <c r="A2054" s="5"/>
      <c r="B2054" s="202"/>
    </row>
    <row r="2055" spans="1:2" ht="16.2" x14ac:dyDescent="0.2">
      <c r="A2055" s="5"/>
      <c r="B2055" s="202"/>
    </row>
    <row r="2056" spans="1:2" ht="16.2" x14ac:dyDescent="0.2">
      <c r="A2056" s="5"/>
      <c r="B2056" s="202"/>
    </row>
    <row r="2057" spans="1:2" ht="16.2" x14ac:dyDescent="0.2">
      <c r="A2057" s="5"/>
      <c r="B2057" s="202"/>
    </row>
    <row r="2058" spans="1:2" ht="16.2" x14ac:dyDescent="0.2">
      <c r="A2058" s="5"/>
      <c r="B2058" s="202"/>
    </row>
    <row r="2059" spans="1:2" ht="16.2" x14ac:dyDescent="0.2">
      <c r="A2059" s="5"/>
      <c r="B2059" s="202"/>
    </row>
    <row r="2060" spans="1:2" ht="16.2" x14ac:dyDescent="0.2">
      <c r="A2060" s="5"/>
      <c r="B2060" s="202"/>
    </row>
    <row r="2061" spans="1:2" ht="16.2" x14ac:dyDescent="0.2">
      <c r="A2061" s="5"/>
      <c r="B2061" s="202"/>
    </row>
    <row r="2062" spans="1:2" ht="16.2" x14ac:dyDescent="0.2">
      <c r="A2062" s="5"/>
      <c r="B2062" s="202"/>
    </row>
    <row r="2063" spans="1:2" ht="16.2" x14ac:dyDescent="0.2">
      <c r="A2063" s="5"/>
      <c r="B2063" s="202"/>
    </row>
    <row r="2064" spans="1:2" ht="16.2" x14ac:dyDescent="0.2">
      <c r="A2064" s="5"/>
      <c r="B2064" s="202"/>
    </row>
    <row r="2065" spans="1:2" ht="16.2" x14ac:dyDescent="0.2">
      <c r="A2065" s="5"/>
      <c r="B2065" s="202"/>
    </row>
    <row r="2066" spans="1:2" ht="16.2" x14ac:dyDescent="0.2">
      <c r="A2066" s="5"/>
      <c r="B2066" s="202"/>
    </row>
    <row r="2067" spans="1:2" ht="16.2" x14ac:dyDescent="0.2">
      <c r="A2067" s="5"/>
      <c r="B2067" s="202"/>
    </row>
    <row r="2068" spans="1:2" ht="16.2" x14ac:dyDescent="0.2">
      <c r="A2068" s="5"/>
      <c r="B2068" s="202"/>
    </row>
    <row r="2069" spans="1:2" ht="16.2" x14ac:dyDescent="0.2">
      <c r="A2069" s="5"/>
      <c r="B2069" s="202"/>
    </row>
    <row r="2070" spans="1:2" ht="16.2" x14ac:dyDescent="0.2">
      <c r="A2070" s="5"/>
      <c r="B2070" s="202"/>
    </row>
    <row r="2071" spans="1:2" ht="16.2" x14ac:dyDescent="0.2">
      <c r="A2071" s="5"/>
      <c r="B2071" s="202"/>
    </row>
    <row r="2072" spans="1:2" ht="16.2" x14ac:dyDescent="0.2">
      <c r="A2072" s="5"/>
      <c r="B2072" s="202"/>
    </row>
    <row r="2073" spans="1:2" ht="16.2" x14ac:dyDescent="0.2">
      <c r="A2073" s="5"/>
      <c r="B2073" s="202"/>
    </row>
    <row r="2074" spans="1:2" ht="16.2" x14ac:dyDescent="0.2">
      <c r="A2074" s="5"/>
      <c r="B2074" s="202"/>
    </row>
    <row r="2075" spans="1:2" ht="16.2" x14ac:dyDescent="0.2">
      <c r="A2075" s="5"/>
      <c r="B2075" s="202"/>
    </row>
    <row r="2076" spans="1:2" ht="16.2" x14ac:dyDescent="0.2">
      <c r="A2076" s="5"/>
      <c r="B2076" s="202"/>
    </row>
    <row r="2077" spans="1:2" ht="16.2" x14ac:dyDescent="0.2">
      <c r="A2077" s="5"/>
      <c r="B2077" s="202"/>
    </row>
    <row r="2078" spans="1:2" ht="16.2" x14ac:dyDescent="0.2">
      <c r="A2078" s="5"/>
      <c r="B2078" s="202"/>
    </row>
    <row r="2079" spans="1:2" ht="16.2" x14ac:dyDescent="0.2">
      <c r="A2079" s="5"/>
      <c r="B2079" s="202"/>
    </row>
    <row r="2080" spans="1:2" ht="16.2" x14ac:dyDescent="0.2">
      <c r="A2080" s="5"/>
      <c r="B2080" s="202"/>
    </row>
    <row r="2081" spans="1:2" ht="16.2" x14ac:dyDescent="0.2">
      <c r="A2081" s="5"/>
      <c r="B2081" s="202"/>
    </row>
    <row r="2082" spans="1:2" ht="16.2" x14ac:dyDescent="0.2">
      <c r="A2082" s="5"/>
      <c r="B2082" s="202"/>
    </row>
    <row r="2083" spans="1:2" ht="16.2" x14ac:dyDescent="0.2">
      <c r="A2083" s="5"/>
      <c r="B2083" s="202"/>
    </row>
    <row r="2084" spans="1:2" ht="16.2" x14ac:dyDescent="0.2">
      <c r="A2084" s="5"/>
      <c r="B2084" s="202"/>
    </row>
    <row r="2085" spans="1:2" ht="16.2" x14ac:dyDescent="0.2">
      <c r="A2085" s="5"/>
      <c r="B2085" s="202"/>
    </row>
    <row r="2086" spans="1:2" ht="16.2" x14ac:dyDescent="0.2">
      <c r="A2086" s="5"/>
      <c r="B2086" s="202"/>
    </row>
    <row r="2087" spans="1:2" ht="16.2" x14ac:dyDescent="0.2">
      <c r="A2087" s="5"/>
      <c r="B2087" s="202"/>
    </row>
    <row r="2088" spans="1:2" ht="16.2" x14ac:dyDescent="0.2">
      <c r="A2088" s="5"/>
      <c r="B2088" s="202"/>
    </row>
    <row r="2089" spans="1:2" ht="16.2" x14ac:dyDescent="0.2">
      <c r="A2089" s="5"/>
      <c r="B2089" s="202"/>
    </row>
    <row r="2090" spans="1:2" ht="16.2" x14ac:dyDescent="0.2">
      <c r="A2090" s="5"/>
      <c r="B2090" s="202"/>
    </row>
    <row r="2091" spans="1:2" ht="16.2" x14ac:dyDescent="0.2">
      <c r="A2091" s="5"/>
      <c r="B2091" s="202"/>
    </row>
    <row r="2092" spans="1:2" ht="16.2" x14ac:dyDescent="0.2">
      <c r="A2092" s="5"/>
      <c r="B2092" s="202"/>
    </row>
    <row r="2093" spans="1:2" ht="16.2" x14ac:dyDescent="0.2">
      <c r="A2093" s="5"/>
      <c r="B2093" s="202"/>
    </row>
    <row r="2094" spans="1:2" ht="16.2" x14ac:dyDescent="0.2">
      <c r="A2094" s="5"/>
      <c r="B2094" s="202"/>
    </row>
    <row r="2095" spans="1:2" ht="16.2" x14ac:dyDescent="0.2">
      <c r="A2095" s="5"/>
      <c r="B2095" s="202"/>
    </row>
    <row r="2096" spans="1:2" ht="16.2" x14ac:dyDescent="0.2">
      <c r="A2096" s="5"/>
      <c r="B2096" s="202"/>
    </row>
    <row r="2097" spans="1:2" ht="16.2" x14ac:dyDescent="0.2">
      <c r="A2097" s="5"/>
      <c r="B2097" s="202"/>
    </row>
    <row r="2098" spans="1:2" ht="16.2" x14ac:dyDescent="0.2">
      <c r="A2098" s="5"/>
      <c r="B2098" s="202"/>
    </row>
    <row r="2099" spans="1:2" ht="16.2" x14ac:dyDescent="0.2">
      <c r="A2099" s="5"/>
      <c r="B2099" s="202"/>
    </row>
    <row r="2100" spans="1:2" ht="16.2" x14ac:dyDescent="0.2">
      <c r="A2100" s="5"/>
      <c r="B2100" s="202"/>
    </row>
    <row r="2101" spans="1:2" ht="16.2" x14ac:dyDescent="0.2">
      <c r="A2101" s="5"/>
      <c r="B2101" s="202"/>
    </row>
    <row r="2102" spans="1:2" ht="16.2" x14ac:dyDescent="0.2">
      <c r="A2102" s="5"/>
      <c r="B2102" s="202"/>
    </row>
    <row r="2103" spans="1:2" ht="16.2" x14ac:dyDescent="0.2">
      <c r="A2103" s="5"/>
      <c r="B2103" s="202"/>
    </row>
    <row r="2104" spans="1:2" ht="16.2" x14ac:dyDescent="0.2">
      <c r="A2104" s="5"/>
      <c r="B2104" s="202"/>
    </row>
    <row r="2105" spans="1:2" ht="16.2" x14ac:dyDescent="0.2">
      <c r="A2105" s="5"/>
      <c r="B2105" s="202"/>
    </row>
    <row r="2106" spans="1:2" ht="16.2" x14ac:dyDescent="0.2">
      <c r="A2106" s="5"/>
      <c r="B2106" s="202"/>
    </row>
    <row r="2107" spans="1:2" ht="16.2" x14ac:dyDescent="0.2">
      <c r="A2107" s="5"/>
      <c r="B2107" s="202"/>
    </row>
    <row r="2108" spans="1:2" ht="16.2" x14ac:dyDescent="0.2">
      <c r="A2108" s="5"/>
      <c r="B2108" s="202"/>
    </row>
    <row r="2109" spans="1:2" ht="16.2" x14ac:dyDescent="0.2">
      <c r="A2109" s="5"/>
      <c r="B2109" s="202"/>
    </row>
    <row r="2110" spans="1:2" ht="16.2" x14ac:dyDescent="0.2">
      <c r="A2110" s="5"/>
      <c r="B2110" s="202"/>
    </row>
    <row r="2111" spans="1:2" ht="16.2" x14ac:dyDescent="0.2">
      <c r="A2111" s="5"/>
      <c r="B2111" s="202"/>
    </row>
    <row r="2112" spans="1:2" ht="16.2" x14ac:dyDescent="0.2">
      <c r="A2112" s="5"/>
      <c r="B2112" s="202"/>
    </row>
    <row r="2113" spans="1:2" ht="16.2" x14ac:dyDescent="0.2">
      <c r="A2113" s="5"/>
      <c r="B2113" s="202"/>
    </row>
    <row r="2114" spans="1:2" ht="16.2" x14ac:dyDescent="0.2">
      <c r="A2114" s="5"/>
      <c r="B2114" s="202"/>
    </row>
    <row r="2115" spans="1:2" ht="16.2" x14ac:dyDescent="0.2">
      <c r="A2115" s="5"/>
      <c r="B2115" s="202"/>
    </row>
    <row r="2116" spans="1:2" ht="16.2" x14ac:dyDescent="0.2">
      <c r="A2116" s="5"/>
      <c r="B2116" s="202"/>
    </row>
    <row r="2117" spans="1:2" ht="16.2" x14ac:dyDescent="0.2">
      <c r="A2117" s="5"/>
      <c r="B2117" s="202"/>
    </row>
    <row r="2118" spans="1:2" ht="16.2" x14ac:dyDescent="0.2">
      <c r="A2118" s="5"/>
      <c r="B2118" s="202"/>
    </row>
    <row r="2119" spans="1:2" ht="16.2" x14ac:dyDescent="0.2">
      <c r="A2119" s="5"/>
      <c r="B2119" s="202"/>
    </row>
    <row r="2120" spans="1:2" ht="16.2" x14ac:dyDescent="0.2">
      <c r="A2120" s="5"/>
      <c r="B2120" s="202"/>
    </row>
    <row r="2121" spans="1:2" ht="16.2" x14ac:dyDescent="0.2">
      <c r="A2121" s="5"/>
      <c r="B2121" s="202"/>
    </row>
    <row r="2122" spans="1:2" ht="16.2" x14ac:dyDescent="0.2">
      <c r="A2122" s="5"/>
      <c r="B2122" s="202"/>
    </row>
    <row r="2123" spans="1:2" ht="16.2" x14ac:dyDescent="0.2">
      <c r="A2123" s="5"/>
      <c r="B2123" s="202"/>
    </row>
    <row r="2124" spans="1:2" ht="16.2" x14ac:dyDescent="0.2">
      <c r="A2124" s="5"/>
      <c r="B2124" s="202"/>
    </row>
    <row r="2125" spans="1:2" ht="16.2" x14ac:dyDescent="0.2">
      <c r="A2125" s="5"/>
      <c r="B2125" s="202"/>
    </row>
    <row r="2126" spans="1:2" ht="16.2" x14ac:dyDescent="0.2">
      <c r="A2126" s="5"/>
      <c r="B2126" s="202"/>
    </row>
    <row r="2127" spans="1:2" ht="16.2" x14ac:dyDescent="0.2">
      <c r="A2127" s="5"/>
      <c r="B2127" s="202"/>
    </row>
    <row r="2128" spans="1:2" ht="16.2" x14ac:dyDescent="0.2">
      <c r="A2128" s="5"/>
      <c r="B2128" s="202"/>
    </row>
    <row r="2129" spans="1:2" ht="16.2" x14ac:dyDescent="0.2">
      <c r="A2129" s="5"/>
      <c r="B2129" s="202"/>
    </row>
    <row r="2130" spans="1:2" ht="16.2" x14ac:dyDescent="0.2">
      <c r="A2130" s="5"/>
      <c r="B2130" s="202"/>
    </row>
    <row r="2131" spans="1:2" ht="16.2" x14ac:dyDescent="0.2">
      <c r="A2131" s="5"/>
      <c r="B2131" s="202"/>
    </row>
    <row r="2132" spans="1:2" ht="16.2" x14ac:dyDescent="0.2">
      <c r="A2132" s="5"/>
      <c r="B2132" s="202"/>
    </row>
    <row r="2133" spans="1:2" ht="16.2" x14ac:dyDescent="0.2">
      <c r="A2133" s="5"/>
      <c r="B2133" s="202"/>
    </row>
    <row r="2134" spans="1:2" ht="16.2" x14ac:dyDescent="0.2">
      <c r="A2134" s="5"/>
      <c r="B2134" s="202"/>
    </row>
    <row r="2135" spans="1:2" ht="16.2" x14ac:dyDescent="0.2">
      <c r="A2135" s="5"/>
      <c r="B2135" s="202"/>
    </row>
    <row r="2136" spans="1:2" ht="16.2" x14ac:dyDescent="0.2">
      <c r="A2136" s="5"/>
      <c r="B2136" s="202"/>
    </row>
    <row r="2137" spans="1:2" ht="16.2" x14ac:dyDescent="0.2">
      <c r="A2137" s="5"/>
      <c r="B2137" s="202"/>
    </row>
    <row r="2138" spans="1:2" ht="16.2" x14ac:dyDescent="0.2">
      <c r="A2138" s="5"/>
      <c r="B2138" s="202"/>
    </row>
    <row r="2139" spans="1:2" ht="16.2" x14ac:dyDescent="0.2">
      <c r="A2139" s="5"/>
      <c r="B2139" s="202"/>
    </row>
    <row r="2140" spans="1:2" ht="16.2" x14ac:dyDescent="0.2">
      <c r="A2140" s="5"/>
      <c r="B2140" s="202"/>
    </row>
    <row r="2141" spans="1:2" ht="16.2" x14ac:dyDescent="0.2">
      <c r="A2141" s="5"/>
      <c r="B2141" s="202"/>
    </row>
    <row r="2142" spans="1:2" ht="16.2" x14ac:dyDescent="0.2">
      <c r="A2142" s="5"/>
      <c r="B2142" s="202"/>
    </row>
    <row r="2143" spans="1:2" ht="16.2" x14ac:dyDescent="0.2">
      <c r="A2143" s="5"/>
      <c r="B2143" s="202"/>
    </row>
    <row r="2144" spans="1:2" ht="16.2" x14ac:dyDescent="0.2">
      <c r="A2144" s="5"/>
      <c r="B2144" s="202"/>
    </row>
    <row r="2145" spans="1:2" ht="16.2" x14ac:dyDescent="0.2">
      <c r="A2145" s="5"/>
      <c r="B2145" s="202"/>
    </row>
    <row r="2146" spans="1:2" ht="16.2" x14ac:dyDescent="0.2">
      <c r="A2146" s="5"/>
      <c r="B2146" s="202"/>
    </row>
    <row r="2147" spans="1:2" ht="16.2" x14ac:dyDescent="0.2">
      <c r="A2147" s="5"/>
      <c r="B2147" s="202"/>
    </row>
    <row r="2148" spans="1:2" ht="16.2" x14ac:dyDescent="0.2">
      <c r="A2148" s="5"/>
      <c r="B2148" s="202"/>
    </row>
    <row r="2149" spans="1:2" ht="16.2" x14ac:dyDescent="0.2">
      <c r="A2149" s="5"/>
      <c r="B2149" s="202"/>
    </row>
    <row r="2150" spans="1:2" ht="16.2" x14ac:dyDescent="0.2">
      <c r="A2150" s="5"/>
      <c r="B2150" s="202"/>
    </row>
    <row r="2151" spans="1:2" ht="16.2" x14ac:dyDescent="0.2">
      <c r="A2151" s="5"/>
      <c r="B2151" s="202"/>
    </row>
    <row r="2152" spans="1:2" ht="16.2" x14ac:dyDescent="0.2">
      <c r="A2152" s="5"/>
      <c r="B2152" s="202"/>
    </row>
    <row r="2153" spans="1:2" ht="16.2" x14ac:dyDescent="0.2">
      <c r="A2153" s="5"/>
      <c r="B2153" s="202"/>
    </row>
    <row r="2154" spans="1:2" ht="16.2" x14ac:dyDescent="0.2">
      <c r="A2154" s="5"/>
      <c r="B2154" s="202"/>
    </row>
    <row r="2155" spans="1:2" ht="16.2" x14ac:dyDescent="0.2">
      <c r="A2155" s="5"/>
      <c r="B2155" s="202"/>
    </row>
    <row r="2156" spans="1:2" ht="16.2" x14ac:dyDescent="0.2">
      <c r="A2156" s="5"/>
      <c r="B2156" s="202"/>
    </row>
    <row r="2157" spans="1:2" ht="16.2" x14ac:dyDescent="0.2">
      <c r="A2157" s="5"/>
      <c r="B2157" s="202"/>
    </row>
    <row r="2158" spans="1:2" ht="16.2" x14ac:dyDescent="0.2">
      <c r="A2158" s="5"/>
      <c r="B2158" s="202"/>
    </row>
    <row r="2159" spans="1:2" ht="16.2" x14ac:dyDescent="0.2">
      <c r="A2159" s="5"/>
      <c r="B2159" s="202"/>
    </row>
    <row r="2160" spans="1:2" ht="16.2" x14ac:dyDescent="0.2">
      <c r="A2160" s="5"/>
      <c r="B2160" s="202"/>
    </row>
    <row r="2161" spans="1:2" ht="16.2" x14ac:dyDescent="0.2">
      <c r="A2161" s="5"/>
      <c r="B2161" s="202"/>
    </row>
    <row r="2162" spans="1:2" ht="16.2" x14ac:dyDescent="0.2">
      <c r="A2162" s="5"/>
      <c r="B2162" s="202"/>
    </row>
    <row r="2163" spans="1:2" ht="16.2" x14ac:dyDescent="0.2">
      <c r="A2163" s="5"/>
      <c r="B2163" s="202"/>
    </row>
    <row r="2164" spans="1:2" ht="16.2" x14ac:dyDescent="0.2">
      <c r="A2164" s="5"/>
      <c r="B2164" s="202"/>
    </row>
    <row r="2165" spans="1:2" ht="16.2" x14ac:dyDescent="0.2">
      <c r="A2165" s="5"/>
      <c r="B2165" s="202"/>
    </row>
    <row r="2166" spans="1:2" ht="16.2" x14ac:dyDescent="0.2">
      <c r="A2166" s="5"/>
      <c r="B2166" s="202"/>
    </row>
    <row r="2167" spans="1:2" ht="16.2" x14ac:dyDescent="0.2">
      <c r="A2167" s="5"/>
      <c r="B2167" s="202"/>
    </row>
    <row r="2168" spans="1:2" ht="16.2" x14ac:dyDescent="0.2">
      <c r="A2168" s="5"/>
      <c r="B2168" s="202"/>
    </row>
    <row r="2169" spans="1:2" ht="16.2" x14ac:dyDescent="0.2">
      <c r="A2169" s="5"/>
      <c r="B2169" s="202"/>
    </row>
    <row r="2170" spans="1:2" ht="16.2" x14ac:dyDescent="0.2">
      <c r="A2170" s="5"/>
      <c r="B2170" s="202"/>
    </row>
    <row r="2171" spans="1:2" ht="16.2" x14ac:dyDescent="0.2">
      <c r="A2171" s="5"/>
      <c r="B2171" s="202"/>
    </row>
    <row r="2172" spans="1:2" ht="16.2" x14ac:dyDescent="0.2">
      <c r="A2172" s="5"/>
      <c r="B2172" s="202"/>
    </row>
    <row r="2173" spans="1:2" ht="16.2" x14ac:dyDescent="0.2">
      <c r="A2173" s="5"/>
      <c r="B2173" s="202"/>
    </row>
    <row r="2174" spans="1:2" ht="16.2" x14ac:dyDescent="0.2">
      <c r="A2174" s="5"/>
      <c r="B2174" s="202"/>
    </row>
    <row r="2175" spans="1:2" ht="16.2" x14ac:dyDescent="0.2">
      <c r="A2175" s="5"/>
      <c r="B2175" s="202"/>
    </row>
    <row r="2176" spans="1:2" ht="16.2" x14ac:dyDescent="0.2">
      <c r="A2176" s="5"/>
      <c r="B2176" s="202"/>
    </row>
    <row r="2177" spans="1:2" ht="16.2" x14ac:dyDescent="0.2">
      <c r="A2177" s="5"/>
      <c r="B2177" s="202"/>
    </row>
    <row r="2178" spans="1:2" ht="16.2" x14ac:dyDescent="0.2">
      <c r="A2178" s="5"/>
      <c r="B2178" s="202"/>
    </row>
    <row r="2179" spans="1:2" ht="16.2" x14ac:dyDescent="0.2">
      <c r="A2179" s="5"/>
      <c r="B2179" s="202"/>
    </row>
    <row r="2180" spans="1:2" ht="16.2" x14ac:dyDescent="0.2">
      <c r="A2180" s="5"/>
      <c r="B2180" s="202"/>
    </row>
    <row r="2181" spans="1:2" ht="16.2" x14ac:dyDescent="0.2">
      <c r="A2181" s="5"/>
      <c r="B2181" s="202"/>
    </row>
    <row r="2182" spans="1:2" ht="16.2" x14ac:dyDescent="0.2">
      <c r="A2182" s="5"/>
      <c r="B2182" s="202"/>
    </row>
    <row r="2183" spans="1:2" ht="16.2" x14ac:dyDescent="0.2">
      <c r="A2183" s="5"/>
      <c r="B2183" s="202"/>
    </row>
    <row r="2184" spans="1:2" ht="16.2" x14ac:dyDescent="0.2">
      <c r="A2184" s="5"/>
      <c r="B2184" s="202"/>
    </row>
    <row r="2185" spans="1:2" ht="16.2" x14ac:dyDescent="0.2">
      <c r="A2185" s="5"/>
      <c r="B2185" s="202"/>
    </row>
    <row r="2186" spans="1:2" ht="16.2" x14ac:dyDescent="0.2">
      <c r="A2186" s="5"/>
      <c r="B2186" s="202"/>
    </row>
    <row r="2187" spans="1:2" ht="16.2" x14ac:dyDescent="0.2">
      <c r="A2187" s="5"/>
      <c r="B2187" s="202"/>
    </row>
    <row r="2188" spans="1:2" ht="16.2" x14ac:dyDescent="0.2">
      <c r="A2188" s="5"/>
      <c r="B2188" s="202"/>
    </row>
    <row r="2189" spans="1:2" ht="16.2" x14ac:dyDescent="0.2">
      <c r="A2189" s="5"/>
      <c r="B2189" s="202"/>
    </row>
    <row r="2190" spans="1:2" ht="16.2" x14ac:dyDescent="0.2">
      <c r="A2190" s="5"/>
      <c r="B2190" s="202"/>
    </row>
    <row r="2191" spans="1:2" ht="16.2" x14ac:dyDescent="0.2">
      <c r="A2191" s="5"/>
      <c r="B2191" s="202"/>
    </row>
    <row r="2192" spans="1:2" ht="16.2" x14ac:dyDescent="0.2">
      <c r="A2192" s="5"/>
      <c r="B2192" s="202"/>
    </row>
    <row r="2193" spans="1:2" ht="16.2" x14ac:dyDescent="0.2">
      <c r="A2193" s="5"/>
      <c r="B2193" s="202"/>
    </row>
    <row r="2194" spans="1:2" ht="16.2" x14ac:dyDescent="0.2">
      <c r="A2194" s="5"/>
      <c r="B2194" s="202"/>
    </row>
    <row r="2195" spans="1:2" ht="16.2" x14ac:dyDescent="0.2">
      <c r="A2195" s="5"/>
      <c r="B2195" s="202"/>
    </row>
    <row r="2196" spans="1:2" ht="16.2" x14ac:dyDescent="0.2">
      <c r="A2196" s="5"/>
      <c r="B2196" s="202"/>
    </row>
    <row r="2197" spans="1:2" ht="16.2" x14ac:dyDescent="0.2">
      <c r="A2197" s="5"/>
      <c r="B2197" s="202"/>
    </row>
    <row r="2198" spans="1:2" ht="16.2" x14ac:dyDescent="0.2">
      <c r="A2198" s="5"/>
      <c r="B2198" s="202"/>
    </row>
    <row r="2199" spans="1:2" ht="16.2" x14ac:dyDescent="0.2">
      <c r="A2199" s="5"/>
      <c r="B2199" s="202"/>
    </row>
    <row r="2200" spans="1:2" ht="16.2" x14ac:dyDescent="0.2">
      <c r="A2200" s="5"/>
      <c r="B2200" s="202"/>
    </row>
    <row r="2201" spans="1:2" ht="16.2" x14ac:dyDescent="0.2">
      <c r="A2201" s="5"/>
      <c r="B2201" s="202"/>
    </row>
    <row r="2202" spans="1:2" ht="16.2" x14ac:dyDescent="0.2">
      <c r="A2202" s="5"/>
      <c r="B2202" s="202"/>
    </row>
    <row r="2203" spans="1:2" ht="16.2" x14ac:dyDescent="0.2">
      <c r="A2203" s="5"/>
      <c r="B2203" s="202"/>
    </row>
    <row r="2204" spans="1:2" ht="16.2" x14ac:dyDescent="0.2">
      <c r="A2204" s="5"/>
      <c r="B2204" s="202"/>
    </row>
    <row r="2205" spans="1:2" ht="16.2" x14ac:dyDescent="0.2">
      <c r="A2205" s="5"/>
      <c r="B2205" s="202"/>
    </row>
    <row r="2206" spans="1:2" ht="16.2" x14ac:dyDescent="0.2">
      <c r="A2206" s="5"/>
      <c r="B2206" s="202"/>
    </row>
    <row r="2207" spans="1:2" ht="16.2" x14ac:dyDescent="0.2">
      <c r="A2207" s="5"/>
      <c r="B2207" s="202"/>
    </row>
    <row r="2208" spans="1:2" ht="16.2" x14ac:dyDescent="0.2">
      <c r="A2208" s="5"/>
      <c r="B2208" s="202"/>
    </row>
    <row r="2209" spans="1:2" ht="16.2" x14ac:dyDescent="0.2">
      <c r="A2209" s="5"/>
      <c r="B2209" s="202"/>
    </row>
    <row r="2210" spans="1:2" ht="16.2" x14ac:dyDescent="0.2">
      <c r="A2210" s="5"/>
      <c r="B2210" s="202"/>
    </row>
    <row r="2211" spans="1:2" ht="16.2" x14ac:dyDescent="0.2">
      <c r="A2211" s="5"/>
      <c r="B2211" s="202"/>
    </row>
    <row r="2212" spans="1:2" ht="16.2" x14ac:dyDescent="0.2">
      <c r="A2212" s="5"/>
      <c r="B2212" s="202"/>
    </row>
    <row r="2213" spans="1:2" ht="16.2" x14ac:dyDescent="0.2">
      <c r="A2213" s="5"/>
      <c r="B2213" s="202"/>
    </row>
    <row r="2214" spans="1:2" ht="16.2" x14ac:dyDescent="0.2">
      <c r="A2214" s="5"/>
      <c r="B2214" s="202"/>
    </row>
    <row r="2215" spans="1:2" ht="16.2" x14ac:dyDescent="0.2">
      <c r="A2215" s="5"/>
      <c r="B2215" s="202"/>
    </row>
    <row r="2216" spans="1:2" ht="16.2" x14ac:dyDescent="0.2">
      <c r="A2216" s="5"/>
      <c r="B2216" s="202"/>
    </row>
    <row r="2217" spans="1:2" ht="16.2" x14ac:dyDescent="0.2">
      <c r="A2217" s="5"/>
      <c r="B2217" s="202"/>
    </row>
    <row r="2218" spans="1:2" ht="16.2" x14ac:dyDescent="0.2">
      <c r="A2218" s="5"/>
      <c r="B2218" s="202"/>
    </row>
    <row r="2219" spans="1:2" ht="16.2" x14ac:dyDescent="0.2">
      <c r="A2219" s="5"/>
      <c r="B2219" s="202"/>
    </row>
    <row r="2220" spans="1:2" ht="16.2" x14ac:dyDescent="0.2">
      <c r="A2220" s="5"/>
      <c r="B2220" s="202"/>
    </row>
    <row r="2221" spans="1:2" ht="16.2" x14ac:dyDescent="0.2">
      <c r="A2221" s="5"/>
      <c r="B2221" s="202"/>
    </row>
    <row r="2222" spans="1:2" ht="16.2" x14ac:dyDescent="0.2">
      <c r="A2222" s="5"/>
      <c r="B2222" s="202"/>
    </row>
    <row r="2223" spans="1:2" ht="16.2" x14ac:dyDescent="0.2">
      <c r="A2223" s="5"/>
      <c r="B2223" s="202"/>
    </row>
    <row r="2224" spans="1:2" ht="16.2" x14ac:dyDescent="0.2">
      <c r="A2224" s="5"/>
      <c r="B2224" s="202"/>
    </row>
    <row r="2225" spans="1:2" ht="16.2" x14ac:dyDescent="0.2">
      <c r="A2225" s="5"/>
      <c r="B2225" s="202"/>
    </row>
    <row r="2226" spans="1:2" ht="16.2" x14ac:dyDescent="0.2">
      <c r="A2226" s="5"/>
      <c r="B2226" s="202"/>
    </row>
    <row r="2227" spans="1:2" ht="16.2" x14ac:dyDescent="0.2">
      <c r="A2227" s="5"/>
      <c r="B2227" s="202"/>
    </row>
    <row r="2228" spans="1:2" ht="16.2" x14ac:dyDescent="0.2">
      <c r="A2228" s="5"/>
      <c r="B2228" s="202"/>
    </row>
    <row r="2229" spans="1:2" ht="16.2" x14ac:dyDescent="0.2">
      <c r="A2229" s="5"/>
      <c r="B2229" s="202"/>
    </row>
    <row r="2230" spans="1:2" ht="16.2" x14ac:dyDescent="0.2">
      <c r="A2230" s="5"/>
      <c r="B2230" s="202"/>
    </row>
    <row r="2231" spans="1:2" ht="16.2" x14ac:dyDescent="0.2">
      <c r="A2231" s="5"/>
      <c r="B2231" s="202"/>
    </row>
    <row r="2232" spans="1:2" ht="16.2" x14ac:dyDescent="0.2">
      <c r="A2232" s="5"/>
      <c r="B2232" s="202"/>
    </row>
    <row r="2233" spans="1:2" ht="16.2" x14ac:dyDescent="0.2">
      <c r="A2233" s="5"/>
      <c r="B2233" s="202"/>
    </row>
    <row r="2234" spans="1:2" ht="16.2" x14ac:dyDescent="0.2">
      <c r="A2234" s="5"/>
      <c r="B2234" s="202"/>
    </row>
    <row r="2235" spans="1:2" ht="16.2" x14ac:dyDescent="0.2">
      <c r="A2235" s="5"/>
      <c r="B2235" s="202"/>
    </row>
    <row r="2236" spans="1:2" ht="16.2" x14ac:dyDescent="0.2">
      <c r="A2236" s="5"/>
      <c r="B2236" s="202"/>
    </row>
    <row r="2237" spans="1:2" ht="16.2" x14ac:dyDescent="0.2">
      <c r="A2237" s="5"/>
      <c r="B2237" s="202"/>
    </row>
    <row r="2238" spans="1:2" ht="16.2" x14ac:dyDescent="0.2">
      <c r="A2238" s="5"/>
      <c r="B2238" s="202"/>
    </row>
    <row r="2239" spans="1:2" ht="16.2" x14ac:dyDescent="0.2">
      <c r="A2239" s="5"/>
      <c r="B2239" s="202"/>
    </row>
    <row r="2240" spans="1:2" ht="16.2" x14ac:dyDescent="0.2">
      <c r="A2240" s="5"/>
      <c r="B2240" s="202"/>
    </row>
    <row r="2241" spans="1:2" ht="16.2" x14ac:dyDescent="0.2">
      <c r="A2241" s="5"/>
      <c r="B2241" s="202"/>
    </row>
    <row r="2242" spans="1:2" ht="16.2" x14ac:dyDescent="0.2">
      <c r="A2242" s="5"/>
      <c r="B2242" s="202"/>
    </row>
    <row r="2243" spans="1:2" ht="16.2" x14ac:dyDescent="0.2">
      <c r="A2243" s="5"/>
      <c r="B2243" s="202"/>
    </row>
    <row r="2244" spans="1:2" ht="16.2" x14ac:dyDescent="0.2">
      <c r="A2244" s="5"/>
      <c r="B2244" s="202"/>
    </row>
    <row r="2245" spans="1:2" ht="16.2" x14ac:dyDescent="0.2">
      <c r="A2245" s="5"/>
      <c r="B2245" s="202"/>
    </row>
    <row r="2246" spans="1:2" ht="16.2" x14ac:dyDescent="0.2">
      <c r="A2246" s="5"/>
      <c r="B2246" s="202"/>
    </row>
    <row r="2247" spans="1:2" ht="16.2" x14ac:dyDescent="0.2">
      <c r="A2247" s="5"/>
      <c r="B2247" s="202"/>
    </row>
    <row r="2248" spans="1:2" ht="16.2" x14ac:dyDescent="0.2">
      <c r="A2248" s="5"/>
      <c r="B2248" s="202"/>
    </row>
    <row r="2249" spans="1:2" ht="16.2" x14ac:dyDescent="0.2">
      <c r="A2249" s="5"/>
      <c r="B2249" s="202"/>
    </row>
    <row r="2250" spans="1:2" ht="16.2" x14ac:dyDescent="0.2">
      <c r="A2250" s="5"/>
      <c r="B2250" s="202"/>
    </row>
    <row r="2251" spans="1:2" ht="16.2" x14ac:dyDescent="0.2">
      <c r="A2251" s="5"/>
      <c r="B2251" s="202"/>
    </row>
    <row r="2252" spans="1:2" ht="16.2" x14ac:dyDescent="0.2">
      <c r="A2252" s="5"/>
      <c r="B2252" s="202"/>
    </row>
    <row r="2253" spans="1:2" ht="16.2" x14ac:dyDescent="0.2">
      <c r="A2253" s="5"/>
      <c r="B2253" s="202"/>
    </row>
    <row r="2254" spans="1:2" ht="16.2" x14ac:dyDescent="0.2">
      <c r="A2254" s="5"/>
      <c r="B2254" s="202"/>
    </row>
    <row r="2255" spans="1:2" ht="16.2" x14ac:dyDescent="0.2">
      <c r="A2255" s="5"/>
      <c r="B2255" s="202"/>
    </row>
    <row r="2256" spans="1:2" ht="16.2" x14ac:dyDescent="0.2">
      <c r="A2256" s="5"/>
      <c r="B2256" s="202"/>
    </row>
    <row r="2257" spans="1:2" ht="16.2" x14ac:dyDescent="0.2">
      <c r="A2257" s="5"/>
      <c r="B2257" s="202"/>
    </row>
    <row r="2258" spans="1:2" ht="16.2" x14ac:dyDescent="0.2">
      <c r="A2258" s="5"/>
      <c r="B2258" s="202"/>
    </row>
    <row r="2259" spans="1:2" ht="16.2" x14ac:dyDescent="0.2">
      <c r="A2259" s="5"/>
      <c r="B2259" s="202"/>
    </row>
    <row r="2260" spans="1:2" ht="16.2" x14ac:dyDescent="0.2">
      <c r="A2260" s="5"/>
      <c r="B2260" s="202"/>
    </row>
    <row r="2261" spans="1:2" ht="16.2" x14ac:dyDescent="0.2">
      <c r="A2261" s="5"/>
      <c r="B2261" s="202"/>
    </row>
    <row r="2262" spans="1:2" ht="16.2" x14ac:dyDescent="0.2">
      <c r="A2262" s="5"/>
      <c r="B2262" s="202"/>
    </row>
    <row r="2263" spans="1:2" ht="16.2" x14ac:dyDescent="0.2">
      <c r="A2263" s="5"/>
      <c r="B2263" s="202"/>
    </row>
    <row r="2264" spans="1:2" ht="16.2" x14ac:dyDescent="0.2">
      <c r="A2264" s="5"/>
      <c r="B2264" s="202"/>
    </row>
    <row r="2265" spans="1:2" ht="16.2" x14ac:dyDescent="0.2">
      <c r="A2265" s="5"/>
      <c r="B2265" s="202"/>
    </row>
    <row r="2266" spans="1:2" ht="16.2" x14ac:dyDescent="0.2">
      <c r="A2266" s="5"/>
      <c r="B2266" s="202"/>
    </row>
    <row r="2267" spans="1:2" ht="16.2" x14ac:dyDescent="0.2">
      <c r="A2267" s="5"/>
      <c r="B2267" s="202"/>
    </row>
    <row r="2268" spans="1:2" ht="16.2" x14ac:dyDescent="0.2">
      <c r="A2268" s="5"/>
      <c r="B2268" s="202"/>
    </row>
    <row r="2269" spans="1:2" ht="16.2" x14ac:dyDescent="0.2">
      <c r="A2269" s="5"/>
      <c r="B2269" s="202"/>
    </row>
    <row r="2270" spans="1:2" ht="16.2" x14ac:dyDescent="0.2">
      <c r="A2270" s="5"/>
      <c r="B2270" s="202"/>
    </row>
    <row r="2271" spans="1:2" ht="16.2" x14ac:dyDescent="0.2">
      <c r="A2271" s="5"/>
      <c r="B2271" s="202"/>
    </row>
    <row r="2272" spans="1:2" ht="16.2" x14ac:dyDescent="0.2">
      <c r="A2272" s="5"/>
      <c r="B2272" s="202"/>
    </row>
    <row r="2273" spans="1:2" ht="16.2" x14ac:dyDescent="0.2">
      <c r="A2273" s="5"/>
      <c r="B2273" s="202"/>
    </row>
    <row r="2274" spans="1:2" ht="16.2" x14ac:dyDescent="0.2">
      <c r="A2274" s="5"/>
      <c r="B2274" s="202"/>
    </row>
    <row r="2275" spans="1:2" ht="16.2" x14ac:dyDescent="0.2">
      <c r="A2275" s="5"/>
      <c r="B2275" s="202"/>
    </row>
    <row r="2276" spans="1:2" ht="16.2" x14ac:dyDescent="0.2">
      <c r="A2276" s="5"/>
      <c r="B2276" s="202"/>
    </row>
    <row r="2277" spans="1:2" ht="16.2" x14ac:dyDescent="0.2">
      <c r="A2277" s="5"/>
      <c r="B2277" s="202"/>
    </row>
    <row r="2278" spans="1:2" ht="16.2" x14ac:dyDescent="0.2">
      <c r="A2278" s="5"/>
      <c r="B2278" s="202"/>
    </row>
    <row r="2279" spans="1:2" ht="16.2" x14ac:dyDescent="0.2">
      <c r="A2279" s="5"/>
      <c r="B2279" s="202"/>
    </row>
    <row r="2280" spans="1:2" ht="16.2" x14ac:dyDescent="0.2">
      <c r="A2280" s="5"/>
      <c r="B2280" s="202"/>
    </row>
    <row r="2281" spans="1:2" ht="16.2" x14ac:dyDescent="0.2">
      <c r="A2281" s="5"/>
      <c r="B2281" s="202"/>
    </row>
    <row r="2282" spans="1:2" ht="16.2" x14ac:dyDescent="0.2">
      <c r="A2282" s="5"/>
      <c r="B2282" s="202"/>
    </row>
    <row r="2283" spans="1:2" ht="16.2" x14ac:dyDescent="0.2">
      <c r="A2283" s="5"/>
      <c r="B2283" s="202"/>
    </row>
    <row r="2284" spans="1:2" ht="16.2" x14ac:dyDescent="0.2">
      <c r="A2284" s="5"/>
      <c r="B2284" s="202"/>
    </row>
    <row r="2285" spans="1:2" ht="16.2" x14ac:dyDescent="0.2">
      <c r="A2285" s="5"/>
      <c r="B2285" s="202"/>
    </row>
    <row r="2286" spans="1:2" ht="16.2" x14ac:dyDescent="0.2">
      <c r="A2286" s="5"/>
      <c r="B2286" s="202"/>
    </row>
    <row r="2287" spans="1:2" ht="16.2" x14ac:dyDescent="0.2">
      <c r="A2287" s="5"/>
      <c r="B2287" s="202"/>
    </row>
    <row r="2288" spans="1:2" ht="16.2" x14ac:dyDescent="0.2">
      <c r="A2288" s="5"/>
      <c r="B2288" s="202"/>
    </row>
    <row r="2289" spans="1:2" ht="16.2" x14ac:dyDescent="0.2">
      <c r="A2289" s="5"/>
      <c r="B2289" s="202"/>
    </row>
    <row r="2290" spans="1:2" ht="16.2" x14ac:dyDescent="0.2">
      <c r="A2290" s="5"/>
      <c r="B2290" s="202"/>
    </row>
    <row r="2291" spans="1:2" ht="16.2" x14ac:dyDescent="0.2">
      <c r="A2291" s="5"/>
      <c r="B2291" s="202"/>
    </row>
    <row r="2292" spans="1:2" ht="16.2" x14ac:dyDescent="0.2">
      <c r="A2292" s="5"/>
      <c r="B2292" s="202"/>
    </row>
    <row r="2293" spans="1:2" ht="16.2" x14ac:dyDescent="0.2">
      <c r="A2293" s="5"/>
      <c r="B2293" s="202"/>
    </row>
    <row r="2294" spans="1:2" ht="16.2" x14ac:dyDescent="0.2">
      <c r="A2294" s="5"/>
      <c r="B2294" s="202"/>
    </row>
    <row r="2295" spans="1:2" ht="16.2" x14ac:dyDescent="0.2">
      <c r="A2295" s="5"/>
      <c r="B2295" s="202"/>
    </row>
    <row r="2296" spans="1:2" ht="16.2" x14ac:dyDescent="0.2">
      <c r="A2296" s="5"/>
      <c r="B2296" s="202"/>
    </row>
    <row r="2297" spans="1:2" ht="16.2" x14ac:dyDescent="0.2">
      <c r="A2297" s="5"/>
      <c r="B2297" s="202"/>
    </row>
    <row r="2298" spans="1:2" ht="16.2" x14ac:dyDescent="0.2">
      <c r="A2298" s="5"/>
      <c r="B2298" s="202"/>
    </row>
    <row r="2299" spans="1:2" ht="16.2" x14ac:dyDescent="0.2">
      <c r="A2299" s="5"/>
      <c r="B2299" s="202"/>
    </row>
    <row r="2300" spans="1:2" ht="16.2" x14ac:dyDescent="0.2">
      <c r="A2300" s="5"/>
      <c r="B2300" s="202"/>
    </row>
    <row r="2301" spans="1:2" ht="16.2" x14ac:dyDescent="0.2">
      <c r="A2301" s="5"/>
      <c r="B2301" s="202"/>
    </row>
    <row r="2302" spans="1:2" ht="16.2" x14ac:dyDescent="0.2">
      <c r="A2302" s="5"/>
      <c r="B2302" s="202"/>
    </row>
    <row r="2303" spans="1:2" ht="16.2" x14ac:dyDescent="0.2">
      <c r="A2303" s="5"/>
      <c r="B2303" s="202"/>
    </row>
    <row r="2304" spans="1:2" ht="16.2" x14ac:dyDescent="0.2">
      <c r="A2304" s="5"/>
      <c r="B2304" s="202"/>
    </row>
    <row r="2305" spans="1:2" ht="16.2" x14ac:dyDescent="0.2">
      <c r="A2305" s="5"/>
      <c r="B2305" s="202"/>
    </row>
    <row r="2306" spans="1:2" ht="16.2" x14ac:dyDescent="0.2">
      <c r="A2306" s="5"/>
      <c r="B2306" s="202"/>
    </row>
    <row r="2307" spans="1:2" ht="16.2" x14ac:dyDescent="0.2">
      <c r="A2307" s="5"/>
      <c r="B2307" s="202"/>
    </row>
    <row r="2308" spans="1:2" ht="16.2" x14ac:dyDescent="0.2">
      <c r="A2308" s="5"/>
      <c r="B2308" s="202"/>
    </row>
    <row r="2309" spans="1:2" ht="16.2" x14ac:dyDescent="0.2">
      <c r="A2309" s="5"/>
      <c r="B2309" s="202"/>
    </row>
    <row r="2310" spans="1:2" ht="16.2" x14ac:dyDescent="0.2">
      <c r="A2310" s="5"/>
      <c r="B2310" s="202"/>
    </row>
    <row r="2311" spans="1:2" ht="16.2" x14ac:dyDescent="0.2">
      <c r="A2311" s="5"/>
      <c r="B2311" s="202"/>
    </row>
    <row r="2312" spans="1:2" ht="16.2" x14ac:dyDescent="0.2">
      <c r="A2312" s="5"/>
      <c r="B2312" s="202"/>
    </row>
    <row r="2313" spans="1:2" ht="16.2" x14ac:dyDescent="0.2">
      <c r="A2313" s="5"/>
      <c r="B2313" s="202"/>
    </row>
    <row r="2314" spans="1:2" ht="16.2" x14ac:dyDescent="0.2">
      <c r="A2314" s="5"/>
      <c r="B2314" s="202"/>
    </row>
    <row r="2315" spans="1:2" ht="16.2" x14ac:dyDescent="0.2">
      <c r="A2315" s="5"/>
      <c r="B2315" s="202"/>
    </row>
    <row r="2316" spans="1:2" ht="16.2" x14ac:dyDescent="0.2">
      <c r="A2316" s="5"/>
      <c r="B2316" s="202"/>
    </row>
    <row r="2317" spans="1:2" ht="16.2" x14ac:dyDescent="0.2">
      <c r="A2317" s="5"/>
      <c r="B2317" s="202"/>
    </row>
    <row r="2318" spans="1:2" ht="16.2" x14ac:dyDescent="0.2">
      <c r="A2318" s="5"/>
      <c r="B2318" s="202"/>
    </row>
    <row r="2319" spans="1:2" ht="16.2" x14ac:dyDescent="0.2">
      <c r="A2319" s="5"/>
      <c r="B2319" s="202"/>
    </row>
    <row r="2320" spans="1:2" ht="16.2" x14ac:dyDescent="0.2">
      <c r="A2320" s="5"/>
      <c r="B2320" s="202"/>
    </row>
    <row r="2321" spans="1:2" ht="16.2" x14ac:dyDescent="0.2">
      <c r="A2321" s="5"/>
      <c r="B2321" s="202"/>
    </row>
    <row r="2322" spans="1:2" ht="16.2" x14ac:dyDescent="0.2">
      <c r="A2322" s="5"/>
      <c r="B2322" s="202"/>
    </row>
    <row r="2323" spans="1:2" ht="16.2" x14ac:dyDescent="0.2">
      <c r="A2323" s="5"/>
      <c r="B2323" s="202"/>
    </row>
    <row r="2324" spans="1:2" ht="16.2" x14ac:dyDescent="0.2">
      <c r="A2324" s="5"/>
      <c r="B2324" s="202"/>
    </row>
    <row r="2325" spans="1:2" ht="16.2" x14ac:dyDescent="0.2">
      <c r="A2325" s="5"/>
      <c r="B2325" s="202"/>
    </row>
    <row r="2326" spans="1:2" ht="16.2" x14ac:dyDescent="0.2">
      <c r="A2326" s="5"/>
      <c r="B2326" s="202"/>
    </row>
    <row r="2327" spans="1:2" ht="16.2" x14ac:dyDescent="0.2">
      <c r="A2327" s="5"/>
      <c r="B2327" s="202"/>
    </row>
    <row r="2328" spans="1:2" ht="16.2" x14ac:dyDescent="0.2">
      <c r="A2328" s="5"/>
      <c r="B2328" s="202"/>
    </row>
    <row r="2329" spans="1:2" ht="16.2" x14ac:dyDescent="0.2">
      <c r="A2329" s="5"/>
      <c r="B2329" s="202"/>
    </row>
    <row r="2330" spans="1:2" ht="16.2" x14ac:dyDescent="0.2">
      <c r="A2330" s="5"/>
      <c r="B2330" s="202"/>
    </row>
    <row r="2331" spans="1:2" ht="16.2" x14ac:dyDescent="0.2">
      <c r="A2331" s="5"/>
      <c r="B2331" s="202"/>
    </row>
    <row r="2332" spans="1:2" ht="16.2" x14ac:dyDescent="0.2">
      <c r="A2332" s="5"/>
      <c r="B2332" s="202"/>
    </row>
    <row r="2333" spans="1:2" ht="16.2" x14ac:dyDescent="0.2">
      <c r="A2333" s="5"/>
      <c r="B2333" s="202"/>
    </row>
    <row r="2334" spans="1:2" ht="16.2" x14ac:dyDescent="0.2">
      <c r="A2334" s="5"/>
      <c r="B2334" s="202"/>
    </row>
    <row r="2335" spans="1:2" ht="16.2" x14ac:dyDescent="0.2">
      <c r="A2335" s="5"/>
      <c r="B2335" s="202"/>
    </row>
    <row r="2336" spans="1:2" ht="16.2" x14ac:dyDescent="0.2">
      <c r="A2336" s="5"/>
      <c r="B2336" s="202"/>
    </row>
    <row r="2337" spans="1:2" ht="16.2" x14ac:dyDescent="0.2">
      <c r="A2337" s="5"/>
      <c r="B2337" s="202"/>
    </row>
    <row r="2338" spans="1:2" ht="16.2" x14ac:dyDescent="0.2">
      <c r="A2338" s="5"/>
      <c r="B2338" s="202"/>
    </row>
    <row r="2339" spans="1:2" ht="16.2" x14ac:dyDescent="0.2">
      <c r="A2339" s="5"/>
      <c r="B2339" s="202"/>
    </row>
    <row r="2340" spans="1:2" ht="16.2" x14ac:dyDescent="0.2">
      <c r="A2340" s="5"/>
      <c r="B2340" s="202"/>
    </row>
    <row r="2341" spans="1:2" ht="16.2" x14ac:dyDescent="0.2">
      <c r="A2341" s="5"/>
      <c r="B2341" s="202"/>
    </row>
    <row r="2342" spans="1:2" ht="16.2" x14ac:dyDescent="0.2">
      <c r="A2342" s="5"/>
      <c r="B2342" s="202"/>
    </row>
    <row r="2343" spans="1:2" ht="16.2" x14ac:dyDescent="0.2">
      <c r="A2343" s="5"/>
      <c r="B2343" s="202"/>
    </row>
    <row r="2344" spans="1:2" ht="16.2" x14ac:dyDescent="0.2">
      <c r="A2344" s="5"/>
      <c r="B2344" s="202"/>
    </row>
    <row r="2345" spans="1:2" ht="16.2" x14ac:dyDescent="0.2">
      <c r="A2345" s="5"/>
      <c r="B2345" s="202"/>
    </row>
    <row r="2346" spans="1:2" ht="16.2" x14ac:dyDescent="0.2">
      <c r="A2346" s="5"/>
      <c r="B2346" s="202"/>
    </row>
    <row r="2347" spans="1:2" ht="16.2" x14ac:dyDescent="0.2">
      <c r="A2347" s="5"/>
      <c r="B2347" s="202"/>
    </row>
    <row r="2348" spans="1:2" ht="16.2" x14ac:dyDescent="0.2">
      <c r="A2348" s="5"/>
      <c r="B2348" s="202"/>
    </row>
    <row r="2349" spans="1:2" ht="16.2" x14ac:dyDescent="0.2">
      <c r="A2349" s="5"/>
      <c r="B2349" s="202"/>
    </row>
    <row r="2350" spans="1:2" ht="16.2" x14ac:dyDescent="0.2">
      <c r="A2350" s="5"/>
      <c r="B2350" s="202"/>
    </row>
    <row r="2351" spans="1:2" ht="16.2" x14ac:dyDescent="0.2">
      <c r="A2351" s="5"/>
      <c r="B2351" s="202"/>
    </row>
    <row r="2352" spans="1:2" ht="16.2" x14ac:dyDescent="0.2">
      <c r="A2352" s="5"/>
      <c r="B2352" s="202"/>
    </row>
    <row r="2353" spans="1:2" ht="16.2" x14ac:dyDescent="0.2">
      <c r="A2353" s="5"/>
      <c r="B2353" s="202"/>
    </row>
    <row r="2354" spans="1:2" ht="16.2" x14ac:dyDescent="0.2">
      <c r="A2354" s="5"/>
      <c r="B2354" s="202"/>
    </row>
    <row r="2355" spans="1:2" ht="16.2" x14ac:dyDescent="0.2">
      <c r="A2355" s="5"/>
      <c r="B2355" s="202"/>
    </row>
    <row r="2356" spans="1:2" ht="16.2" x14ac:dyDescent="0.2">
      <c r="A2356" s="5"/>
      <c r="B2356" s="202"/>
    </row>
    <row r="2357" spans="1:2" ht="16.2" x14ac:dyDescent="0.2">
      <c r="A2357" s="5"/>
      <c r="B2357" s="202"/>
    </row>
    <row r="2358" spans="1:2" ht="16.2" x14ac:dyDescent="0.2">
      <c r="A2358" s="5"/>
      <c r="B2358" s="202"/>
    </row>
    <row r="2359" spans="1:2" ht="16.2" x14ac:dyDescent="0.2">
      <c r="A2359" s="5"/>
      <c r="B2359" s="202"/>
    </row>
    <row r="2360" spans="1:2" ht="16.2" x14ac:dyDescent="0.2">
      <c r="A2360" s="5"/>
      <c r="B2360" s="202"/>
    </row>
    <row r="2361" spans="1:2" ht="16.2" x14ac:dyDescent="0.2">
      <c r="A2361" s="5"/>
      <c r="B2361" s="202"/>
    </row>
    <row r="2362" spans="1:2" ht="16.2" x14ac:dyDescent="0.2">
      <c r="A2362" s="5"/>
      <c r="B2362" s="202"/>
    </row>
    <row r="2363" spans="1:2" ht="16.2" x14ac:dyDescent="0.2">
      <c r="A2363" s="5"/>
      <c r="B2363" s="202"/>
    </row>
    <row r="2364" spans="1:2" ht="16.2" x14ac:dyDescent="0.2">
      <c r="A2364" s="5"/>
      <c r="B2364" s="202"/>
    </row>
    <row r="2365" spans="1:2" ht="16.2" x14ac:dyDescent="0.2">
      <c r="A2365" s="5"/>
      <c r="B2365" s="202"/>
    </row>
    <row r="2366" spans="1:2" ht="16.2" x14ac:dyDescent="0.2">
      <c r="A2366" s="5"/>
      <c r="B2366" s="202"/>
    </row>
    <row r="2367" spans="1:2" ht="16.2" x14ac:dyDescent="0.2">
      <c r="A2367" s="5"/>
      <c r="B2367" s="202"/>
    </row>
    <row r="2368" spans="1:2" ht="16.2" x14ac:dyDescent="0.2">
      <c r="A2368" s="5"/>
      <c r="B2368" s="202"/>
    </row>
    <row r="2369" spans="1:2" ht="16.2" x14ac:dyDescent="0.2">
      <c r="A2369" s="5"/>
      <c r="B2369" s="202"/>
    </row>
    <row r="2370" spans="1:2" ht="16.2" x14ac:dyDescent="0.2">
      <c r="A2370" s="5"/>
      <c r="B2370" s="202"/>
    </row>
    <row r="2371" spans="1:2" ht="16.2" x14ac:dyDescent="0.2">
      <c r="A2371" s="5"/>
      <c r="B2371" s="202"/>
    </row>
    <row r="2372" spans="1:2" ht="16.2" x14ac:dyDescent="0.2">
      <c r="A2372" s="5"/>
      <c r="B2372" s="202"/>
    </row>
    <row r="2373" spans="1:2" ht="16.2" x14ac:dyDescent="0.2">
      <c r="A2373" s="5"/>
      <c r="B2373" s="202"/>
    </row>
    <row r="2374" spans="1:2" ht="16.2" x14ac:dyDescent="0.2">
      <c r="A2374" s="5"/>
      <c r="B2374" s="202"/>
    </row>
    <row r="2375" spans="1:2" ht="16.2" x14ac:dyDescent="0.2">
      <c r="A2375" s="5"/>
      <c r="B2375" s="202"/>
    </row>
    <row r="2376" spans="1:2" ht="16.2" x14ac:dyDescent="0.2">
      <c r="A2376" s="5"/>
      <c r="B2376" s="202"/>
    </row>
    <row r="2377" spans="1:2" ht="16.2" x14ac:dyDescent="0.2">
      <c r="A2377" s="5"/>
      <c r="B2377" s="202"/>
    </row>
    <row r="2378" spans="1:2" ht="16.2" x14ac:dyDescent="0.2">
      <c r="A2378" s="5"/>
      <c r="B2378" s="202"/>
    </row>
    <row r="2379" spans="1:2" ht="16.2" x14ac:dyDescent="0.2">
      <c r="A2379" s="5"/>
      <c r="B2379" s="202"/>
    </row>
    <row r="2380" spans="1:2" ht="16.2" x14ac:dyDescent="0.2">
      <c r="A2380" s="5"/>
      <c r="B2380" s="202"/>
    </row>
    <row r="2381" spans="1:2" ht="16.2" x14ac:dyDescent="0.2">
      <c r="A2381" s="5"/>
      <c r="B2381" s="202"/>
    </row>
    <row r="2382" spans="1:2" ht="16.2" x14ac:dyDescent="0.2">
      <c r="A2382" s="5"/>
      <c r="B2382" s="202"/>
    </row>
    <row r="2383" spans="1:2" ht="16.2" x14ac:dyDescent="0.2">
      <c r="A2383" s="5"/>
      <c r="B2383" s="202"/>
    </row>
    <row r="2384" spans="1:2" ht="16.2" x14ac:dyDescent="0.2">
      <c r="A2384" s="5"/>
      <c r="B2384" s="202"/>
    </row>
    <row r="2385" spans="1:2" ht="16.2" x14ac:dyDescent="0.2">
      <c r="A2385" s="5"/>
      <c r="B2385" s="202"/>
    </row>
    <row r="2386" spans="1:2" ht="16.2" x14ac:dyDescent="0.2">
      <c r="A2386" s="5"/>
      <c r="B2386" s="202"/>
    </row>
    <row r="2387" spans="1:2" ht="16.2" x14ac:dyDescent="0.2">
      <c r="A2387" s="5"/>
      <c r="B2387" s="202"/>
    </row>
    <row r="2388" spans="1:2" ht="16.2" x14ac:dyDescent="0.2">
      <c r="A2388" s="5"/>
      <c r="B2388" s="202"/>
    </row>
    <row r="2389" spans="1:2" ht="16.2" x14ac:dyDescent="0.2">
      <c r="A2389" s="5"/>
      <c r="B2389" s="202"/>
    </row>
    <row r="2390" spans="1:2" ht="16.2" x14ac:dyDescent="0.2">
      <c r="A2390" s="5"/>
      <c r="B2390" s="202"/>
    </row>
    <row r="2391" spans="1:2" ht="16.2" x14ac:dyDescent="0.2">
      <c r="A2391" s="5"/>
      <c r="B2391" s="202"/>
    </row>
    <row r="2392" spans="1:2" ht="16.2" x14ac:dyDescent="0.2">
      <c r="A2392" s="5"/>
      <c r="B2392" s="202"/>
    </row>
    <row r="2393" spans="1:2" ht="16.2" x14ac:dyDescent="0.2">
      <c r="A2393" s="5"/>
      <c r="B2393" s="202"/>
    </row>
    <row r="2394" spans="1:2" ht="16.2" x14ac:dyDescent="0.2">
      <c r="A2394" s="5"/>
      <c r="B2394" s="202"/>
    </row>
    <row r="2395" spans="1:2" ht="16.2" x14ac:dyDescent="0.2">
      <c r="A2395" s="5"/>
      <c r="B2395" s="202"/>
    </row>
    <row r="2396" spans="1:2" ht="16.2" x14ac:dyDescent="0.2">
      <c r="A2396" s="5"/>
      <c r="B2396" s="202"/>
    </row>
    <row r="2397" spans="1:2" ht="16.2" x14ac:dyDescent="0.2">
      <c r="A2397" s="5"/>
      <c r="B2397" s="202"/>
    </row>
    <row r="2398" spans="1:2" ht="16.2" x14ac:dyDescent="0.2">
      <c r="A2398" s="5"/>
      <c r="B2398" s="202"/>
    </row>
    <row r="2399" spans="1:2" ht="16.2" x14ac:dyDescent="0.2">
      <c r="A2399" s="5"/>
      <c r="B2399" s="202"/>
    </row>
    <row r="2400" spans="1:2" ht="16.2" x14ac:dyDescent="0.2">
      <c r="A2400" s="5"/>
      <c r="B2400" s="202"/>
    </row>
    <row r="2401" spans="1:2" ht="16.2" x14ac:dyDescent="0.2">
      <c r="A2401" s="5"/>
      <c r="B2401" s="202"/>
    </row>
    <row r="2402" spans="1:2" ht="16.2" x14ac:dyDescent="0.2">
      <c r="A2402" s="5"/>
      <c r="B2402" s="202"/>
    </row>
    <row r="2403" spans="1:2" ht="16.2" x14ac:dyDescent="0.2">
      <c r="A2403" s="5"/>
      <c r="B2403" s="202"/>
    </row>
    <row r="2404" spans="1:2" ht="16.2" x14ac:dyDescent="0.2">
      <c r="A2404" s="5"/>
      <c r="B2404" s="202"/>
    </row>
    <row r="2405" spans="1:2" ht="16.2" x14ac:dyDescent="0.2">
      <c r="A2405" s="5"/>
      <c r="B2405" s="202"/>
    </row>
    <row r="2406" spans="1:2" ht="16.2" x14ac:dyDescent="0.2">
      <c r="A2406" s="5"/>
      <c r="B2406" s="202"/>
    </row>
    <row r="2407" spans="1:2" ht="16.2" x14ac:dyDescent="0.2">
      <c r="A2407" s="5"/>
      <c r="B2407" s="202"/>
    </row>
    <row r="2408" spans="1:2" ht="16.2" x14ac:dyDescent="0.2">
      <c r="A2408" s="5"/>
      <c r="B2408" s="202"/>
    </row>
    <row r="2409" spans="1:2" ht="16.2" x14ac:dyDescent="0.2">
      <c r="A2409" s="5"/>
      <c r="B2409" s="202"/>
    </row>
    <row r="2410" spans="1:2" ht="16.2" x14ac:dyDescent="0.2">
      <c r="A2410" s="5"/>
      <c r="B2410" s="202"/>
    </row>
    <row r="2411" spans="1:2" ht="16.2" x14ac:dyDescent="0.2">
      <c r="A2411" s="5"/>
      <c r="B2411" s="202"/>
    </row>
    <row r="2412" spans="1:2" ht="16.2" x14ac:dyDescent="0.2">
      <c r="A2412" s="5"/>
      <c r="B2412" s="202"/>
    </row>
    <row r="2413" spans="1:2" ht="16.2" x14ac:dyDescent="0.2">
      <c r="A2413" s="5"/>
      <c r="B2413" s="202"/>
    </row>
    <row r="2414" spans="1:2" ht="16.2" x14ac:dyDescent="0.2">
      <c r="A2414" s="5"/>
      <c r="B2414" s="202"/>
    </row>
    <row r="2415" spans="1:2" ht="16.2" x14ac:dyDescent="0.2">
      <c r="A2415" s="5"/>
      <c r="B2415" s="202"/>
    </row>
    <row r="2416" spans="1:2" ht="16.2" x14ac:dyDescent="0.2">
      <c r="A2416" s="5"/>
      <c r="B2416" s="202"/>
    </row>
    <row r="2417" spans="1:2" ht="16.2" x14ac:dyDescent="0.2">
      <c r="A2417" s="5"/>
      <c r="B2417" s="202"/>
    </row>
    <row r="2418" spans="1:2" ht="16.2" x14ac:dyDescent="0.2">
      <c r="A2418" s="5"/>
      <c r="B2418" s="202"/>
    </row>
    <row r="2419" spans="1:2" ht="16.2" x14ac:dyDescent="0.2">
      <c r="A2419" s="5"/>
      <c r="B2419" s="202"/>
    </row>
    <row r="2420" spans="1:2" ht="16.2" x14ac:dyDescent="0.2">
      <c r="A2420" s="5"/>
      <c r="B2420" s="202"/>
    </row>
    <row r="2421" spans="1:2" ht="16.2" x14ac:dyDescent="0.2">
      <c r="A2421" s="5"/>
      <c r="B2421" s="202"/>
    </row>
    <row r="2422" spans="1:2" ht="16.2" x14ac:dyDescent="0.2">
      <c r="A2422" s="5"/>
      <c r="B2422" s="202"/>
    </row>
    <row r="2423" spans="1:2" ht="16.2" x14ac:dyDescent="0.2">
      <c r="A2423" s="5"/>
      <c r="B2423" s="202"/>
    </row>
    <row r="2424" spans="1:2" ht="16.2" x14ac:dyDescent="0.2">
      <c r="A2424" s="5"/>
      <c r="B2424" s="202"/>
    </row>
    <row r="2425" spans="1:2" ht="16.2" x14ac:dyDescent="0.2">
      <c r="A2425" s="5"/>
      <c r="B2425" s="202"/>
    </row>
    <row r="2426" spans="1:2" ht="16.2" x14ac:dyDescent="0.2">
      <c r="A2426" s="5"/>
      <c r="B2426" s="202"/>
    </row>
    <row r="2427" spans="1:2" ht="16.2" x14ac:dyDescent="0.2">
      <c r="A2427" s="5"/>
      <c r="B2427" s="202"/>
    </row>
    <row r="2428" spans="1:2" ht="16.2" x14ac:dyDescent="0.2">
      <c r="A2428" s="5"/>
      <c r="B2428" s="202"/>
    </row>
    <row r="2429" spans="1:2" ht="16.2" x14ac:dyDescent="0.2">
      <c r="A2429" s="5"/>
      <c r="B2429" s="202"/>
    </row>
    <row r="2430" spans="1:2" ht="16.2" x14ac:dyDescent="0.2">
      <c r="A2430" s="5"/>
      <c r="B2430" s="202"/>
    </row>
    <row r="2431" spans="1:2" ht="16.2" x14ac:dyDescent="0.2">
      <c r="A2431" s="5"/>
      <c r="B2431" s="202"/>
    </row>
    <row r="2432" spans="1:2" ht="16.2" x14ac:dyDescent="0.2">
      <c r="A2432" s="5"/>
      <c r="B2432" s="202"/>
    </row>
    <row r="2433" spans="1:2" ht="16.2" x14ac:dyDescent="0.2">
      <c r="A2433" s="5"/>
      <c r="B2433" s="202"/>
    </row>
    <row r="2434" spans="1:2" ht="16.2" x14ac:dyDescent="0.2">
      <c r="A2434" s="5"/>
      <c r="B2434" s="202"/>
    </row>
    <row r="2435" spans="1:2" ht="16.2" x14ac:dyDescent="0.2">
      <c r="A2435" s="5"/>
      <c r="B2435" s="202"/>
    </row>
    <row r="2436" spans="1:2" ht="16.2" x14ac:dyDescent="0.2">
      <c r="A2436" s="5"/>
      <c r="B2436" s="202"/>
    </row>
    <row r="2437" spans="1:2" ht="16.2" x14ac:dyDescent="0.2">
      <c r="A2437" s="5"/>
      <c r="B2437" s="202"/>
    </row>
    <row r="2438" spans="1:2" ht="16.2" x14ac:dyDescent="0.2">
      <c r="A2438" s="5"/>
      <c r="B2438" s="202"/>
    </row>
    <row r="2439" spans="1:2" ht="16.2" x14ac:dyDescent="0.2">
      <c r="A2439" s="5"/>
      <c r="B2439" s="202"/>
    </row>
    <row r="2440" spans="1:2" ht="16.2" x14ac:dyDescent="0.2">
      <c r="A2440" s="5"/>
      <c r="B2440" s="202"/>
    </row>
    <row r="2441" spans="1:2" ht="16.2" x14ac:dyDescent="0.2">
      <c r="A2441" s="5"/>
      <c r="B2441" s="202"/>
    </row>
    <row r="2442" spans="1:2" ht="16.2" x14ac:dyDescent="0.2">
      <c r="A2442" s="5"/>
      <c r="B2442" s="202"/>
    </row>
    <row r="2443" spans="1:2" ht="16.2" x14ac:dyDescent="0.2">
      <c r="A2443" s="5"/>
      <c r="B2443" s="202"/>
    </row>
    <row r="2444" spans="1:2" ht="16.2" x14ac:dyDescent="0.2">
      <c r="A2444" s="5"/>
      <c r="B2444" s="202"/>
    </row>
    <row r="2445" spans="1:2" ht="16.2" x14ac:dyDescent="0.2">
      <c r="A2445" s="5"/>
      <c r="B2445" s="202"/>
    </row>
    <row r="2446" spans="1:2" ht="16.2" x14ac:dyDescent="0.2">
      <c r="A2446" s="5"/>
      <c r="B2446" s="202"/>
    </row>
    <row r="2447" spans="1:2" ht="16.2" x14ac:dyDescent="0.2">
      <c r="A2447" s="5"/>
      <c r="B2447" s="202"/>
    </row>
    <row r="2448" spans="1:2" ht="16.2" x14ac:dyDescent="0.2">
      <c r="A2448" s="5"/>
      <c r="B2448" s="202"/>
    </row>
    <row r="2449" spans="1:2" ht="16.2" x14ac:dyDescent="0.2">
      <c r="A2449" s="5"/>
      <c r="B2449" s="202"/>
    </row>
    <row r="2450" spans="1:2" ht="16.2" x14ac:dyDescent="0.2">
      <c r="A2450" s="5"/>
      <c r="B2450" s="202"/>
    </row>
    <row r="2451" spans="1:2" ht="16.2" x14ac:dyDescent="0.2">
      <c r="A2451" s="5"/>
      <c r="B2451" s="202"/>
    </row>
    <row r="2452" spans="1:2" ht="16.2" x14ac:dyDescent="0.2">
      <c r="A2452" s="5"/>
      <c r="B2452" s="202"/>
    </row>
    <row r="2453" spans="1:2" ht="16.2" x14ac:dyDescent="0.2">
      <c r="A2453" s="5"/>
      <c r="B2453" s="202"/>
    </row>
    <row r="2454" spans="1:2" ht="16.2" x14ac:dyDescent="0.2">
      <c r="A2454" s="5"/>
      <c r="B2454" s="202"/>
    </row>
    <row r="2455" spans="1:2" ht="16.2" x14ac:dyDescent="0.2">
      <c r="A2455" s="5"/>
      <c r="B2455" s="202"/>
    </row>
    <row r="2456" spans="1:2" ht="16.2" x14ac:dyDescent="0.2">
      <c r="A2456" s="5"/>
      <c r="B2456" s="202"/>
    </row>
    <row r="2457" spans="1:2" ht="16.2" x14ac:dyDescent="0.2">
      <c r="A2457" s="5"/>
      <c r="B2457" s="202"/>
    </row>
    <row r="2458" spans="1:2" ht="16.2" x14ac:dyDescent="0.2">
      <c r="A2458" s="5"/>
      <c r="B2458" s="202"/>
    </row>
    <row r="2459" spans="1:2" ht="16.2" x14ac:dyDescent="0.2">
      <c r="A2459" s="5"/>
      <c r="B2459" s="202"/>
    </row>
    <row r="2460" spans="1:2" ht="16.2" x14ac:dyDescent="0.2">
      <c r="A2460" s="5"/>
      <c r="B2460" s="202"/>
    </row>
    <row r="2461" spans="1:2" ht="16.2" x14ac:dyDescent="0.2">
      <c r="A2461" s="5"/>
      <c r="B2461" s="202"/>
    </row>
    <row r="2462" spans="1:2" ht="16.2" x14ac:dyDescent="0.2">
      <c r="A2462" s="5"/>
      <c r="B2462" s="202"/>
    </row>
    <row r="2463" spans="1:2" ht="16.2" x14ac:dyDescent="0.2">
      <c r="A2463" s="5"/>
      <c r="B2463" s="202"/>
    </row>
    <row r="2464" spans="1:2" ht="16.2" x14ac:dyDescent="0.2">
      <c r="A2464" s="5"/>
      <c r="B2464" s="202"/>
    </row>
    <row r="2465" spans="1:2" ht="16.2" x14ac:dyDescent="0.2">
      <c r="A2465" s="5"/>
      <c r="B2465" s="202"/>
    </row>
    <row r="2466" spans="1:2" ht="16.2" x14ac:dyDescent="0.2">
      <c r="A2466" s="5"/>
      <c r="B2466" s="202"/>
    </row>
    <row r="2467" spans="1:2" ht="16.2" x14ac:dyDescent="0.2">
      <c r="A2467" s="5"/>
      <c r="B2467" s="202"/>
    </row>
    <row r="2468" spans="1:2" ht="16.2" x14ac:dyDescent="0.2">
      <c r="A2468" s="5"/>
      <c r="B2468" s="202"/>
    </row>
    <row r="2469" spans="1:2" ht="16.2" x14ac:dyDescent="0.2">
      <c r="A2469" s="5"/>
      <c r="B2469" s="202"/>
    </row>
    <row r="2470" spans="1:2" ht="16.2" x14ac:dyDescent="0.2">
      <c r="A2470" s="5"/>
      <c r="B2470" s="202"/>
    </row>
    <row r="2471" spans="1:2" ht="16.2" x14ac:dyDescent="0.2">
      <c r="A2471" s="5"/>
      <c r="B2471" s="202"/>
    </row>
    <row r="2472" spans="1:2" ht="16.2" x14ac:dyDescent="0.2">
      <c r="A2472" s="5"/>
      <c r="B2472" s="202"/>
    </row>
    <row r="2473" spans="1:2" ht="16.2" x14ac:dyDescent="0.2">
      <c r="A2473" s="5"/>
      <c r="B2473" s="202"/>
    </row>
    <row r="2474" spans="1:2" ht="16.2" x14ac:dyDescent="0.2">
      <c r="A2474" s="5"/>
      <c r="B2474" s="202"/>
    </row>
    <row r="2475" spans="1:2" ht="16.2" x14ac:dyDescent="0.2">
      <c r="A2475" s="5"/>
      <c r="B2475" s="202"/>
    </row>
    <row r="2476" spans="1:2" ht="16.2" x14ac:dyDescent="0.2">
      <c r="A2476" s="5"/>
      <c r="B2476" s="202"/>
    </row>
    <row r="2477" spans="1:2" ht="16.2" x14ac:dyDescent="0.2">
      <c r="A2477" s="5"/>
      <c r="B2477" s="202"/>
    </row>
    <row r="2478" spans="1:2" ht="16.2" x14ac:dyDescent="0.2">
      <c r="A2478" s="5"/>
      <c r="B2478" s="202"/>
    </row>
    <row r="2479" spans="1:2" ht="16.2" x14ac:dyDescent="0.2">
      <c r="A2479" s="5"/>
      <c r="B2479" s="202"/>
    </row>
    <row r="2480" spans="1:2" ht="16.2" x14ac:dyDescent="0.2">
      <c r="A2480" s="5"/>
      <c r="B2480" s="202"/>
    </row>
    <row r="2481" spans="1:2" ht="16.2" x14ac:dyDescent="0.2">
      <c r="A2481" s="5"/>
      <c r="B2481" s="202"/>
    </row>
    <row r="2482" spans="1:2" ht="16.2" x14ac:dyDescent="0.2">
      <c r="A2482" s="5"/>
      <c r="B2482" s="202"/>
    </row>
    <row r="2483" spans="1:2" ht="16.2" x14ac:dyDescent="0.2">
      <c r="A2483" s="5"/>
      <c r="B2483" s="202"/>
    </row>
    <row r="2484" spans="1:2" ht="16.2" x14ac:dyDescent="0.2">
      <c r="A2484" s="5"/>
      <c r="B2484" s="202"/>
    </row>
    <row r="2485" spans="1:2" ht="16.2" x14ac:dyDescent="0.2">
      <c r="A2485" s="5"/>
      <c r="B2485" s="202"/>
    </row>
    <row r="2486" spans="1:2" ht="16.2" x14ac:dyDescent="0.2">
      <c r="A2486" s="5"/>
      <c r="B2486" s="202"/>
    </row>
    <row r="2487" spans="1:2" ht="16.2" x14ac:dyDescent="0.2">
      <c r="A2487" s="5"/>
      <c r="B2487" s="202"/>
    </row>
    <row r="2488" spans="1:2" ht="16.2" x14ac:dyDescent="0.2">
      <c r="A2488" s="5"/>
      <c r="B2488" s="202"/>
    </row>
    <row r="2489" spans="1:2" ht="16.2" x14ac:dyDescent="0.2">
      <c r="A2489" s="5"/>
      <c r="B2489" s="202"/>
    </row>
    <row r="2490" spans="1:2" ht="16.2" x14ac:dyDescent="0.2">
      <c r="A2490" s="5"/>
      <c r="B2490" s="202"/>
    </row>
    <row r="2491" spans="1:2" ht="16.2" x14ac:dyDescent="0.2">
      <c r="A2491" s="5"/>
      <c r="B2491" s="202"/>
    </row>
    <row r="2492" spans="1:2" ht="16.2" x14ac:dyDescent="0.2">
      <c r="A2492" s="5"/>
      <c r="B2492" s="202"/>
    </row>
    <row r="2493" spans="1:2" ht="16.2" x14ac:dyDescent="0.2">
      <c r="A2493" s="5"/>
      <c r="B2493" s="202"/>
    </row>
    <row r="2494" spans="1:2" ht="16.2" x14ac:dyDescent="0.2">
      <c r="A2494" s="5"/>
      <c r="B2494" s="202"/>
    </row>
    <row r="2495" spans="1:2" ht="16.2" x14ac:dyDescent="0.2">
      <c r="A2495" s="5"/>
      <c r="B2495" s="202"/>
    </row>
    <row r="2496" spans="1:2" ht="16.2" x14ac:dyDescent="0.2">
      <c r="A2496" s="5"/>
      <c r="B2496" s="202"/>
    </row>
    <row r="2497" spans="1:2" ht="16.2" x14ac:dyDescent="0.2">
      <c r="A2497" s="5"/>
      <c r="B2497" s="202"/>
    </row>
    <row r="2498" spans="1:2" ht="16.2" x14ac:dyDescent="0.2">
      <c r="A2498" s="5"/>
      <c r="B2498" s="202"/>
    </row>
    <row r="2499" spans="1:2" ht="16.2" x14ac:dyDescent="0.2">
      <c r="A2499" s="5"/>
      <c r="B2499" s="202"/>
    </row>
    <row r="2500" spans="1:2" ht="16.2" x14ac:dyDescent="0.2">
      <c r="A2500" s="5"/>
      <c r="B2500" s="202"/>
    </row>
    <row r="2501" spans="1:2" ht="16.2" x14ac:dyDescent="0.2">
      <c r="A2501" s="5"/>
      <c r="B2501" s="202"/>
    </row>
    <row r="2502" spans="1:2" ht="16.2" x14ac:dyDescent="0.2">
      <c r="A2502" s="5"/>
      <c r="B2502" s="202"/>
    </row>
    <row r="2503" spans="1:2" ht="16.2" x14ac:dyDescent="0.2">
      <c r="A2503" s="5"/>
      <c r="B2503" s="202"/>
    </row>
    <row r="2504" spans="1:2" ht="16.2" x14ac:dyDescent="0.2">
      <c r="A2504" s="5"/>
      <c r="B2504" s="202"/>
    </row>
    <row r="2505" spans="1:2" ht="16.2" x14ac:dyDescent="0.2">
      <c r="A2505" s="5"/>
      <c r="B2505" s="202"/>
    </row>
    <row r="2506" spans="1:2" ht="16.2" x14ac:dyDescent="0.2">
      <c r="A2506" s="5"/>
      <c r="B2506" s="202"/>
    </row>
    <row r="2507" spans="1:2" ht="16.2" x14ac:dyDescent="0.2">
      <c r="A2507" s="5"/>
      <c r="B2507" s="202"/>
    </row>
    <row r="2508" spans="1:2" ht="16.2" x14ac:dyDescent="0.2">
      <c r="A2508" s="5"/>
      <c r="B2508" s="202"/>
    </row>
    <row r="2509" spans="1:2" ht="16.2" x14ac:dyDescent="0.2">
      <c r="A2509" s="5"/>
      <c r="B2509" s="202"/>
    </row>
    <row r="2510" spans="1:2" ht="16.2" x14ac:dyDescent="0.2">
      <c r="A2510" s="5"/>
      <c r="B2510" s="202"/>
    </row>
    <row r="2511" spans="1:2" ht="16.2" x14ac:dyDescent="0.2">
      <c r="A2511" s="5"/>
      <c r="B2511" s="202"/>
    </row>
    <row r="2512" spans="1:2" ht="16.2" x14ac:dyDescent="0.2">
      <c r="A2512" s="5"/>
      <c r="B2512" s="202"/>
    </row>
    <row r="2513" spans="1:2" ht="16.2" x14ac:dyDescent="0.2">
      <c r="A2513" s="5"/>
      <c r="B2513" s="202"/>
    </row>
    <row r="2514" spans="1:2" ht="16.2" x14ac:dyDescent="0.2">
      <c r="A2514" s="5"/>
      <c r="B2514" s="202"/>
    </row>
    <row r="2515" spans="1:2" ht="16.2" x14ac:dyDescent="0.2">
      <c r="A2515" s="5"/>
      <c r="B2515" s="202"/>
    </row>
    <row r="2516" spans="1:2" ht="16.2" x14ac:dyDescent="0.2">
      <c r="A2516" s="5"/>
      <c r="B2516" s="202"/>
    </row>
    <row r="2517" spans="1:2" ht="16.2" x14ac:dyDescent="0.2">
      <c r="A2517" s="5"/>
      <c r="B2517" s="202"/>
    </row>
    <row r="2518" spans="1:2" ht="16.2" x14ac:dyDescent="0.2">
      <c r="A2518" s="5"/>
      <c r="B2518" s="202"/>
    </row>
    <row r="2519" spans="1:2" ht="16.2" x14ac:dyDescent="0.2">
      <c r="A2519" s="5"/>
      <c r="B2519" s="202"/>
    </row>
    <row r="2520" spans="1:2" ht="16.2" x14ac:dyDescent="0.2">
      <c r="A2520" s="5"/>
      <c r="B2520" s="202"/>
    </row>
    <row r="2521" spans="1:2" ht="16.2" x14ac:dyDescent="0.2">
      <c r="A2521" s="5"/>
      <c r="B2521" s="202"/>
    </row>
    <row r="2522" spans="1:2" ht="16.2" x14ac:dyDescent="0.2">
      <c r="A2522" s="5"/>
      <c r="B2522" s="202"/>
    </row>
    <row r="2523" spans="1:2" ht="16.2" x14ac:dyDescent="0.2">
      <c r="A2523" s="5"/>
      <c r="B2523" s="202"/>
    </row>
    <row r="2524" spans="1:2" ht="16.2" x14ac:dyDescent="0.2">
      <c r="A2524" s="5"/>
      <c r="B2524" s="202"/>
    </row>
    <row r="2525" spans="1:2" ht="16.2" x14ac:dyDescent="0.2">
      <c r="A2525" s="5"/>
      <c r="B2525" s="202"/>
    </row>
    <row r="2526" spans="1:2" ht="16.2" x14ac:dyDescent="0.2">
      <c r="A2526" s="5"/>
      <c r="B2526" s="202"/>
    </row>
    <row r="2527" spans="1:2" ht="16.2" x14ac:dyDescent="0.2">
      <c r="A2527" s="5"/>
      <c r="B2527" s="202"/>
    </row>
    <row r="2528" spans="1:2" ht="16.2" x14ac:dyDescent="0.2">
      <c r="A2528" s="5"/>
      <c r="B2528" s="202"/>
    </row>
    <row r="2529" spans="1:2" ht="16.2" x14ac:dyDescent="0.2">
      <c r="A2529" s="5"/>
      <c r="B2529" s="202"/>
    </row>
    <row r="2530" spans="1:2" ht="16.2" x14ac:dyDescent="0.2">
      <c r="A2530" s="5"/>
      <c r="B2530" s="202"/>
    </row>
    <row r="2531" spans="1:2" ht="16.2" x14ac:dyDescent="0.2">
      <c r="A2531" s="5"/>
      <c r="B2531" s="202"/>
    </row>
    <row r="2532" spans="1:2" ht="16.2" x14ac:dyDescent="0.2">
      <c r="A2532" s="5"/>
      <c r="B2532" s="202"/>
    </row>
    <row r="2533" spans="1:2" ht="16.2" x14ac:dyDescent="0.2">
      <c r="A2533" s="5"/>
      <c r="B2533" s="202"/>
    </row>
    <row r="2534" spans="1:2" ht="16.2" x14ac:dyDescent="0.2">
      <c r="A2534" s="5"/>
      <c r="B2534" s="202"/>
    </row>
    <row r="2535" spans="1:2" ht="16.2" x14ac:dyDescent="0.2">
      <c r="A2535" s="5"/>
      <c r="B2535" s="202"/>
    </row>
    <row r="2536" spans="1:2" ht="16.2" x14ac:dyDescent="0.2">
      <c r="A2536" s="5"/>
      <c r="B2536" s="202"/>
    </row>
    <row r="2537" spans="1:2" ht="16.2" x14ac:dyDescent="0.2">
      <c r="A2537" s="5"/>
      <c r="B2537" s="202"/>
    </row>
    <row r="2538" spans="1:2" ht="16.2" x14ac:dyDescent="0.2">
      <c r="A2538" s="5"/>
      <c r="B2538" s="202"/>
    </row>
    <row r="2539" spans="1:2" ht="16.2" x14ac:dyDescent="0.2">
      <c r="A2539" s="5"/>
      <c r="B2539" s="202"/>
    </row>
    <row r="2540" spans="1:2" ht="16.2" x14ac:dyDescent="0.2">
      <c r="A2540" s="5"/>
      <c r="B2540" s="202"/>
    </row>
    <row r="2541" spans="1:2" ht="16.2" x14ac:dyDescent="0.2">
      <c r="A2541" s="5"/>
      <c r="B2541" s="202"/>
    </row>
    <row r="2542" spans="1:2" ht="16.2" x14ac:dyDescent="0.2">
      <c r="A2542" s="5"/>
      <c r="B2542" s="202"/>
    </row>
    <row r="2543" spans="1:2" ht="16.2" x14ac:dyDescent="0.2">
      <c r="A2543" s="5"/>
      <c r="B2543" s="202"/>
    </row>
    <row r="2544" spans="1:2" ht="16.2" x14ac:dyDescent="0.2">
      <c r="A2544" s="5"/>
      <c r="B2544" s="202"/>
    </row>
    <row r="2545" spans="1:2" ht="16.2" x14ac:dyDescent="0.2">
      <c r="A2545" s="5"/>
      <c r="B2545" s="202"/>
    </row>
    <row r="2546" spans="1:2" ht="16.2" x14ac:dyDescent="0.2">
      <c r="A2546" s="5"/>
      <c r="B2546" s="202"/>
    </row>
    <row r="2547" spans="1:2" ht="16.2" x14ac:dyDescent="0.2">
      <c r="A2547" s="5"/>
      <c r="B2547" s="202"/>
    </row>
    <row r="2548" spans="1:2" ht="16.2" x14ac:dyDescent="0.2">
      <c r="A2548" s="5"/>
      <c r="B2548" s="202"/>
    </row>
    <row r="2549" spans="1:2" ht="16.2" x14ac:dyDescent="0.2">
      <c r="A2549" s="5"/>
      <c r="B2549" s="202"/>
    </row>
    <row r="2550" spans="1:2" ht="16.2" x14ac:dyDescent="0.2">
      <c r="A2550" s="5"/>
      <c r="B2550" s="202"/>
    </row>
    <row r="2551" spans="1:2" ht="16.2" x14ac:dyDescent="0.2">
      <c r="A2551" s="5"/>
      <c r="B2551" s="202"/>
    </row>
    <row r="2552" spans="1:2" ht="16.2" x14ac:dyDescent="0.2">
      <c r="A2552" s="5"/>
      <c r="B2552" s="202"/>
    </row>
    <row r="2553" spans="1:2" ht="16.2" x14ac:dyDescent="0.2">
      <c r="A2553" s="5"/>
      <c r="B2553" s="202"/>
    </row>
    <row r="2554" spans="1:2" ht="16.2" x14ac:dyDescent="0.2">
      <c r="A2554" s="5"/>
      <c r="B2554" s="202"/>
    </row>
    <row r="2555" spans="1:2" ht="16.2" x14ac:dyDescent="0.2">
      <c r="A2555" s="5"/>
      <c r="B2555" s="202"/>
    </row>
    <row r="2556" spans="1:2" ht="16.2" x14ac:dyDescent="0.2">
      <c r="A2556" s="5"/>
      <c r="B2556" s="202"/>
    </row>
    <row r="2557" spans="1:2" ht="16.2" x14ac:dyDescent="0.2">
      <c r="A2557" s="5"/>
      <c r="B2557" s="202"/>
    </row>
    <row r="2558" spans="1:2" ht="16.2" x14ac:dyDescent="0.2">
      <c r="A2558" s="5"/>
      <c r="B2558" s="202"/>
    </row>
    <row r="2559" spans="1:2" ht="16.2" x14ac:dyDescent="0.2">
      <c r="A2559" s="5"/>
      <c r="B2559" s="202"/>
    </row>
    <row r="2560" spans="1:2" ht="16.2" x14ac:dyDescent="0.2">
      <c r="A2560" s="5"/>
      <c r="B2560" s="202"/>
    </row>
    <row r="2561" spans="1:2" ht="16.2" x14ac:dyDescent="0.2">
      <c r="A2561" s="5"/>
      <c r="B2561" s="202"/>
    </row>
    <row r="2562" spans="1:2" ht="16.2" x14ac:dyDescent="0.2">
      <c r="A2562" s="5"/>
      <c r="B2562" s="202"/>
    </row>
    <row r="2563" spans="1:2" ht="16.2" x14ac:dyDescent="0.2">
      <c r="A2563" s="5"/>
      <c r="B2563" s="202"/>
    </row>
    <row r="2564" spans="1:2" ht="16.2" x14ac:dyDescent="0.2">
      <c r="A2564" s="5"/>
      <c r="B2564" s="202"/>
    </row>
    <row r="2565" spans="1:2" ht="16.2" x14ac:dyDescent="0.2">
      <c r="A2565" s="5"/>
      <c r="B2565" s="202"/>
    </row>
    <row r="2566" spans="1:2" ht="16.2" x14ac:dyDescent="0.2">
      <c r="A2566" s="5"/>
      <c r="B2566" s="202"/>
    </row>
    <row r="2567" spans="1:2" ht="16.2" x14ac:dyDescent="0.2">
      <c r="A2567" s="5"/>
      <c r="B2567" s="202"/>
    </row>
    <row r="2568" spans="1:2" ht="16.2" x14ac:dyDescent="0.2">
      <c r="A2568" s="5"/>
      <c r="B2568" s="202"/>
    </row>
    <row r="2569" spans="1:2" ht="16.2" x14ac:dyDescent="0.2">
      <c r="A2569" s="5"/>
      <c r="B2569" s="202"/>
    </row>
    <row r="2570" spans="1:2" ht="16.2" x14ac:dyDescent="0.2">
      <c r="A2570" s="5"/>
      <c r="B2570" s="202"/>
    </row>
    <row r="2571" spans="1:2" ht="16.2" x14ac:dyDescent="0.2">
      <c r="A2571" s="5"/>
      <c r="B2571" s="202"/>
    </row>
    <row r="2572" spans="1:2" ht="16.2" x14ac:dyDescent="0.2">
      <c r="A2572" s="5"/>
      <c r="B2572" s="202"/>
    </row>
    <row r="2573" spans="1:2" ht="16.2" x14ac:dyDescent="0.2">
      <c r="A2573" s="5"/>
      <c r="B2573" s="202"/>
    </row>
    <row r="2574" spans="1:2" ht="16.2" x14ac:dyDescent="0.2">
      <c r="A2574" s="5"/>
      <c r="B2574" s="202"/>
    </row>
    <row r="2575" spans="1:2" ht="16.2" x14ac:dyDescent="0.2">
      <c r="A2575" s="5"/>
      <c r="B2575" s="202"/>
    </row>
    <row r="2576" spans="1:2" ht="16.2" x14ac:dyDescent="0.2">
      <c r="A2576" s="5"/>
      <c r="B2576" s="202"/>
    </row>
    <row r="2577" spans="1:2" ht="16.2" x14ac:dyDescent="0.2">
      <c r="A2577" s="5"/>
      <c r="B2577" s="202"/>
    </row>
    <row r="2578" spans="1:2" ht="16.2" x14ac:dyDescent="0.2">
      <c r="A2578" s="5"/>
      <c r="B2578" s="202"/>
    </row>
    <row r="2579" spans="1:2" ht="16.2" x14ac:dyDescent="0.2">
      <c r="A2579" s="5"/>
      <c r="B2579" s="202"/>
    </row>
    <row r="2580" spans="1:2" ht="16.2" x14ac:dyDescent="0.2">
      <c r="A2580" s="5"/>
      <c r="B2580" s="202"/>
    </row>
    <row r="2581" spans="1:2" ht="16.2" x14ac:dyDescent="0.2">
      <c r="A2581" s="5"/>
      <c r="B2581" s="202"/>
    </row>
    <row r="2582" spans="1:2" ht="16.2" x14ac:dyDescent="0.2">
      <c r="A2582" s="5"/>
      <c r="B2582" s="202"/>
    </row>
    <row r="2583" spans="1:2" ht="16.2" x14ac:dyDescent="0.2">
      <c r="A2583" s="5"/>
      <c r="B2583" s="202"/>
    </row>
    <row r="2584" spans="1:2" ht="16.2" x14ac:dyDescent="0.2">
      <c r="A2584" s="5"/>
      <c r="B2584" s="202"/>
    </row>
    <row r="2585" spans="1:2" ht="16.2" x14ac:dyDescent="0.2">
      <c r="A2585" s="5"/>
      <c r="B2585" s="202"/>
    </row>
    <row r="2586" spans="1:2" ht="16.2" x14ac:dyDescent="0.2">
      <c r="A2586" s="5"/>
      <c r="B2586" s="202"/>
    </row>
    <row r="2587" spans="1:2" ht="16.2" x14ac:dyDescent="0.2">
      <c r="A2587" s="5"/>
      <c r="B2587" s="202"/>
    </row>
    <row r="2588" spans="1:2" ht="16.2" x14ac:dyDescent="0.2">
      <c r="A2588" s="5"/>
      <c r="B2588" s="202"/>
    </row>
    <row r="2589" spans="1:2" ht="16.2" x14ac:dyDescent="0.2">
      <c r="A2589" s="5"/>
      <c r="B2589" s="202"/>
    </row>
    <row r="2590" spans="1:2" ht="16.2" x14ac:dyDescent="0.2">
      <c r="A2590" s="5"/>
      <c r="B2590" s="202"/>
    </row>
    <row r="2591" spans="1:2" ht="16.2" x14ac:dyDescent="0.2">
      <c r="A2591" s="5"/>
      <c r="B2591" s="202"/>
    </row>
    <row r="2592" spans="1:2" ht="16.2" x14ac:dyDescent="0.2">
      <c r="A2592" s="5"/>
      <c r="B2592" s="202"/>
    </row>
    <row r="2593" spans="1:2" ht="16.2" x14ac:dyDescent="0.2">
      <c r="A2593" s="5"/>
      <c r="B2593" s="202"/>
    </row>
    <row r="2594" spans="1:2" ht="16.2" x14ac:dyDescent="0.2">
      <c r="A2594" s="5"/>
      <c r="B2594" s="202"/>
    </row>
    <row r="2595" spans="1:2" ht="16.2" x14ac:dyDescent="0.2">
      <c r="A2595" s="5"/>
      <c r="B2595" s="202"/>
    </row>
    <row r="2596" spans="1:2" ht="16.2" x14ac:dyDescent="0.2">
      <c r="A2596" s="5"/>
      <c r="B2596" s="202"/>
    </row>
    <row r="2597" spans="1:2" ht="16.2" x14ac:dyDescent="0.2">
      <c r="A2597" s="5"/>
      <c r="B2597" s="202"/>
    </row>
    <row r="2598" spans="1:2" ht="16.2" x14ac:dyDescent="0.2">
      <c r="A2598" s="5"/>
      <c r="B2598" s="202"/>
    </row>
    <row r="2599" spans="1:2" ht="16.2" x14ac:dyDescent="0.2">
      <c r="A2599" s="5"/>
      <c r="B2599" s="202"/>
    </row>
    <row r="2600" spans="1:2" ht="16.2" x14ac:dyDescent="0.2">
      <c r="A2600" s="5"/>
      <c r="B2600" s="202"/>
    </row>
    <row r="2601" spans="1:2" ht="16.2" x14ac:dyDescent="0.2">
      <c r="A2601" s="5"/>
      <c r="B2601" s="202"/>
    </row>
    <row r="2602" spans="1:2" ht="16.2" x14ac:dyDescent="0.2">
      <c r="A2602" s="5"/>
      <c r="B2602" s="202"/>
    </row>
    <row r="2603" spans="1:2" ht="16.2" x14ac:dyDescent="0.2">
      <c r="A2603" s="5"/>
      <c r="B2603" s="202"/>
    </row>
    <row r="2604" spans="1:2" ht="16.2" x14ac:dyDescent="0.2">
      <c r="A2604" s="5"/>
      <c r="B2604" s="202"/>
    </row>
    <row r="2605" spans="1:2" ht="16.2" x14ac:dyDescent="0.2">
      <c r="A2605" s="5"/>
      <c r="B2605" s="202"/>
    </row>
    <row r="2606" spans="1:2" ht="16.2" x14ac:dyDescent="0.2">
      <c r="A2606" s="5"/>
      <c r="B2606" s="202"/>
    </row>
    <row r="2607" spans="1:2" ht="16.2" x14ac:dyDescent="0.2">
      <c r="A2607" s="5"/>
      <c r="B2607" s="202"/>
    </row>
    <row r="2608" spans="1:2" ht="16.2" x14ac:dyDescent="0.2">
      <c r="A2608" s="5"/>
      <c r="B2608" s="202"/>
    </row>
    <row r="2609" spans="1:2" ht="16.2" x14ac:dyDescent="0.2">
      <c r="A2609" s="5"/>
      <c r="B2609" s="202"/>
    </row>
    <row r="2610" spans="1:2" ht="16.2" x14ac:dyDescent="0.2">
      <c r="A2610" s="5"/>
      <c r="B2610" s="202"/>
    </row>
    <row r="2611" spans="1:2" ht="16.2" x14ac:dyDescent="0.2">
      <c r="A2611" s="5"/>
      <c r="B2611" s="202"/>
    </row>
    <row r="2612" spans="1:2" ht="16.2" x14ac:dyDescent="0.2">
      <c r="A2612" s="5"/>
      <c r="B2612" s="202"/>
    </row>
    <row r="2613" spans="1:2" ht="16.2" x14ac:dyDescent="0.2">
      <c r="A2613" s="5"/>
      <c r="B2613" s="202"/>
    </row>
    <row r="2614" spans="1:2" ht="16.2" x14ac:dyDescent="0.2">
      <c r="A2614" s="5"/>
      <c r="B2614" s="202"/>
    </row>
    <row r="2615" spans="1:2" ht="16.2" x14ac:dyDescent="0.2">
      <c r="A2615" s="5"/>
      <c r="B2615" s="202"/>
    </row>
    <row r="2616" spans="1:2" ht="16.2" x14ac:dyDescent="0.2">
      <c r="A2616" s="5"/>
      <c r="B2616" s="202"/>
    </row>
    <row r="2617" spans="1:2" ht="16.2" x14ac:dyDescent="0.2">
      <c r="A2617" s="5"/>
      <c r="B2617" s="202"/>
    </row>
    <row r="2618" spans="1:2" ht="16.2" x14ac:dyDescent="0.2">
      <c r="A2618" s="5"/>
      <c r="B2618" s="202"/>
    </row>
    <row r="2619" spans="1:2" ht="16.2" x14ac:dyDescent="0.2">
      <c r="A2619" s="5"/>
      <c r="B2619" s="202"/>
    </row>
    <row r="2620" spans="1:2" ht="16.2" x14ac:dyDescent="0.2">
      <c r="A2620" s="5"/>
      <c r="B2620" s="202"/>
    </row>
    <row r="2621" spans="1:2" ht="16.2" x14ac:dyDescent="0.2">
      <c r="A2621" s="5"/>
      <c r="B2621" s="202"/>
    </row>
    <row r="2622" spans="1:2" ht="16.2" x14ac:dyDescent="0.2">
      <c r="A2622" s="5"/>
      <c r="B2622" s="202"/>
    </row>
    <row r="2623" spans="1:2" ht="16.2" x14ac:dyDescent="0.2">
      <c r="A2623" s="5"/>
      <c r="B2623" s="202"/>
    </row>
    <row r="2624" spans="1:2" ht="16.2" x14ac:dyDescent="0.2">
      <c r="A2624" s="5"/>
      <c r="B2624" s="202"/>
    </row>
    <row r="2625" spans="1:2" ht="16.2" x14ac:dyDescent="0.2">
      <c r="A2625" s="5"/>
      <c r="B2625" s="202"/>
    </row>
    <row r="2626" spans="1:2" ht="16.2" x14ac:dyDescent="0.2">
      <c r="A2626" s="5"/>
      <c r="B2626" s="202"/>
    </row>
    <row r="2627" spans="1:2" ht="16.2" x14ac:dyDescent="0.2">
      <c r="A2627" s="5"/>
      <c r="B2627" s="202"/>
    </row>
    <row r="2628" spans="1:2" ht="16.2" x14ac:dyDescent="0.2">
      <c r="A2628" s="5"/>
      <c r="B2628" s="202"/>
    </row>
    <row r="2629" spans="1:2" ht="16.2" x14ac:dyDescent="0.2">
      <c r="A2629" s="5"/>
      <c r="B2629" s="202"/>
    </row>
    <row r="2630" spans="1:2" ht="16.2" x14ac:dyDescent="0.2">
      <c r="A2630" s="5"/>
      <c r="B2630" s="202"/>
    </row>
    <row r="2631" spans="1:2" ht="16.2" x14ac:dyDescent="0.2">
      <c r="A2631" s="5"/>
      <c r="B2631" s="202"/>
    </row>
    <row r="2632" spans="1:2" ht="16.2" x14ac:dyDescent="0.2">
      <c r="A2632" s="5"/>
      <c r="B2632" s="202"/>
    </row>
    <row r="2633" spans="1:2" ht="16.2" x14ac:dyDescent="0.2">
      <c r="A2633" s="5"/>
      <c r="B2633" s="202"/>
    </row>
    <row r="2634" spans="1:2" ht="16.2" x14ac:dyDescent="0.2">
      <c r="A2634" s="5"/>
      <c r="B2634" s="202"/>
    </row>
    <row r="2635" spans="1:2" ht="16.2" x14ac:dyDescent="0.2">
      <c r="A2635" s="5"/>
      <c r="B2635" s="202"/>
    </row>
    <row r="2636" spans="1:2" ht="16.2" x14ac:dyDescent="0.2">
      <c r="A2636" s="5"/>
      <c r="B2636" s="202"/>
    </row>
    <row r="2637" spans="1:2" ht="16.2" x14ac:dyDescent="0.2">
      <c r="A2637" s="5"/>
      <c r="B2637" s="202"/>
    </row>
    <row r="2638" spans="1:2" ht="16.2" x14ac:dyDescent="0.2">
      <c r="A2638" s="5"/>
      <c r="B2638" s="202"/>
    </row>
    <row r="2639" spans="1:2" ht="16.2" x14ac:dyDescent="0.2">
      <c r="A2639" s="5"/>
      <c r="B2639" s="202"/>
    </row>
    <row r="2640" spans="1:2" ht="16.2" x14ac:dyDescent="0.2">
      <c r="A2640" s="5"/>
      <c r="B2640" s="202"/>
    </row>
    <row r="2641" spans="1:2" ht="16.2" x14ac:dyDescent="0.2">
      <c r="A2641" s="5"/>
      <c r="B2641" s="202"/>
    </row>
    <row r="2642" spans="1:2" ht="16.2" x14ac:dyDescent="0.2">
      <c r="A2642" s="5"/>
      <c r="B2642" s="202"/>
    </row>
    <row r="2643" spans="1:2" ht="16.2" x14ac:dyDescent="0.2">
      <c r="A2643" s="5"/>
      <c r="B2643" s="202"/>
    </row>
    <row r="2644" spans="1:2" ht="16.2" x14ac:dyDescent="0.2">
      <c r="A2644" s="5"/>
      <c r="B2644" s="202"/>
    </row>
    <row r="2645" spans="1:2" ht="16.2" x14ac:dyDescent="0.2">
      <c r="A2645" s="5"/>
      <c r="B2645" s="202"/>
    </row>
    <row r="2646" spans="1:2" ht="16.2" x14ac:dyDescent="0.2">
      <c r="A2646" s="5"/>
      <c r="B2646" s="202"/>
    </row>
    <row r="2647" spans="1:2" ht="16.2" x14ac:dyDescent="0.2">
      <c r="A2647" s="5"/>
      <c r="B2647" s="202"/>
    </row>
    <row r="2648" spans="1:2" ht="16.2" x14ac:dyDescent="0.2">
      <c r="A2648" s="5"/>
      <c r="B2648" s="202"/>
    </row>
    <row r="2649" spans="1:2" ht="16.2" x14ac:dyDescent="0.2">
      <c r="A2649" s="5"/>
      <c r="B2649" s="202"/>
    </row>
    <row r="2650" spans="1:2" ht="16.2" x14ac:dyDescent="0.2">
      <c r="A2650" s="5"/>
      <c r="B2650" s="202"/>
    </row>
    <row r="2651" spans="1:2" ht="16.2" x14ac:dyDescent="0.2">
      <c r="A2651" s="5"/>
      <c r="B2651" s="202"/>
    </row>
    <row r="2652" spans="1:2" ht="16.2" x14ac:dyDescent="0.2">
      <c r="A2652" s="5"/>
      <c r="B2652" s="202"/>
    </row>
    <row r="2653" spans="1:2" ht="16.2" x14ac:dyDescent="0.2">
      <c r="A2653" s="5"/>
      <c r="B2653" s="202"/>
    </row>
    <row r="2654" spans="1:2" ht="16.2" x14ac:dyDescent="0.2">
      <c r="A2654" s="5"/>
      <c r="B2654" s="202"/>
    </row>
    <row r="2655" spans="1:2" ht="16.2" x14ac:dyDescent="0.2">
      <c r="A2655" s="5"/>
      <c r="B2655" s="202"/>
    </row>
    <row r="2656" spans="1:2" ht="16.2" x14ac:dyDescent="0.2">
      <c r="A2656" s="5"/>
      <c r="B2656" s="202"/>
    </row>
    <row r="2657" spans="1:2" ht="16.2" x14ac:dyDescent="0.2">
      <c r="A2657" s="5"/>
      <c r="B2657" s="202"/>
    </row>
    <row r="2658" spans="1:2" ht="16.2" x14ac:dyDescent="0.2">
      <c r="A2658" s="5"/>
      <c r="B2658" s="202"/>
    </row>
    <row r="2659" spans="1:2" ht="16.2" x14ac:dyDescent="0.2">
      <c r="A2659" s="5"/>
      <c r="B2659" s="202"/>
    </row>
    <row r="2660" spans="1:2" ht="16.2" x14ac:dyDescent="0.2">
      <c r="A2660" s="5"/>
      <c r="B2660" s="202"/>
    </row>
    <row r="2661" spans="1:2" ht="16.2" x14ac:dyDescent="0.2">
      <c r="A2661" s="5"/>
      <c r="B2661" s="202"/>
    </row>
    <row r="2662" spans="1:2" ht="16.2" x14ac:dyDescent="0.2">
      <c r="A2662" s="5"/>
      <c r="B2662" s="202"/>
    </row>
    <row r="2663" spans="1:2" ht="16.2" x14ac:dyDescent="0.2">
      <c r="A2663" s="5"/>
      <c r="B2663" s="202"/>
    </row>
    <row r="2664" spans="1:2" ht="16.2" x14ac:dyDescent="0.2">
      <c r="A2664" s="5"/>
      <c r="B2664" s="202"/>
    </row>
    <row r="2665" spans="1:2" ht="16.2" x14ac:dyDescent="0.2">
      <c r="A2665" s="5"/>
      <c r="B2665" s="202"/>
    </row>
    <row r="2666" spans="1:2" ht="16.2" x14ac:dyDescent="0.2">
      <c r="A2666" s="5"/>
      <c r="B2666" s="202"/>
    </row>
    <row r="2667" spans="1:2" ht="16.2" x14ac:dyDescent="0.2">
      <c r="A2667" s="5"/>
      <c r="B2667" s="202"/>
    </row>
    <row r="2668" spans="1:2" ht="16.2" x14ac:dyDescent="0.2">
      <c r="A2668" s="5"/>
      <c r="B2668" s="202"/>
    </row>
    <row r="2669" spans="1:2" ht="16.2" x14ac:dyDescent="0.2">
      <c r="A2669" s="5"/>
      <c r="B2669" s="202"/>
    </row>
    <row r="2670" spans="1:2" ht="16.2" x14ac:dyDescent="0.2">
      <c r="A2670" s="5"/>
      <c r="B2670" s="202"/>
    </row>
    <row r="2671" spans="1:2" x14ac:dyDescent="0.2">
      <c r="A2671" s="6"/>
      <c r="B2671" s="205"/>
    </row>
    <row r="2672" spans="1:2" x14ac:dyDescent="0.2">
      <c r="A2672" s="6"/>
      <c r="B2672" s="205"/>
    </row>
    <row r="2673" spans="1:2" x14ac:dyDescent="0.2">
      <c r="A2673" s="6"/>
      <c r="B2673" s="205"/>
    </row>
    <row r="2674" spans="1:2" x14ac:dyDescent="0.2">
      <c r="A2674" s="6"/>
      <c r="B2674" s="205"/>
    </row>
    <row r="2675" spans="1:2" x14ac:dyDescent="0.2">
      <c r="A2675" s="6"/>
      <c r="B2675" s="205"/>
    </row>
    <row r="2676" spans="1:2" x14ac:dyDescent="0.2">
      <c r="A2676" s="6"/>
      <c r="B2676" s="205"/>
    </row>
    <row r="2677" spans="1:2" x14ac:dyDescent="0.2">
      <c r="A2677" s="6"/>
      <c r="B2677" s="205"/>
    </row>
    <row r="2678" spans="1:2" x14ac:dyDescent="0.2">
      <c r="A2678" s="6"/>
      <c r="B2678" s="205"/>
    </row>
    <row r="2679" spans="1:2" x14ac:dyDescent="0.2">
      <c r="A2679" s="6"/>
      <c r="B2679" s="205"/>
    </row>
    <row r="2680" spans="1:2" x14ac:dyDescent="0.2">
      <c r="A2680" s="6"/>
      <c r="B2680" s="205"/>
    </row>
    <row r="2681" spans="1:2" x14ac:dyDescent="0.2">
      <c r="A2681" s="6"/>
      <c r="B2681" s="205"/>
    </row>
    <row r="2682" spans="1:2" x14ac:dyDescent="0.2">
      <c r="A2682" s="6"/>
      <c r="B2682" s="205"/>
    </row>
    <row r="2683" spans="1:2" x14ac:dyDescent="0.2">
      <c r="A2683" s="6"/>
      <c r="B2683" s="205"/>
    </row>
    <row r="2684" spans="1:2" x14ac:dyDescent="0.2">
      <c r="A2684" s="6"/>
      <c r="B2684" s="205"/>
    </row>
    <row r="2685" spans="1:2" x14ac:dyDescent="0.2">
      <c r="A2685" s="6"/>
      <c r="B2685" s="205"/>
    </row>
    <row r="2686" spans="1:2" x14ac:dyDescent="0.2">
      <c r="A2686" s="6"/>
      <c r="B2686" s="205"/>
    </row>
    <row r="2687" spans="1:2" x14ac:dyDescent="0.2">
      <c r="A2687" s="6"/>
      <c r="B2687" s="205"/>
    </row>
    <row r="2688" spans="1:2" x14ac:dyDescent="0.2">
      <c r="A2688" s="6"/>
      <c r="B2688" s="205"/>
    </row>
    <row r="2689" spans="1:2" x14ac:dyDescent="0.2">
      <c r="A2689" s="6"/>
      <c r="B2689" s="205"/>
    </row>
    <row r="2690" spans="1:2" x14ac:dyDescent="0.2">
      <c r="A2690" s="6"/>
      <c r="B2690" s="205"/>
    </row>
    <row r="2691" spans="1:2" x14ac:dyDescent="0.2">
      <c r="A2691" s="6"/>
      <c r="B2691" s="205"/>
    </row>
    <row r="2692" spans="1:2" x14ac:dyDescent="0.2">
      <c r="A2692" s="6"/>
      <c r="B2692" s="205"/>
    </row>
    <row r="2693" spans="1:2" x14ac:dyDescent="0.2">
      <c r="A2693" s="6"/>
      <c r="B2693" s="205"/>
    </row>
    <row r="2694" spans="1:2" x14ac:dyDescent="0.2">
      <c r="A2694" s="6"/>
      <c r="B2694" s="205"/>
    </row>
    <row r="2695" spans="1:2" x14ac:dyDescent="0.2">
      <c r="A2695" s="6"/>
      <c r="B2695" s="205"/>
    </row>
    <row r="2696" spans="1:2" x14ac:dyDescent="0.2">
      <c r="A2696" s="6"/>
      <c r="B2696" s="205"/>
    </row>
    <row r="2697" spans="1:2" x14ac:dyDescent="0.2">
      <c r="A2697" s="6"/>
      <c r="B2697" s="205"/>
    </row>
    <row r="2698" spans="1:2" x14ac:dyDescent="0.2">
      <c r="A2698" s="6"/>
      <c r="B2698" s="205"/>
    </row>
    <row r="2699" spans="1:2" x14ac:dyDescent="0.2">
      <c r="A2699" s="6"/>
      <c r="B2699" s="205"/>
    </row>
    <row r="2700" spans="1:2" x14ac:dyDescent="0.2">
      <c r="A2700" s="6"/>
      <c r="B2700" s="205"/>
    </row>
    <row r="2701" spans="1:2" x14ac:dyDescent="0.2">
      <c r="A2701" s="6"/>
      <c r="B2701" s="205"/>
    </row>
    <row r="2702" spans="1:2" x14ac:dyDescent="0.2">
      <c r="A2702" s="6"/>
      <c r="B2702" s="205"/>
    </row>
    <row r="2703" spans="1:2" x14ac:dyDescent="0.2">
      <c r="A2703" s="6"/>
      <c r="B2703" s="205"/>
    </row>
    <row r="2704" spans="1:2" x14ac:dyDescent="0.2">
      <c r="A2704" s="6"/>
      <c r="B2704" s="205"/>
    </row>
    <row r="2705" spans="1:2" x14ac:dyDescent="0.2">
      <c r="A2705" s="6"/>
      <c r="B2705" s="205"/>
    </row>
    <row r="2706" spans="1:2" x14ac:dyDescent="0.2">
      <c r="A2706" s="6"/>
      <c r="B2706" s="205"/>
    </row>
    <row r="2707" spans="1:2" x14ac:dyDescent="0.2">
      <c r="A2707" s="6"/>
      <c r="B2707" s="205"/>
    </row>
    <row r="2708" spans="1:2" x14ac:dyDescent="0.2">
      <c r="A2708" s="6"/>
      <c r="B2708" s="205"/>
    </row>
    <row r="2709" spans="1:2" x14ac:dyDescent="0.2">
      <c r="A2709" s="6"/>
      <c r="B2709" s="205"/>
    </row>
    <row r="2710" spans="1:2" x14ac:dyDescent="0.2">
      <c r="A2710" s="6"/>
      <c r="B2710" s="205"/>
    </row>
    <row r="2711" spans="1:2" x14ac:dyDescent="0.2">
      <c r="A2711" s="6"/>
      <c r="B2711" s="205"/>
    </row>
    <row r="2712" spans="1:2" x14ac:dyDescent="0.2">
      <c r="A2712" s="6"/>
      <c r="B2712" s="205"/>
    </row>
    <row r="2713" spans="1:2" x14ac:dyDescent="0.2">
      <c r="A2713" s="6"/>
      <c r="B2713" s="205"/>
    </row>
    <row r="2714" spans="1:2" x14ac:dyDescent="0.2">
      <c r="A2714" s="6"/>
      <c r="B2714" s="205"/>
    </row>
    <row r="2715" spans="1:2" x14ac:dyDescent="0.2">
      <c r="A2715" s="6"/>
      <c r="B2715" s="205"/>
    </row>
    <row r="2716" spans="1:2" x14ac:dyDescent="0.2">
      <c r="A2716" s="6"/>
      <c r="B2716" s="205"/>
    </row>
    <row r="2717" spans="1:2" x14ac:dyDescent="0.2">
      <c r="A2717" s="6"/>
      <c r="B2717" s="205"/>
    </row>
    <row r="2718" spans="1:2" x14ac:dyDescent="0.2">
      <c r="A2718" s="6"/>
      <c r="B2718" s="205"/>
    </row>
    <row r="2719" spans="1:2" x14ac:dyDescent="0.2">
      <c r="A2719" s="6"/>
      <c r="B2719" s="205"/>
    </row>
    <row r="2720" spans="1:2" x14ac:dyDescent="0.2">
      <c r="A2720" s="6"/>
      <c r="B2720" s="205"/>
    </row>
    <row r="2721" spans="1:2" x14ac:dyDescent="0.2">
      <c r="A2721" s="6"/>
      <c r="B2721" s="205"/>
    </row>
    <row r="2722" spans="1:2" x14ac:dyDescent="0.2">
      <c r="A2722" s="6"/>
      <c r="B2722" s="205"/>
    </row>
    <row r="2723" spans="1:2" x14ac:dyDescent="0.2">
      <c r="A2723" s="6"/>
      <c r="B2723" s="205"/>
    </row>
    <row r="2724" spans="1:2" x14ac:dyDescent="0.2">
      <c r="A2724" s="6"/>
      <c r="B2724" s="205"/>
    </row>
    <row r="2725" spans="1:2" x14ac:dyDescent="0.2">
      <c r="A2725" s="6"/>
      <c r="B2725" s="205"/>
    </row>
    <row r="2726" spans="1:2" x14ac:dyDescent="0.2">
      <c r="A2726" s="6"/>
      <c r="B2726" s="205"/>
    </row>
    <row r="2727" spans="1:2" x14ac:dyDescent="0.2">
      <c r="A2727" s="6"/>
      <c r="B2727" s="205"/>
    </row>
    <row r="2728" spans="1:2" x14ac:dyDescent="0.2">
      <c r="A2728" s="6"/>
      <c r="B2728" s="205"/>
    </row>
    <row r="2729" spans="1:2" x14ac:dyDescent="0.2">
      <c r="A2729" s="6"/>
      <c r="B2729" s="205"/>
    </row>
    <row r="2730" spans="1:2" x14ac:dyDescent="0.2">
      <c r="A2730" s="6"/>
      <c r="B2730" s="205"/>
    </row>
    <row r="2731" spans="1:2" x14ac:dyDescent="0.2">
      <c r="A2731" s="6"/>
      <c r="B2731" s="205"/>
    </row>
    <row r="2732" spans="1:2" x14ac:dyDescent="0.2">
      <c r="A2732" s="6"/>
      <c r="B2732" s="205"/>
    </row>
    <row r="2733" spans="1:2" x14ac:dyDescent="0.2">
      <c r="A2733" s="6"/>
      <c r="B2733" s="205"/>
    </row>
    <row r="2734" spans="1:2" x14ac:dyDescent="0.2">
      <c r="A2734" s="6"/>
      <c r="B2734" s="205"/>
    </row>
    <row r="2735" spans="1:2" x14ac:dyDescent="0.2">
      <c r="A2735" s="6"/>
      <c r="B2735" s="205"/>
    </row>
    <row r="2736" spans="1:2" x14ac:dyDescent="0.2">
      <c r="A2736" s="6"/>
      <c r="B2736" s="205"/>
    </row>
    <row r="2737" spans="1:2" x14ac:dyDescent="0.2">
      <c r="A2737" s="6"/>
      <c r="B2737" s="205"/>
    </row>
    <row r="2738" spans="1:2" x14ac:dyDescent="0.2">
      <c r="A2738" s="6"/>
      <c r="B2738" s="205"/>
    </row>
    <row r="2739" spans="1:2" x14ac:dyDescent="0.2">
      <c r="A2739" s="6"/>
      <c r="B2739" s="205"/>
    </row>
    <row r="2740" spans="1:2" x14ac:dyDescent="0.2">
      <c r="A2740" s="6"/>
      <c r="B2740" s="205"/>
    </row>
    <row r="2741" spans="1:2" x14ac:dyDescent="0.2">
      <c r="A2741" s="6"/>
      <c r="B2741" s="205"/>
    </row>
    <row r="2742" spans="1:2" x14ac:dyDescent="0.2">
      <c r="A2742" s="6"/>
      <c r="B2742" s="205"/>
    </row>
    <row r="2743" spans="1:2" x14ac:dyDescent="0.2">
      <c r="A2743" s="6"/>
      <c r="B2743" s="205"/>
    </row>
    <row r="2744" spans="1:2" x14ac:dyDescent="0.2">
      <c r="A2744" s="6"/>
      <c r="B2744" s="205"/>
    </row>
    <row r="2745" spans="1:2" x14ac:dyDescent="0.2">
      <c r="A2745" s="6"/>
      <c r="B2745" s="205"/>
    </row>
    <row r="2746" spans="1:2" x14ac:dyDescent="0.2">
      <c r="A2746" s="6"/>
      <c r="B2746" s="205"/>
    </row>
    <row r="2747" spans="1:2" x14ac:dyDescent="0.2">
      <c r="A2747" s="6"/>
      <c r="B2747" s="205"/>
    </row>
    <row r="2748" spans="1:2" x14ac:dyDescent="0.2">
      <c r="A2748" s="6"/>
      <c r="B2748" s="205"/>
    </row>
    <row r="2749" spans="1:2" x14ac:dyDescent="0.2">
      <c r="A2749" s="6"/>
      <c r="B2749" s="205"/>
    </row>
    <row r="2750" spans="1:2" x14ac:dyDescent="0.2">
      <c r="A2750" s="6"/>
      <c r="B2750" s="205"/>
    </row>
    <row r="2751" spans="1:2" x14ac:dyDescent="0.2">
      <c r="A2751" s="6"/>
      <c r="B2751" s="205"/>
    </row>
    <row r="2752" spans="1:2" x14ac:dyDescent="0.2">
      <c r="A2752" s="6"/>
      <c r="B2752" s="205"/>
    </row>
    <row r="2753" spans="1:2" x14ac:dyDescent="0.2">
      <c r="A2753" s="6"/>
      <c r="B2753" s="205"/>
    </row>
    <row r="2754" spans="1:2" x14ac:dyDescent="0.2">
      <c r="A2754" s="6"/>
      <c r="B2754" s="205"/>
    </row>
    <row r="2755" spans="1:2" x14ac:dyDescent="0.2">
      <c r="A2755" s="6"/>
      <c r="B2755" s="205"/>
    </row>
    <row r="2756" spans="1:2" x14ac:dyDescent="0.2">
      <c r="A2756" s="6"/>
      <c r="B2756" s="205"/>
    </row>
    <row r="2757" spans="1:2" x14ac:dyDescent="0.2">
      <c r="A2757" s="6"/>
      <c r="B2757" s="205"/>
    </row>
    <row r="2758" spans="1:2" x14ac:dyDescent="0.2">
      <c r="A2758" s="6"/>
      <c r="B2758" s="205"/>
    </row>
    <row r="2759" spans="1:2" x14ac:dyDescent="0.2">
      <c r="A2759" s="6"/>
      <c r="B2759" s="205"/>
    </row>
    <row r="2760" spans="1:2" x14ac:dyDescent="0.2">
      <c r="A2760" s="6"/>
      <c r="B2760" s="205"/>
    </row>
    <row r="2761" spans="1:2" x14ac:dyDescent="0.2">
      <c r="A2761" s="6"/>
      <c r="B2761" s="205"/>
    </row>
    <row r="2762" spans="1:2" x14ac:dyDescent="0.2">
      <c r="A2762" s="6"/>
      <c r="B2762" s="205"/>
    </row>
    <row r="2763" spans="1:2" x14ac:dyDescent="0.2">
      <c r="A2763" s="6"/>
      <c r="B2763" s="205"/>
    </row>
    <row r="2764" spans="1:2" x14ac:dyDescent="0.2">
      <c r="A2764" s="6"/>
      <c r="B2764" s="205"/>
    </row>
    <row r="2765" spans="1:2" x14ac:dyDescent="0.2">
      <c r="A2765" s="6"/>
      <c r="B2765" s="205"/>
    </row>
    <row r="2766" spans="1:2" x14ac:dyDescent="0.2">
      <c r="A2766" s="6"/>
      <c r="B2766" s="205"/>
    </row>
    <row r="2767" spans="1:2" x14ac:dyDescent="0.2">
      <c r="A2767" s="6"/>
      <c r="B2767" s="205"/>
    </row>
    <row r="2768" spans="1:2" x14ac:dyDescent="0.2">
      <c r="A2768" s="6"/>
      <c r="B2768" s="205"/>
    </row>
    <row r="2769" spans="1:2" x14ac:dyDescent="0.2">
      <c r="A2769" s="6"/>
      <c r="B2769" s="205"/>
    </row>
    <row r="2770" spans="1:2" x14ac:dyDescent="0.2">
      <c r="A2770" s="6"/>
      <c r="B2770" s="205"/>
    </row>
    <row r="2771" spans="1:2" x14ac:dyDescent="0.2">
      <c r="A2771" s="6"/>
      <c r="B2771" s="205"/>
    </row>
    <row r="2772" spans="1:2" x14ac:dyDescent="0.2">
      <c r="A2772" s="6"/>
      <c r="B2772" s="205"/>
    </row>
    <row r="2773" spans="1:2" x14ac:dyDescent="0.2">
      <c r="A2773" s="6"/>
      <c r="B2773" s="205"/>
    </row>
    <row r="2774" spans="1:2" x14ac:dyDescent="0.2">
      <c r="A2774" s="6"/>
      <c r="B2774" s="205"/>
    </row>
    <row r="2775" spans="1:2" x14ac:dyDescent="0.2">
      <c r="A2775" s="6"/>
      <c r="B2775" s="205"/>
    </row>
    <row r="2776" spans="1:2" x14ac:dyDescent="0.2">
      <c r="A2776" s="6"/>
      <c r="B2776" s="205"/>
    </row>
    <row r="2777" spans="1:2" x14ac:dyDescent="0.2">
      <c r="A2777" s="6"/>
      <c r="B2777" s="205"/>
    </row>
    <row r="2778" spans="1:2" x14ac:dyDescent="0.2">
      <c r="A2778" s="6"/>
      <c r="B2778" s="205"/>
    </row>
    <row r="2779" spans="1:2" x14ac:dyDescent="0.2">
      <c r="A2779" s="6"/>
      <c r="B2779" s="205"/>
    </row>
    <row r="2780" spans="1:2" x14ac:dyDescent="0.2">
      <c r="A2780" s="6"/>
      <c r="B2780" s="205"/>
    </row>
    <row r="2781" spans="1:2" x14ac:dyDescent="0.2">
      <c r="A2781" s="6"/>
      <c r="B2781" s="205"/>
    </row>
    <row r="2782" spans="1:2" x14ac:dyDescent="0.2">
      <c r="A2782" s="6"/>
      <c r="B2782" s="205"/>
    </row>
    <row r="2783" spans="1:2" x14ac:dyDescent="0.2">
      <c r="A2783" s="6"/>
      <c r="B2783" s="205"/>
    </row>
    <row r="2784" spans="1:2" x14ac:dyDescent="0.2">
      <c r="A2784" s="6"/>
      <c r="B2784" s="205"/>
    </row>
    <row r="2785" spans="1:2" x14ac:dyDescent="0.2">
      <c r="A2785" s="6"/>
      <c r="B2785" s="205"/>
    </row>
    <row r="2786" spans="1:2" x14ac:dyDescent="0.2">
      <c r="A2786" s="6"/>
      <c r="B2786" s="205"/>
    </row>
    <row r="2787" spans="1:2" x14ac:dyDescent="0.2">
      <c r="A2787" s="6"/>
      <c r="B2787" s="205"/>
    </row>
    <row r="2788" spans="1:2" x14ac:dyDescent="0.2">
      <c r="A2788" s="6"/>
      <c r="B2788" s="205"/>
    </row>
    <row r="2789" spans="1:2" x14ac:dyDescent="0.2">
      <c r="A2789" s="6"/>
      <c r="B2789" s="205"/>
    </row>
    <row r="2790" spans="1:2" x14ac:dyDescent="0.2">
      <c r="A2790" s="6"/>
      <c r="B2790" s="205"/>
    </row>
    <row r="2791" spans="1:2" x14ac:dyDescent="0.2">
      <c r="A2791" s="6"/>
      <c r="B2791" s="205"/>
    </row>
    <row r="2792" spans="1:2" x14ac:dyDescent="0.2">
      <c r="A2792" s="6"/>
      <c r="B2792" s="205"/>
    </row>
    <row r="2793" spans="1:2" x14ac:dyDescent="0.2">
      <c r="A2793" s="6"/>
      <c r="B2793" s="205"/>
    </row>
    <row r="2794" spans="1:2" x14ac:dyDescent="0.2">
      <c r="A2794" s="6"/>
      <c r="B2794" s="205"/>
    </row>
    <row r="2795" spans="1:2" x14ac:dyDescent="0.2">
      <c r="A2795" s="6"/>
      <c r="B2795" s="205"/>
    </row>
    <row r="2796" spans="1:2" x14ac:dyDescent="0.2">
      <c r="A2796" s="6"/>
      <c r="B2796" s="205"/>
    </row>
    <row r="2797" spans="1:2" x14ac:dyDescent="0.2">
      <c r="A2797" s="6"/>
      <c r="B2797" s="205"/>
    </row>
    <row r="2798" spans="1:2" x14ac:dyDescent="0.2">
      <c r="A2798" s="6"/>
      <c r="B2798" s="205"/>
    </row>
    <row r="2799" spans="1:2" x14ac:dyDescent="0.2">
      <c r="A2799" s="6"/>
      <c r="B2799" s="205"/>
    </row>
    <row r="2800" spans="1:2" x14ac:dyDescent="0.2">
      <c r="A2800" s="6"/>
      <c r="B2800" s="205"/>
    </row>
    <row r="2801" spans="1:2" x14ac:dyDescent="0.2">
      <c r="A2801" s="6"/>
      <c r="B2801" s="205"/>
    </row>
    <row r="2802" spans="1:2" x14ac:dyDescent="0.2">
      <c r="A2802" s="6"/>
      <c r="B2802" s="205"/>
    </row>
    <row r="2803" spans="1:2" x14ac:dyDescent="0.2">
      <c r="A2803" s="6"/>
      <c r="B2803" s="205"/>
    </row>
    <row r="2804" spans="1:2" x14ac:dyDescent="0.2">
      <c r="A2804" s="6"/>
      <c r="B2804" s="205"/>
    </row>
    <row r="2805" spans="1:2" x14ac:dyDescent="0.2">
      <c r="A2805" s="6"/>
      <c r="B2805" s="205"/>
    </row>
    <row r="2806" spans="1:2" x14ac:dyDescent="0.2">
      <c r="A2806" s="6"/>
      <c r="B2806" s="205"/>
    </row>
    <row r="2807" spans="1:2" x14ac:dyDescent="0.2">
      <c r="A2807" s="6"/>
      <c r="B2807" s="205"/>
    </row>
    <row r="2808" spans="1:2" x14ac:dyDescent="0.2">
      <c r="A2808" s="6"/>
      <c r="B2808" s="205"/>
    </row>
    <row r="2809" spans="1:2" x14ac:dyDescent="0.2">
      <c r="A2809" s="6"/>
      <c r="B2809" s="205"/>
    </row>
    <row r="2810" spans="1:2" x14ac:dyDescent="0.2">
      <c r="A2810" s="6"/>
      <c r="B2810" s="205"/>
    </row>
    <row r="2811" spans="1:2" x14ac:dyDescent="0.2">
      <c r="A2811" s="6"/>
      <c r="B2811" s="205"/>
    </row>
    <row r="2812" spans="1:2" x14ac:dyDescent="0.2">
      <c r="A2812" s="6"/>
      <c r="B2812" s="205"/>
    </row>
    <row r="2813" spans="1:2" x14ac:dyDescent="0.2">
      <c r="A2813" s="6"/>
      <c r="B2813" s="205"/>
    </row>
    <row r="2814" spans="1:2" x14ac:dyDescent="0.2">
      <c r="A2814" s="6"/>
      <c r="B2814" s="205"/>
    </row>
    <row r="2815" spans="1:2" x14ac:dyDescent="0.2">
      <c r="A2815" s="6"/>
      <c r="B2815" s="205"/>
    </row>
    <row r="2816" spans="1:2" x14ac:dyDescent="0.2">
      <c r="A2816" s="6"/>
      <c r="B2816" s="205"/>
    </row>
    <row r="2817" spans="1:2" x14ac:dyDescent="0.2">
      <c r="A2817" s="6"/>
      <c r="B2817" s="205"/>
    </row>
    <row r="2818" spans="1:2" x14ac:dyDescent="0.2">
      <c r="A2818" s="6"/>
      <c r="B2818" s="205"/>
    </row>
    <row r="2819" spans="1:2" x14ac:dyDescent="0.2">
      <c r="A2819" s="6"/>
      <c r="B2819" s="205"/>
    </row>
    <row r="2820" spans="1:2" x14ac:dyDescent="0.2">
      <c r="A2820" s="6"/>
      <c r="B2820" s="205"/>
    </row>
    <row r="2821" spans="1:2" x14ac:dyDescent="0.2">
      <c r="A2821" s="6"/>
      <c r="B2821" s="205"/>
    </row>
    <row r="2822" spans="1:2" x14ac:dyDescent="0.2">
      <c r="A2822" s="6"/>
      <c r="B2822" s="205"/>
    </row>
    <row r="2823" spans="1:2" x14ac:dyDescent="0.2">
      <c r="A2823" s="6"/>
      <c r="B2823" s="205"/>
    </row>
    <row r="2824" spans="1:2" x14ac:dyDescent="0.2">
      <c r="A2824" s="6"/>
      <c r="B2824" s="205"/>
    </row>
    <row r="2825" spans="1:2" x14ac:dyDescent="0.2">
      <c r="A2825" s="6"/>
      <c r="B2825" s="205"/>
    </row>
    <row r="2826" spans="1:2" x14ac:dyDescent="0.2">
      <c r="A2826" s="6"/>
      <c r="B2826" s="205"/>
    </row>
    <row r="2827" spans="1:2" x14ac:dyDescent="0.2">
      <c r="A2827" s="6"/>
      <c r="B2827" s="205"/>
    </row>
    <row r="2828" spans="1:2" x14ac:dyDescent="0.2">
      <c r="A2828" s="6"/>
      <c r="B2828" s="205"/>
    </row>
    <row r="2829" spans="1:2" x14ac:dyDescent="0.2">
      <c r="A2829" s="6"/>
      <c r="B2829" s="205"/>
    </row>
    <row r="2830" spans="1:2" x14ac:dyDescent="0.2">
      <c r="A2830" s="6"/>
      <c r="B2830" s="205"/>
    </row>
    <row r="2831" spans="1:2" x14ac:dyDescent="0.2">
      <c r="A2831" s="6"/>
      <c r="B2831" s="205"/>
    </row>
    <row r="2832" spans="1:2" x14ac:dyDescent="0.2">
      <c r="A2832" s="6"/>
      <c r="B2832" s="205"/>
    </row>
    <row r="2833" spans="1:2" x14ac:dyDescent="0.2">
      <c r="A2833" s="6"/>
      <c r="B2833" s="205"/>
    </row>
    <row r="2834" spans="1:2" x14ac:dyDescent="0.2">
      <c r="A2834" s="6"/>
      <c r="B2834" s="205"/>
    </row>
    <row r="2835" spans="1:2" x14ac:dyDescent="0.2">
      <c r="A2835" s="6"/>
      <c r="B2835" s="205"/>
    </row>
    <row r="2836" spans="1:2" x14ac:dyDescent="0.2">
      <c r="A2836" s="6"/>
      <c r="B2836" s="205"/>
    </row>
    <row r="2837" spans="1:2" x14ac:dyDescent="0.2">
      <c r="A2837" s="6"/>
      <c r="B2837" s="205"/>
    </row>
    <row r="2838" spans="1:2" x14ac:dyDescent="0.2">
      <c r="A2838" s="6"/>
      <c r="B2838" s="205"/>
    </row>
    <row r="2839" spans="1:2" x14ac:dyDescent="0.2">
      <c r="A2839" s="6"/>
      <c r="B2839" s="205"/>
    </row>
    <row r="2840" spans="1:2" x14ac:dyDescent="0.2">
      <c r="A2840" s="6"/>
      <c r="B2840" s="205"/>
    </row>
    <row r="2841" spans="1:2" x14ac:dyDescent="0.2">
      <c r="A2841" s="6"/>
      <c r="B2841" s="205"/>
    </row>
    <row r="2842" spans="1:2" x14ac:dyDescent="0.2">
      <c r="A2842" s="6"/>
      <c r="B2842" s="205"/>
    </row>
    <row r="2843" spans="1:2" x14ac:dyDescent="0.2">
      <c r="A2843" s="6"/>
      <c r="B2843" s="205"/>
    </row>
    <row r="2844" spans="1:2" x14ac:dyDescent="0.2">
      <c r="A2844" s="6"/>
      <c r="B2844" s="205"/>
    </row>
    <row r="2845" spans="1:2" x14ac:dyDescent="0.2">
      <c r="A2845" s="6"/>
      <c r="B2845" s="205"/>
    </row>
    <row r="2846" spans="1:2" x14ac:dyDescent="0.2">
      <c r="A2846" s="6"/>
      <c r="B2846" s="205"/>
    </row>
    <row r="2847" spans="1:2" x14ac:dyDescent="0.2">
      <c r="A2847" s="6"/>
      <c r="B2847" s="205"/>
    </row>
    <row r="2848" spans="1:2" x14ac:dyDescent="0.2">
      <c r="A2848" s="6"/>
      <c r="B2848" s="205"/>
    </row>
    <row r="2849" spans="1:2" x14ac:dyDescent="0.2">
      <c r="A2849" s="6"/>
      <c r="B2849" s="205"/>
    </row>
    <row r="2850" spans="1:2" x14ac:dyDescent="0.2">
      <c r="A2850" s="6"/>
      <c r="B2850" s="205"/>
    </row>
    <row r="2851" spans="1:2" x14ac:dyDescent="0.2">
      <c r="A2851" s="6"/>
      <c r="B2851" s="205"/>
    </row>
    <row r="2852" spans="1:2" x14ac:dyDescent="0.2">
      <c r="A2852" s="6"/>
      <c r="B2852" s="205"/>
    </row>
    <row r="2853" spans="1:2" x14ac:dyDescent="0.2">
      <c r="A2853" s="6"/>
      <c r="B2853" s="205"/>
    </row>
    <row r="2854" spans="1:2" x14ac:dyDescent="0.2">
      <c r="A2854" s="6"/>
      <c r="B2854" s="205"/>
    </row>
    <row r="2855" spans="1:2" x14ac:dyDescent="0.2">
      <c r="A2855" s="6"/>
      <c r="B2855" s="205"/>
    </row>
    <row r="2856" spans="1:2" x14ac:dyDescent="0.2">
      <c r="A2856" s="6"/>
      <c r="B2856" s="205"/>
    </row>
    <row r="2857" spans="1:2" x14ac:dyDescent="0.2">
      <c r="A2857" s="6"/>
      <c r="B2857" s="205"/>
    </row>
    <row r="2858" spans="1:2" x14ac:dyDescent="0.2">
      <c r="A2858" s="6"/>
      <c r="B2858" s="205"/>
    </row>
    <row r="2859" spans="1:2" x14ac:dyDescent="0.2">
      <c r="A2859" s="6"/>
      <c r="B2859" s="205"/>
    </row>
    <row r="2860" spans="1:2" x14ac:dyDescent="0.2">
      <c r="A2860" s="6"/>
      <c r="B2860" s="205"/>
    </row>
    <row r="2861" spans="1:2" x14ac:dyDescent="0.2">
      <c r="A2861" s="6"/>
      <c r="B2861" s="205"/>
    </row>
    <row r="2862" spans="1:2" x14ac:dyDescent="0.2">
      <c r="A2862" s="6"/>
      <c r="B2862" s="205"/>
    </row>
    <row r="2863" spans="1:2" x14ac:dyDescent="0.2">
      <c r="A2863" s="6"/>
      <c r="B2863" s="205"/>
    </row>
    <row r="2864" spans="1:2" x14ac:dyDescent="0.2">
      <c r="A2864" s="6"/>
      <c r="B2864" s="205"/>
    </row>
    <row r="2865" spans="1:2" x14ac:dyDescent="0.2">
      <c r="A2865" s="6"/>
      <c r="B2865" s="205"/>
    </row>
    <row r="2866" spans="1:2" x14ac:dyDescent="0.2">
      <c r="A2866" s="6"/>
      <c r="B2866" s="205"/>
    </row>
    <row r="2867" spans="1:2" x14ac:dyDescent="0.2">
      <c r="A2867" s="6"/>
      <c r="B2867" s="205"/>
    </row>
    <row r="2868" spans="1:2" x14ac:dyDescent="0.2">
      <c r="A2868" s="6"/>
      <c r="B2868" s="205"/>
    </row>
    <row r="2869" spans="1:2" x14ac:dyDescent="0.2">
      <c r="A2869" s="6"/>
      <c r="B2869" s="205"/>
    </row>
    <row r="2870" spans="1:2" x14ac:dyDescent="0.2">
      <c r="A2870" s="6"/>
      <c r="B2870" s="205"/>
    </row>
    <row r="2871" spans="1:2" x14ac:dyDescent="0.2">
      <c r="A2871" s="6"/>
      <c r="B2871" s="205"/>
    </row>
    <row r="2872" spans="1:2" x14ac:dyDescent="0.2">
      <c r="A2872" s="6"/>
      <c r="B2872" s="205"/>
    </row>
    <row r="2873" spans="1:2" x14ac:dyDescent="0.2">
      <c r="A2873" s="6"/>
      <c r="B2873" s="205"/>
    </row>
    <row r="2874" spans="1:2" x14ac:dyDescent="0.2">
      <c r="A2874" s="6"/>
      <c r="B2874" s="205"/>
    </row>
    <row r="2875" spans="1:2" x14ac:dyDescent="0.2">
      <c r="A2875" s="6"/>
      <c r="B2875" s="205"/>
    </row>
    <row r="2876" spans="1:2" x14ac:dyDescent="0.2">
      <c r="A2876" s="6"/>
      <c r="B2876" s="205"/>
    </row>
    <row r="2877" spans="1:2" x14ac:dyDescent="0.2">
      <c r="A2877" s="6"/>
      <c r="B2877" s="205"/>
    </row>
    <row r="2878" spans="1:2" x14ac:dyDescent="0.2">
      <c r="A2878" s="6"/>
      <c r="B2878" s="205"/>
    </row>
    <row r="2879" spans="1:2" x14ac:dyDescent="0.2">
      <c r="A2879" s="6"/>
      <c r="B2879" s="205"/>
    </row>
    <row r="2880" spans="1:2" x14ac:dyDescent="0.2">
      <c r="A2880" s="6"/>
      <c r="B2880" s="205"/>
    </row>
    <row r="2881" spans="1:2" x14ac:dyDescent="0.2">
      <c r="A2881" s="6"/>
      <c r="B2881" s="205"/>
    </row>
    <row r="2882" spans="1:2" x14ac:dyDescent="0.2">
      <c r="A2882" s="6"/>
      <c r="B2882" s="205"/>
    </row>
    <row r="2883" spans="1:2" x14ac:dyDescent="0.2">
      <c r="A2883" s="6"/>
      <c r="B2883" s="205"/>
    </row>
    <row r="2884" spans="1:2" x14ac:dyDescent="0.2">
      <c r="A2884" s="6"/>
      <c r="B2884" s="205"/>
    </row>
    <row r="2885" spans="1:2" x14ac:dyDescent="0.2">
      <c r="A2885" s="6"/>
      <c r="B2885" s="205"/>
    </row>
    <row r="2886" spans="1:2" x14ac:dyDescent="0.2">
      <c r="A2886" s="6"/>
      <c r="B2886" s="205"/>
    </row>
    <row r="2887" spans="1:2" x14ac:dyDescent="0.2">
      <c r="A2887" s="6"/>
      <c r="B2887" s="205"/>
    </row>
    <row r="2888" spans="1:2" x14ac:dyDescent="0.2">
      <c r="A2888" s="6"/>
      <c r="B2888" s="205"/>
    </row>
    <row r="2889" spans="1:2" x14ac:dyDescent="0.2">
      <c r="A2889" s="6"/>
      <c r="B2889" s="205"/>
    </row>
    <row r="2890" spans="1:2" x14ac:dyDescent="0.2">
      <c r="A2890" s="6"/>
      <c r="B2890" s="205"/>
    </row>
    <row r="2891" spans="1:2" x14ac:dyDescent="0.2">
      <c r="A2891" s="6"/>
      <c r="B2891" s="205"/>
    </row>
    <row r="2892" spans="1:2" x14ac:dyDescent="0.2">
      <c r="A2892" s="6"/>
      <c r="B2892" s="205"/>
    </row>
    <row r="2893" spans="1:2" x14ac:dyDescent="0.2">
      <c r="A2893" s="6"/>
      <c r="B2893" s="205"/>
    </row>
    <row r="2894" spans="1:2" x14ac:dyDescent="0.2">
      <c r="A2894" s="6"/>
      <c r="B2894" s="205"/>
    </row>
    <row r="2895" spans="1:2" x14ac:dyDescent="0.2">
      <c r="A2895" s="6"/>
      <c r="B2895" s="205"/>
    </row>
    <row r="2896" spans="1:2" x14ac:dyDescent="0.2">
      <c r="A2896" s="6"/>
      <c r="B2896" s="205"/>
    </row>
    <row r="2897" spans="1:2" x14ac:dyDescent="0.2">
      <c r="A2897" s="6"/>
      <c r="B2897" s="205"/>
    </row>
    <row r="2898" spans="1:2" x14ac:dyDescent="0.2">
      <c r="A2898" s="6"/>
      <c r="B2898" s="205"/>
    </row>
    <row r="2899" spans="1:2" x14ac:dyDescent="0.2">
      <c r="A2899" s="6"/>
      <c r="B2899" s="205"/>
    </row>
    <row r="2900" spans="1:2" x14ac:dyDescent="0.2">
      <c r="A2900" s="6"/>
      <c r="B2900" s="205"/>
    </row>
    <row r="2901" spans="1:2" x14ac:dyDescent="0.2">
      <c r="A2901" s="6"/>
      <c r="B2901" s="205"/>
    </row>
    <row r="2902" spans="1:2" x14ac:dyDescent="0.2">
      <c r="A2902" s="6"/>
      <c r="B2902" s="205"/>
    </row>
    <row r="2903" spans="1:2" x14ac:dyDescent="0.2">
      <c r="A2903" s="6"/>
      <c r="B2903" s="205"/>
    </row>
    <row r="2904" spans="1:2" x14ac:dyDescent="0.2">
      <c r="A2904" s="6"/>
      <c r="B2904" s="205"/>
    </row>
    <row r="2905" spans="1:2" x14ac:dyDescent="0.2">
      <c r="A2905" s="6"/>
      <c r="B2905" s="205"/>
    </row>
    <row r="2906" spans="1:2" x14ac:dyDescent="0.2">
      <c r="A2906" s="6"/>
      <c r="B2906" s="205"/>
    </row>
    <row r="2907" spans="1:2" x14ac:dyDescent="0.2">
      <c r="A2907" s="6"/>
      <c r="B2907" s="205"/>
    </row>
    <row r="2908" spans="1:2" x14ac:dyDescent="0.2">
      <c r="A2908" s="6"/>
      <c r="B2908" s="205"/>
    </row>
    <row r="2909" spans="1:2" x14ac:dyDescent="0.2">
      <c r="A2909" s="6"/>
      <c r="B2909" s="205"/>
    </row>
    <row r="2910" spans="1:2" x14ac:dyDescent="0.2">
      <c r="A2910" s="6"/>
      <c r="B2910" s="205"/>
    </row>
    <row r="2911" spans="1:2" x14ac:dyDescent="0.2">
      <c r="A2911" s="6"/>
      <c r="B2911" s="205"/>
    </row>
    <row r="2912" spans="1:2" x14ac:dyDescent="0.2">
      <c r="A2912" s="6"/>
      <c r="B2912" s="205"/>
    </row>
    <row r="2913" spans="1:2" x14ac:dyDescent="0.2">
      <c r="A2913" s="6"/>
      <c r="B2913" s="205"/>
    </row>
    <row r="2914" spans="1:2" x14ac:dyDescent="0.2">
      <c r="A2914" s="6"/>
      <c r="B2914" s="205"/>
    </row>
    <row r="2915" spans="1:2" x14ac:dyDescent="0.2">
      <c r="A2915" s="6"/>
      <c r="B2915" s="205"/>
    </row>
    <row r="2916" spans="1:2" x14ac:dyDescent="0.2">
      <c r="A2916" s="6"/>
      <c r="B2916" s="205"/>
    </row>
    <row r="2917" spans="1:2" x14ac:dyDescent="0.2">
      <c r="A2917" s="6"/>
      <c r="B2917" s="205"/>
    </row>
    <row r="2918" spans="1:2" x14ac:dyDescent="0.2">
      <c r="A2918" s="6"/>
      <c r="B2918" s="205"/>
    </row>
    <row r="2919" spans="1:2" x14ac:dyDescent="0.2">
      <c r="A2919" s="6"/>
      <c r="B2919" s="205"/>
    </row>
    <row r="2920" spans="1:2" x14ac:dyDescent="0.2">
      <c r="A2920" s="6"/>
      <c r="B2920" s="205"/>
    </row>
    <row r="2921" spans="1:2" x14ac:dyDescent="0.2">
      <c r="A2921" s="6"/>
      <c r="B2921" s="205"/>
    </row>
    <row r="2922" spans="1:2" x14ac:dyDescent="0.2">
      <c r="A2922" s="6"/>
      <c r="B2922" s="205"/>
    </row>
    <row r="2923" spans="1:2" x14ac:dyDescent="0.2">
      <c r="A2923" s="6"/>
      <c r="B2923" s="205"/>
    </row>
    <row r="2924" spans="1:2" x14ac:dyDescent="0.2">
      <c r="A2924" s="6"/>
      <c r="B2924" s="205"/>
    </row>
    <row r="2925" spans="1:2" x14ac:dyDescent="0.2">
      <c r="A2925" s="6"/>
      <c r="B2925" s="205"/>
    </row>
    <row r="2926" spans="1:2" x14ac:dyDescent="0.2">
      <c r="A2926" s="6"/>
      <c r="B2926" s="205"/>
    </row>
    <row r="2927" spans="1:2" x14ac:dyDescent="0.2">
      <c r="A2927" s="6"/>
      <c r="B2927" s="205"/>
    </row>
    <row r="2928" spans="1:2" x14ac:dyDescent="0.2">
      <c r="A2928" s="6"/>
      <c r="B2928" s="205"/>
    </row>
    <row r="2929" spans="1:2" x14ac:dyDescent="0.2">
      <c r="A2929" s="6"/>
      <c r="B2929" s="205"/>
    </row>
    <row r="2930" spans="1:2" x14ac:dyDescent="0.2">
      <c r="A2930" s="6"/>
      <c r="B2930" s="205"/>
    </row>
    <row r="2931" spans="1:2" x14ac:dyDescent="0.2">
      <c r="A2931" s="6"/>
      <c r="B2931" s="205"/>
    </row>
    <row r="2932" spans="1:2" x14ac:dyDescent="0.2">
      <c r="A2932" s="6"/>
      <c r="B2932" s="205"/>
    </row>
    <row r="2933" spans="1:2" x14ac:dyDescent="0.2">
      <c r="A2933" s="6"/>
      <c r="B2933" s="205"/>
    </row>
    <row r="2934" spans="1:2" x14ac:dyDescent="0.2">
      <c r="A2934" s="6"/>
      <c r="B2934" s="205"/>
    </row>
    <row r="2935" spans="1:2" x14ac:dyDescent="0.2">
      <c r="A2935" s="6"/>
      <c r="B2935" s="205"/>
    </row>
    <row r="2936" spans="1:2" x14ac:dyDescent="0.2">
      <c r="A2936" s="6"/>
      <c r="B2936" s="205"/>
    </row>
    <row r="2937" spans="1:2" x14ac:dyDescent="0.2">
      <c r="A2937" s="6"/>
      <c r="B2937" s="205"/>
    </row>
    <row r="2938" spans="1:2" x14ac:dyDescent="0.2">
      <c r="A2938" s="6"/>
      <c r="B2938" s="205"/>
    </row>
    <row r="2939" spans="1:2" x14ac:dyDescent="0.2">
      <c r="A2939" s="6"/>
      <c r="B2939" s="205"/>
    </row>
    <row r="2940" spans="1:2" x14ac:dyDescent="0.2">
      <c r="A2940" s="6"/>
      <c r="B2940" s="205"/>
    </row>
    <row r="2941" spans="1:2" x14ac:dyDescent="0.2">
      <c r="A2941" s="6"/>
      <c r="B2941" s="205"/>
    </row>
    <row r="2942" spans="1:2" x14ac:dyDescent="0.2">
      <c r="A2942" s="6"/>
      <c r="B2942" s="205"/>
    </row>
    <row r="2943" spans="1:2" x14ac:dyDescent="0.2">
      <c r="A2943" s="6"/>
      <c r="B2943" s="205"/>
    </row>
    <row r="2944" spans="1:2" x14ac:dyDescent="0.2">
      <c r="A2944" s="6"/>
      <c r="B2944" s="205"/>
    </row>
    <row r="2945" spans="1:2" x14ac:dyDescent="0.2">
      <c r="A2945" s="6"/>
      <c r="B2945" s="205"/>
    </row>
    <row r="2946" spans="1:2" x14ac:dyDescent="0.2">
      <c r="A2946" s="6"/>
      <c r="B2946" s="205"/>
    </row>
    <row r="2947" spans="1:2" x14ac:dyDescent="0.2">
      <c r="A2947" s="6"/>
      <c r="B2947" s="205"/>
    </row>
    <row r="2948" spans="1:2" x14ac:dyDescent="0.2">
      <c r="A2948" s="6"/>
      <c r="B2948" s="205"/>
    </row>
    <row r="2949" spans="1:2" x14ac:dyDescent="0.2">
      <c r="A2949" s="6"/>
      <c r="B2949" s="205"/>
    </row>
    <row r="2950" spans="1:2" x14ac:dyDescent="0.2">
      <c r="A2950" s="6"/>
      <c r="B2950" s="205"/>
    </row>
    <row r="2951" spans="1:2" x14ac:dyDescent="0.2">
      <c r="A2951" s="6"/>
      <c r="B2951" s="205"/>
    </row>
    <row r="2952" spans="1:2" x14ac:dyDescent="0.2">
      <c r="A2952" s="6"/>
      <c r="B2952" s="205"/>
    </row>
    <row r="2953" spans="1:2" x14ac:dyDescent="0.2">
      <c r="A2953" s="6"/>
      <c r="B2953" s="205"/>
    </row>
    <row r="2954" spans="1:2" x14ac:dyDescent="0.2">
      <c r="A2954" s="6"/>
      <c r="B2954" s="205"/>
    </row>
    <row r="2955" spans="1:2" x14ac:dyDescent="0.2">
      <c r="A2955" s="6"/>
      <c r="B2955" s="205"/>
    </row>
    <row r="2956" spans="1:2" x14ac:dyDescent="0.2">
      <c r="A2956" s="6"/>
      <c r="B2956" s="205"/>
    </row>
    <row r="2957" spans="1:2" x14ac:dyDescent="0.2">
      <c r="A2957" s="6"/>
      <c r="B2957" s="205"/>
    </row>
    <row r="2958" spans="1:2" x14ac:dyDescent="0.2">
      <c r="A2958" s="6"/>
      <c r="B2958" s="205"/>
    </row>
    <row r="2959" spans="1:2" x14ac:dyDescent="0.2">
      <c r="A2959" s="6"/>
      <c r="B2959" s="205"/>
    </row>
    <row r="2960" spans="1:2" x14ac:dyDescent="0.2">
      <c r="A2960" s="6"/>
      <c r="B2960" s="205"/>
    </row>
    <row r="2961" spans="1:2" x14ac:dyDescent="0.2">
      <c r="A2961" s="6"/>
      <c r="B2961" s="205"/>
    </row>
    <row r="2962" spans="1:2" x14ac:dyDescent="0.2">
      <c r="A2962" s="6"/>
      <c r="B2962" s="205"/>
    </row>
    <row r="2963" spans="1:2" x14ac:dyDescent="0.2">
      <c r="A2963" s="6"/>
      <c r="B2963" s="205"/>
    </row>
    <row r="2964" spans="1:2" x14ac:dyDescent="0.2">
      <c r="A2964" s="6"/>
      <c r="B2964" s="205"/>
    </row>
    <row r="2965" spans="1:2" x14ac:dyDescent="0.2">
      <c r="A2965" s="6"/>
      <c r="B2965" s="205"/>
    </row>
    <row r="2966" spans="1:2" x14ac:dyDescent="0.2">
      <c r="A2966" s="6"/>
      <c r="B2966" s="205"/>
    </row>
    <row r="2967" spans="1:2" x14ac:dyDescent="0.2">
      <c r="A2967" s="6"/>
      <c r="B2967" s="205"/>
    </row>
    <row r="2968" spans="1:2" x14ac:dyDescent="0.2">
      <c r="A2968" s="6"/>
      <c r="B2968" s="205"/>
    </row>
    <row r="2969" spans="1:2" x14ac:dyDescent="0.2">
      <c r="A2969" s="6"/>
      <c r="B2969" s="205"/>
    </row>
    <row r="2970" spans="1:2" x14ac:dyDescent="0.2">
      <c r="A2970" s="6"/>
      <c r="B2970" s="205"/>
    </row>
    <row r="2971" spans="1:2" x14ac:dyDescent="0.2">
      <c r="A2971" s="6"/>
      <c r="B2971" s="205"/>
    </row>
    <row r="2972" spans="1:2" x14ac:dyDescent="0.2">
      <c r="A2972" s="6"/>
      <c r="B2972" s="205"/>
    </row>
    <row r="2973" spans="1:2" x14ac:dyDescent="0.2">
      <c r="A2973" s="6"/>
      <c r="B2973" s="205"/>
    </row>
    <row r="2974" spans="1:2" x14ac:dyDescent="0.2">
      <c r="A2974" s="6"/>
      <c r="B2974" s="205"/>
    </row>
    <row r="2975" spans="1:2" x14ac:dyDescent="0.2">
      <c r="A2975" s="6"/>
      <c r="B2975" s="205"/>
    </row>
    <row r="2976" spans="1:2" x14ac:dyDescent="0.2">
      <c r="A2976" s="6"/>
      <c r="B2976" s="205"/>
    </row>
    <row r="2977" spans="1:2" x14ac:dyDescent="0.2">
      <c r="A2977" s="6"/>
      <c r="B2977" s="205"/>
    </row>
    <row r="2978" spans="1:2" x14ac:dyDescent="0.2">
      <c r="A2978" s="6"/>
      <c r="B2978" s="205"/>
    </row>
    <row r="2979" spans="1:2" x14ac:dyDescent="0.2">
      <c r="A2979" s="6"/>
      <c r="B2979" s="205"/>
    </row>
    <row r="2980" spans="1:2" x14ac:dyDescent="0.2">
      <c r="A2980" s="6"/>
      <c r="B2980" s="205"/>
    </row>
    <row r="2981" spans="1:2" x14ac:dyDescent="0.2">
      <c r="A2981" s="6"/>
      <c r="B2981" s="205"/>
    </row>
    <row r="2982" spans="1:2" x14ac:dyDescent="0.2">
      <c r="A2982" s="6"/>
      <c r="B2982" s="205"/>
    </row>
    <row r="2983" spans="1:2" x14ac:dyDescent="0.2">
      <c r="A2983" s="6"/>
      <c r="B2983" s="205"/>
    </row>
    <row r="2984" spans="1:2" x14ac:dyDescent="0.2">
      <c r="A2984" s="6"/>
      <c r="B2984" s="205"/>
    </row>
    <row r="2985" spans="1:2" x14ac:dyDescent="0.2">
      <c r="A2985" s="6"/>
      <c r="B2985" s="205"/>
    </row>
    <row r="2986" spans="1:2" x14ac:dyDescent="0.2">
      <c r="A2986" s="6"/>
      <c r="B2986" s="205"/>
    </row>
    <row r="2987" spans="1:2" x14ac:dyDescent="0.2">
      <c r="A2987" s="6"/>
      <c r="B2987" s="205"/>
    </row>
    <row r="2988" spans="1:2" x14ac:dyDescent="0.2">
      <c r="A2988" s="6"/>
      <c r="B2988" s="205"/>
    </row>
    <row r="2989" spans="1:2" x14ac:dyDescent="0.2">
      <c r="A2989" s="6"/>
      <c r="B2989" s="205"/>
    </row>
    <row r="2990" spans="1:2" x14ac:dyDescent="0.2">
      <c r="A2990" s="6"/>
      <c r="B2990" s="205"/>
    </row>
    <row r="2991" spans="1:2" x14ac:dyDescent="0.2">
      <c r="A2991" s="6"/>
      <c r="B2991" s="205"/>
    </row>
    <row r="2992" spans="1:2" x14ac:dyDescent="0.2">
      <c r="A2992" s="6"/>
      <c r="B2992" s="205"/>
    </row>
    <row r="2993" spans="1:2" x14ac:dyDescent="0.2">
      <c r="A2993" s="6"/>
      <c r="B2993" s="205"/>
    </row>
    <row r="2994" spans="1:2" x14ac:dyDescent="0.2">
      <c r="A2994" s="6"/>
      <c r="B2994" s="205"/>
    </row>
    <row r="2995" spans="1:2" x14ac:dyDescent="0.2">
      <c r="A2995" s="6"/>
      <c r="B2995" s="205"/>
    </row>
    <row r="2996" spans="1:2" x14ac:dyDescent="0.2">
      <c r="A2996" s="6"/>
      <c r="B2996" s="205"/>
    </row>
    <row r="2997" spans="1:2" x14ac:dyDescent="0.2">
      <c r="A2997" s="6"/>
      <c r="B2997" s="205"/>
    </row>
    <row r="2998" spans="1:2" x14ac:dyDescent="0.2">
      <c r="A2998" s="6"/>
      <c r="B2998" s="205"/>
    </row>
    <row r="2999" spans="1:2" x14ac:dyDescent="0.2">
      <c r="A2999" s="6"/>
      <c r="B2999" s="205"/>
    </row>
    <row r="3000" spans="1:2" x14ac:dyDescent="0.2">
      <c r="A3000" s="6"/>
      <c r="B3000" s="205"/>
    </row>
    <row r="3001" spans="1:2" x14ac:dyDescent="0.2">
      <c r="A3001" s="6"/>
      <c r="B3001" s="205"/>
    </row>
    <row r="3002" spans="1:2" x14ac:dyDescent="0.2">
      <c r="A3002" s="6"/>
      <c r="B3002" s="205"/>
    </row>
    <row r="3003" spans="1:2" x14ac:dyDescent="0.2">
      <c r="A3003" s="6"/>
      <c r="B3003" s="205"/>
    </row>
    <row r="3004" spans="1:2" x14ac:dyDescent="0.2">
      <c r="A3004" s="6"/>
      <c r="B3004" s="205"/>
    </row>
    <row r="3005" spans="1:2" x14ac:dyDescent="0.2">
      <c r="A3005" s="6"/>
      <c r="B3005" s="205"/>
    </row>
    <row r="3006" spans="1:2" x14ac:dyDescent="0.2">
      <c r="A3006" s="6"/>
      <c r="B3006" s="205"/>
    </row>
    <row r="3007" spans="1:2" x14ac:dyDescent="0.2">
      <c r="A3007" s="6"/>
      <c r="B3007" s="205"/>
    </row>
    <row r="3008" spans="1:2" x14ac:dyDescent="0.2">
      <c r="A3008" s="6"/>
      <c r="B3008" s="205"/>
    </row>
    <row r="3009" spans="1:2" x14ac:dyDescent="0.2">
      <c r="A3009" s="6"/>
      <c r="B3009" s="205"/>
    </row>
    <row r="3010" spans="1:2" x14ac:dyDescent="0.2">
      <c r="A3010" s="6"/>
      <c r="B3010" s="205"/>
    </row>
    <row r="3011" spans="1:2" x14ac:dyDescent="0.2">
      <c r="A3011" s="6"/>
      <c r="B3011" s="205"/>
    </row>
    <row r="3012" spans="1:2" x14ac:dyDescent="0.2">
      <c r="A3012" s="6"/>
      <c r="B3012" s="205"/>
    </row>
    <row r="3013" spans="1:2" x14ac:dyDescent="0.2">
      <c r="A3013" s="6"/>
      <c r="B3013" s="205"/>
    </row>
    <row r="3014" spans="1:2" x14ac:dyDescent="0.2">
      <c r="A3014" s="6"/>
      <c r="B3014" s="205"/>
    </row>
    <row r="3015" spans="1:2" x14ac:dyDescent="0.2">
      <c r="A3015" s="6"/>
      <c r="B3015" s="205"/>
    </row>
    <row r="3016" spans="1:2" x14ac:dyDescent="0.2">
      <c r="A3016" s="6"/>
      <c r="B3016" s="205"/>
    </row>
    <row r="3017" spans="1:2" x14ac:dyDescent="0.2">
      <c r="A3017" s="6"/>
      <c r="B3017" s="205"/>
    </row>
    <row r="3018" spans="1:2" x14ac:dyDescent="0.2">
      <c r="A3018" s="6"/>
      <c r="B3018" s="205"/>
    </row>
    <row r="3019" spans="1:2" x14ac:dyDescent="0.2">
      <c r="A3019" s="6"/>
      <c r="B3019" s="205"/>
    </row>
    <row r="3020" spans="1:2" x14ac:dyDescent="0.2">
      <c r="A3020" s="6"/>
      <c r="B3020" s="205"/>
    </row>
    <row r="3021" spans="1:2" x14ac:dyDescent="0.2">
      <c r="A3021" s="6"/>
      <c r="B3021" s="205"/>
    </row>
    <row r="3022" spans="1:2" x14ac:dyDescent="0.2">
      <c r="A3022" s="6"/>
      <c r="B3022" s="205"/>
    </row>
    <row r="3023" spans="1:2" x14ac:dyDescent="0.2">
      <c r="A3023" s="6"/>
      <c r="B3023" s="205"/>
    </row>
    <row r="3024" spans="1:2" x14ac:dyDescent="0.2">
      <c r="A3024" s="6"/>
      <c r="B3024" s="205"/>
    </row>
    <row r="3025" spans="1:2" x14ac:dyDescent="0.2">
      <c r="A3025" s="6"/>
      <c r="B3025" s="205"/>
    </row>
    <row r="3026" spans="1:2" x14ac:dyDescent="0.2">
      <c r="A3026" s="6"/>
      <c r="B3026" s="205"/>
    </row>
    <row r="3027" spans="1:2" x14ac:dyDescent="0.2">
      <c r="A3027" s="6"/>
      <c r="B3027" s="205"/>
    </row>
    <row r="3028" spans="1:2" x14ac:dyDescent="0.2">
      <c r="A3028" s="6"/>
      <c r="B3028" s="205"/>
    </row>
    <row r="3029" spans="1:2" x14ac:dyDescent="0.2">
      <c r="A3029" s="6"/>
      <c r="B3029" s="205"/>
    </row>
    <row r="3030" spans="1:2" x14ac:dyDescent="0.2">
      <c r="A3030" s="6"/>
      <c r="B3030" s="205"/>
    </row>
    <row r="3031" spans="1:2" x14ac:dyDescent="0.2">
      <c r="A3031" s="6"/>
      <c r="B3031" s="205"/>
    </row>
    <row r="3032" spans="1:2" x14ac:dyDescent="0.2">
      <c r="A3032" s="6"/>
      <c r="B3032" s="205"/>
    </row>
    <row r="3033" spans="1:2" x14ac:dyDescent="0.2">
      <c r="A3033" s="6"/>
      <c r="B3033" s="205"/>
    </row>
    <row r="3034" spans="1:2" x14ac:dyDescent="0.2">
      <c r="A3034" s="6"/>
      <c r="B3034" s="205"/>
    </row>
    <row r="3035" spans="1:2" x14ac:dyDescent="0.2">
      <c r="A3035" s="6"/>
      <c r="B3035" s="205"/>
    </row>
    <row r="3036" spans="1:2" x14ac:dyDescent="0.2">
      <c r="A3036" s="6"/>
      <c r="B3036" s="205"/>
    </row>
    <row r="3037" spans="1:2" x14ac:dyDescent="0.2">
      <c r="A3037" s="6"/>
      <c r="B3037" s="205"/>
    </row>
    <row r="3038" spans="1:2" x14ac:dyDescent="0.2">
      <c r="A3038" s="6"/>
      <c r="B3038" s="205"/>
    </row>
    <row r="3039" spans="1:2" x14ac:dyDescent="0.2">
      <c r="A3039" s="6"/>
      <c r="B3039" s="205"/>
    </row>
    <row r="3040" spans="1:2" x14ac:dyDescent="0.2">
      <c r="A3040" s="6"/>
      <c r="B3040" s="205"/>
    </row>
    <row r="3041" spans="1:2" x14ac:dyDescent="0.2">
      <c r="A3041" s="6"/>
      <c r="B3041" s="205"/>
    </row>
    <row r="3042" spans="1:2" x14ac:dyDescent="0.2">
      <c r="A3042" s="6"/>
      <c r="B3042" s="205"/>
    </row>
    <row r="3043" spans="1:2" x14ac:dyDescent="0.2">
      <c r="A3043" s="6"/>
      <c r="B3043" s="205"/>
    </row>
    <row r="3044" spans="1:2" x14ac:dyDescent="0.2">
      <c r="A3044" s="6"/>
      <c r="B3044" s="205"/>
    </row>
    <row r="3045" spans="1:2" x14ac:dyDescent="0.2">
      <c r="A3045" s="6"/>
      <c r="B3045" s="205"/>
    </row>
    <row r="3046" spans="1:2" x14ac:dyDescent="0.2">
      <c r="A3046" s="6"/>
      <c r="B3046" s="205"/>
    </row>
    <row r="3047" spans="1:2" x14ac:dyDescent="0.2">
      <c r="A3047" s="6"/>
      <c r="B3047" s="205"/>
    </row>
    <row r="3048" spans="1:2" x14ac:dyDescent="0.2">
      <c r="A3048" s="6"/>
      <c r="B3048" s="205"/>
    </row>
    <row r="3049" spans="1:2" x14ac:dyDescent="0.2">
      <c r="A3049" s="6"/>
      <c r="B3049" s="205"/>
    </row>
    <row r="3050" spans="1:2" x14ac:dyDescent="0.2">
      <c r="A3050" s="6"/>
      <c r="B3050" s="205"/>
    </row>
    <row r="3051" spans="1:2" x14ac:dyDescent="0.2">
      <c r="A3051" s="6"/>
      <c r="B3051" s="205"/>
    </row>
    <row r="3052" spans="1:2" x14ac:dyDescent="0.2">
      <c r="A3052" s="6"/>
      <c r="B3052" s="205"/>
    </row>
    <row r="3053" spans="1:2" x14ac:dyDescent="0.2">
      <c r="A3053" s="6"/>
      <c r="B3053" s="205"/>
    </row>
    <row r="3054" spans="1:2" x14ac:dyDescent="0.2">
      <c r="A3054" s="6"/>
      <c r="B3054" s="205"/>
    </row>
    <row r="3055" spans="1:2" x14ac:dyDescent="0.2">
      <c r="A3055" s="6"/>
      <c r="B3055" s="205"/>
    </row>
    <row r="3056" spans="1:2" x14ac:dyDescent="0.2">
      <c r="A3056" s="6"/>
      <c r="B3056" s="205"/>
    </row>
    <row r="3057" spans="1:2" x14ac:dyDescent="0.2">
      <c r="A3057" s="6"/>
      <c r="B3057" s="205"/>
    </row>
    <row r="3058" spans="1:2" x14ac:dyDescent="0.2">
      <c r="A3058" s="6"/>
      <c r="B3058" s="205"/>
    </row>
    <row r="3059" spans="1:2" x14ac:dyDescent="0.2">
      <c r="A3059" s="6"/>
      <c r="B3059" s="205"/>
    </row>
    <row r="3060" spans="1:2" x14ac:dyDescent="0.2">
      <c r="A3060" s="6"/>
      <c r="B3060" s="205"/>
    </row>
    <row r="3061" spans="1:2" x14ac:dyDescent="0.2">
      <c r="A3061" s="6"/>
      <c r="B3061" s="205"/>
    </row>
    <row r="3062" spans="1:2" x14ac:dyDescent="0.2">
      <c r="A3062" s="6"/>
      <c r="B3062" s="205"/>
    </row>
    <row r="3063" spans="1:2" x14ac:dyDescent="0.2">
      <c r="A3063" s="6"/>
      <c r="B3063" s="205"/>
    </row>
    <row r="3064" spans="1:2" x14ac:dyDescent="0.2">
      <c r="A3064" s="6"/>
      <c r="B3064" s="205"/>
    </row>
    <row r="3065" spans="1:2" x14ac:dyDescent="0.2">
      <c r="A3065" s="6"/>
      <c r="B3065" s="205"/>
    </row>
    <row r="3066" spans="1:2" x14ac:dyDescent="0.2">
      <c r="A3066" s="6"/>
      <c r="B3066" s="205"/>
    </row>
    <row r="3067" spans="1:2" x14ac:dyDescent="0.2">
      <c r="A3067" s="6"/>
      <c r="B3067" s="205"/>
    </row>
    <row r="3068" spans="1:2" x14ac:dyDescent="0.2">
      <c r="A3068" s="6"/>
      <c r="B3068" s="205"/>
    </row>
    <row r="3069" spans="1:2" x14ac:dyDescent="0.2">
      <c r="A3069" s="6"/>
      <c r="B3069" s="205"/>
    </row>
    <row r="3070" spans="1:2" x14ac:dyDescent="0.2">
      <c r="A3070" s="6"/>
      <c r="B3070" s="205"/>
    </row>
    <row r="3071" spans="1:2" x14ac:dyDescent="0.2">
      <c r="A3071" s="6"/>
      <c r="B3071" s="205"/>
    </row>
    <row r="3072" spans="1:2" x14ac:dyDescent="0.2">
      <c r="A3072" s="6"/>
      <c r="B3072" s="205"/>
    </row>
    <row r="3073" spans="1:2" x14ac:dyDescent="0.2">
      <c r="A3073" s="6"/>
      <c r="B3073" s="205"/>
    </row>
    <row r="3074" spans="1:2" x14ac:dyDescent="0.2">
      <c r="A3074" s="6"/>
      <c r="B3074" s="205"/>
    </row>
    <row r="3075" spans="1:2" x14ac:dyDescent="0.2">
      <c r="A3075" s="6"/>
      <c r="B3075" s="205"/>
    </row>
    <row r="3076" spans="1:2" x14ac:dyDescent="0.2">
      <c r="A3076" s="6"/>
      <c r="B3076" s="205"/>
    </row>
    <row r="3077" spans="1:2" x14ac:dyDescent="0.2">
      <c r="A3077" s="6"/>
      <c r="B3077" s="205"/>
    </row>
    <row r="3078" spans="1:2" x14ac:dyDescent="0.2">
      <c r="A3078" s="6"/>
      <c r="B3078" s="205"/>
    </row>
    <row r="3079" spans="1:2" x14ac:dyDescent="0.2">
      <c r="A3079" s="6"/>
      <c r="B3079" s="205"/>
    </row>
    <row r="3080" spans="1:2" x14ac:dyDescent="0.2">
      <c r="A3080" s="6"/>
      <c r="B3080" s="205"/>
    </row>
    <row r="3081" spans="1:2" x14ac:dyDescent="0.2">
      <c r="A3081" s="6"/>
      <c r="B3081" s="205"/>
    </row>
    <row r="3082" spans="1:2" x14ac:dyDescent="0.2">
      <c r="A3082" s="6"/>
      <c r="B3082" s="205"/>
    </row>
    <row r="3083" spans="1:2" x14ac:dyDescent="0.2">
      <c r="A3083" s="6"/>
      <c r="B3083" s="205"/>
    </row>
    <row r="3084" spans="1:2" x14ac:dyDescent="0.2">
      <c r="A3084" s="6"/>
      <c r="B3084" s="205"/>
    </row>
    <row r="3085" spans="1:2" x14ac:dyDescent="0.2">
      <c r="A3085" s="6"/>
      <c r="B3085" s="205"/>
    </row>
    <row r="3086" spans="1:2" x14ac:dyDescent="0.2">
      <c r="A3086" s="6"/>
      <c r="B3086" s="205"/>
    </row>
    <row r="3087" spans="1:2" x14ac:dyDescent="0.2">
      <c r="A3087" s="6"/>
      <c r="B3087" s="205"/>
    </row>
    <row r="3088" spans="1:2" x14ac:dyDescent="0.2">
      <c r="A3088" s="6"/>
      <c r="B3088" s="205"/>
    </row>
    <row r="3089" spans="1:2" x14ac:dyDescent="0.2">
      <c r="A3089" s="6"/>
      <c r="B3089" s="205"/>
    </row>
    <row r="3090" spans="1:2" x14ac:dyDescent="0.2">
      <c r="A3090" s="6"/>
      <c r="B3090" s="205"/>
    </row>
    <row r="3091" spans="1:2" x14ac:dyDescent="0.2">
      <c r="A3091" s="6"/>
      <c r="B3091" s="205"/>
    </row>
    <row r="3092" spans="1:2" x14ac:dyDescent="0.2">
      <c r="A3092" s="6"/>
      <c r="B3092" s="205"/>
    </row>
    <row r="3093" spans="1:2" x14ac:dyDescent="0.2">
      <c r="A3093" s="6"/>
      <c r="B3093" s="205"/>
    </row>
    <row r="3094" spans="1:2" x14ac:dyDescent="0.2">
      <c r="A3094" s="6"/>
      <c r="B3094" s="205"/>
    </row>
    <row r="3095" spans="1:2" x14ac:dyDescent="0.2">
      <c r="A3095" s="6"/>
      <c r="B3095" s="205"/>
    </row>
    <row r="3096" spans="1:2" x14ac:dyDescent="0.2">
      <c r="A3096" s="6"/>
      <c r="B3096" s="205"/>
    </row>
    <row r="3097" spans="1:2" x14ac:dyDescent="0.2">
      <c r="A3097" s="6"/>
      <c r="B3097" s="205"/>
    </row>
    <row r="3098" spans="1:2" x14ac:dyDescent="0.2">
      <c r="A3098" s="6"/>
      <c r="B3098" s="205"/>
    </row>
    <row r="3099" spans="1:2" x14ac:dyDescent="0.2">
      <c r="A3099" s="6"/>
      <c r="B3099" s="205"/>
    </row>
    <row r="3100" spans="1:2" x14ac:dyDescent="0.2">
      <c r="A3100" s="6"/>
      <c r="B3100" s="205"/>
    </row>
    <row r="3101" spans="1:2" x14ac:dyDescent="0.2">
      <c r="A3101" s="6"/>
      <c r="B3101" s="205"/>
    </row>
    <row r="3102" spans="1:2" x14ac:dyDescent="0.2">
      <c r="A3102" s="6"/>
      <c r="B3102" s="205"/>
    </row>
    <row r="3103" spans="1:2" x14ac:dyDescent="0.2">
      <c r="A3103" s="6"/>
      <c r="B3103" s="205"/>
    </row>
    <row r="3104" spans="1:2" x14ac:dyDescent="0.2">
      <c r="A3104" s="6"/>
      <c r="B3104" s="205"/>
    </row>
    <row r="3105" spans="1:2" x14ac:dyDescent="0.2">
      <c r="A3105" s="6"/>
      <c r="B3105" s="205"/>
    </row>
    <row r="3106" spans="1:2" x14ac:dyDescent="0.2">
      <c r="A3106" s="6"/>
      <c r="B3106" s="205"/>
    </row>
    <row r="3107" spans="1:2" x14ac:dyDescent="0.2">
      <c r="A3107" s="6"/>
      <c r="B3107" s="205"/>
    </row>
    <row r="3108" spans="1:2" x14ac:dyDescent="0.2">
      <c r="A3108" s="6"/>
      <c r="B3108" s="205"/>
    </row>
    <row r="3109" spans="1:2" x14ac:dyDescent="0.2">
      <c r="A3109" s="6"/>
      <c r="B3109" s="205"/>
    </row>
    <row r="3110" spans="1:2" x14ac:dyDescent="0.2">
      <c r="A3110" s="6"/>
      <c r="B3110" s="205"/>
    </row>
    <row r="3111" spans="1:2" x14ac:dyDescent="0.2">
      <c r="A3111" s="6"/>
      <c r="B3111" s="205"/>
    </row>
  </sheetData>
  <sheetProtection sheet="1" objects="1" scenarios="1" selectLockedCells="1"/>
  <mergeCells count="38">
    <mergeCell ref="Q20:R20"/>
    <mergeCell ref="Q21:R21"/>
    <mergeCell ref="Q23:R23"/>
    <mergeCell ref="Q14:R14"/>
    <mergeCell ref="Q15:R15"/>
    <mergeCell ref="Q16:R16"/>
    <mergeCell ref="Q17:R17"/>
    <mergeCell ref="Q18:R18"/>
    <mergeCell ref="E10:F10"/>
    <mergeCell ref="G10:H10"/>
    <mergeCell ref="I10:J10"/>
    <mergeCell ref="K10:L10"/>
    <mergeCell ref="Q11:R11"/>
    <mergeCell ref="M10:N10"/>
    <mergeCell ref="O10:P10"/>
    <mergeCell ref="Q10:R10"/>
    <mergeCell ref="Q40:R40"/>
    <mergeCell ref="Q32:R32"/>
    <mergeCell ref="Q33:R33"/>
    <mergeCell ref="Q34:R34"/>
    <mergeCell ref="Q35:R35"/>
    <mergeCell ref="Q36:R36"/>
    <mergeCell ref="T11:T21"/>
    <mergeCell ref="Q37:R37"/>
    <mergeCell ref="Q38:R38"/>
    <mergeCell ref="Q39:R39"/>
    <mergeCell ref="Q27:R27"/>
    <mergeCell ref="Q28:R28"/>
    <mergeCell ref="Q29:R29"/>
    <mergeCell ref="Q30:R30"/>
    <mergeCell ref="Q31:R31"/>
    <mergeCell ref="Q22:R22"/>
    <mergeCell ref="Q24:R24"/>
    <mergeCell ref="Q25:R25"/>
    <mergeCell ref="Q26:R26"/>
    <mergeCell ref="Q12:R12"/>
    <mergeCell ref="Q13:R13"/>
    <mergeCell ref="Q19:R19"/>
  </mergeCells>
  <phoneticPr fontId="2"/>
  <conditionalFormatting sqref="C11:R40">
    <cfRule type="expression" dxfId="19" priority="1" stopIfTrue="1">
      <formula>COUNTIF(土日登校,$C11)&gt;0</formula>
    </cfRule>
    <cfRule type="expression" dxfId="18" priority="2">
      <formula>$D11="土"</formula>
    </cfRule>
    <cfRule type="expression" dxfId="17" priority="3">
      <formula>$D11="日"</formula>
    </cfRule>
    <cfRule type="expression" dxfId="16" priority="4" stopIfTrue="1">
      <formula>COUNTIF(祝日一覧,$C11)&gt;0</formula>
    </cfRule>
  </conditionalFormatting>
  <dataValidations count="4">
    <dataValidation allowBlank="1" showInputMessage="1" showErrorMessage="1" sqref="Q11:R40 Q42:R43" xr:uid="{00000000-0002-0000-0A00-000000000000}"/>
    <dataValidation type="decimal" allowBlank="1" showInputMessage="1" showErrorMessage="1" errorTitle="小数です" error="0～10の小数でお願いします。" sqref="U11:U24 U26:U27" xr:uid="{00000000-0002-0000-0A00-000001000000}">
      <formula1>0</formula1>
      <formula2>10</formula2>
    </dataValidation>
    <dataValidation type="list" allowBlank="1" showInputMessage="1" showErrorMessage="1" sqref="D3:H8 K3:O8" xr:uid="{00000000-0002-0000-0A00-000002000000}">
      <formula1>$AO$1:$BC$1</formula1>
    </dataValidation>
    <dataValidation type="list" allowBlank="1" showInputMessage="1" showErrorMessage="1" sqref="E11:P40" xr:uid="{00000000-0002-0000-0A00-000003000000}">
      <formula1>$AO$1:$BT$1</formula1>
    </dataValidation>
  </dataValidations>
  <pageMargins left="0.78" right="0.41" top="1" bottom="1" header="0.51200000000000001" footer="0.51200000000000001"/>
  <pageSetup paperSize="12" scale="13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92D050"/>
  </sheetPr>
  <dimension ref="A1:BT3100"/>
  <sheetViews>
    <sheetView workbookViewId="0"/>
  </sheetViews>
  <sheetFormatPr defaultRowHeight="13.2" x14ac:dyDescent="0.2"/>
  <cols>
    <col min="1" max="1" width="13.88671875" customWidth="1"/>
    <col min="2" max="2" width="6" style="124" customWidth="1"/>
    <col min="3" max="3" width="9.6640625" bestFit="1" customWidth="1"/>
    <col min="4" max="8" width="5.109375" customWidth="1"/>
    <col min="9" max="9" width="5.33203125" customWidth="1"/>
    <col min="10" max="19" width="5.109375" customWidth="1"/>
    <col min="20" max="22" width="6.44140625" customWidth="1"/>
    <col min="23" max="27" width="6.44140625" style="2" customWidth="1"/>
    <col min="28" max="49" width="6.44140625" customWidth="1"/>
  </cols>
  <sheetData>
    <row r="1" spans="1:72" ht="13.8" thickBot="1" x14ac:dyDescent="0.25">
      <c r="B1" s="351">
        <v>12</v>
      </c>
      <c r="C1" s="352" t="s">
        <v>165</v>
      </c>
      <c r="D1" s="12" t="s">
        <v>60</v>
      </c>
      <c r="J1" s="12"/>
      <c r="O1" s="2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O1" s="120" t="s">
        <v>23</v>
      </c>
      <c r="AP1" s="180" t="s">
        <v>21</v>
      </c>
      <c r="AQ1" s="180" t="s">
        <v>27</v>
      </c>
      <c r="AR1" s="180" t="s">
        <v>22</v>
      </c>
      <c r="AS1" s="180" t="s">
        <v>31</v>
      </c>
      <c r="AT1" s="180" t="s">
        <v>28</v>
      </c>
      <c r="AU1" s="180" t="s">
        <v>30</v>
      </c>
      <c r="AV1" s="180" t="s">
        <v>25</v>
      </c>
      <c r="AW1" s="180" t="s">
        <v>24</v>
      </c>
      <c r="AX1" s="180" t="s">
        <v>140</v>
      </c>
      <c r="AY1" s="180" t="s">
        <v>29</v>
      </c>
      <c r="AZ1" s="181" t="s">
        <v>63</v>
      </c>
      <c r="BA1" s="180" t="s">
        <v>26</v>
      </c>
      <c r="BB1" s="180" t="s">
        <v>107</v>
      </c>
      <c r="BC1" s="180" t="s">
        <v>32</v>
      </c>
      <c r="BD1" s="182" t="s">
        <v>33</v>
      </c>
      <c r="BE1" s="179" t="s">
        <v>35</v>
      </c>
      <c r="BF1" s="1" t="s">
        <v>36</v>
      </c>
      <c r="BG1" s="1" t="s">
        <v>37</v>
      </c>
      <c r="BH1" s="1" t="s">
        <v>38</v>
      </c>
      <c r="BI1" s="1" t="s">
        <v>44</v>
      </c>
      <c r="BJ1" s="1" t="s">
        <v>39</v>
      </c>
      <c r="BK1" s="1" t="s">
        <v>40</v>
      </c>
      <c r="BL1" s="1" t="s">
        <v>41</v>
      </c>
      <c r="BM1" s="1" t="s">
        <v>42</v>
      </c>
      <c r="BN1" s="1" t="s">
        <v>141</v>
      </c>
      <c r="BO1" s="1" t="s">
        <v>43</v>
      </c>
      <c r="BP1" s="1" t="s">
        <v>142</v>
      </c>
      <c r="BQ1" s="1" t="s">
        <v>45</v>
      </c>
      <c r="BR1" s="1" t="s">
        <v>143</v>
      </c>
      <c r="BS1" s="1" t="s">
        <v>46</v>
      </c>
      <c r="BT1" s="1" t="s">
        <v>47</v>
      </c>
    </row>
    <row r="2" spans="1:72" x14ac:dyDescent="0.2">
      <c r="B2" s="200"/>
      <c r="C2" s="1" t="s">
        <v>138</v>
      </c>
      <c r="D2" s="50" t="s">
        <v>0</v>
      </c>
      <c r="E2" s="50" t="s">
        <v>1</v>
      </c>
      <c r="F2" s="50" t="s">
        <v>2</v>
      </c>
      <c r="G2" s="50" t="s">
        <v>3</v>
      </c>
      <c r="H2" s="50" t="s">
        <v>4</v>
      </c>
      <c r="I2" s="3"/>
      <c r="J2" s="1" t="s">
        <v>139</v>
      </c>
      <c r="K2" s="50" t="s">
        <v>0</v>
      </c>
      <c r="L2" s="50" t="s">
        <v>1</v>
      </c>
      <c r="M2" s="50" t="s">
        <v>2</v>
      </c>
      <c r="N2" s="50" t="s">
        <v>3</v>
      </c>
      <c r="O2" s="50" t="s">
        <v>4</v>
      </c>
      <c r="X2" s="11"/>
      <c r="Y2" s="11"/>
      <c r="Z2" s="11"/>
      <c r="AA2" s="11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O2" t="s">
        <v>167</v>
      </c>
      <c r="BB2" s="2"/>
      <c r="BC2" s="11"/>
      <c r="BD2" s="11"/>
      <c r="BE2" s="11"/>
      <c r="BF2" s="11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72" x14ac:dyDescent="0.2">
      <c r="B3" s="199"/>
      <c r="C3" s="1">
        <v>1</v>
      </c>
      <c r="D3" s="37" t="str">
        <f>'11月'!D3</f>
        <v>国語</v>
      </c>
      <c r="E3" s="37" t="str">
        <f>'11月'!E3</f>
        <v>社会</v>
      </c>
      <c r="F3" s="37" t="str">
        <f>'11月'!F3</f>
        <v>音楽</v>
      </c>
      <c r="G3" s="37" t="str">
        <f>'11月'!G3</f>
        <v>国語</v>
      </c>
      <c r="H3" s="37" t="str">
        <f>'11月'!H3</f>
        <v>総合</v>
      </c>
      <c r="I3" s="3"/>
      <c r="J3" s="1">
        <v>1</v>
      </c>
      <c r="K3" s="37" t="str">
        <f>'11月'!K3</f>
        <v>国語</v>
      </c>
      <c r="L3" s="37" t="str">
        <f>'11月'!L3</f>
        <v>社会</v>
      </c>
      <c r="M3" s="37" t="str">
        <f>'11月'!M3</f>
        <v>音楽</v>
      </c>
      <c r="N3" s="37" t="str">
        <f>'11月'!N3</f>
        <v>国語</v>
      </c>
      <c r="O3" s="37" t="str">
        <f>'11月'!O3</f>
        <v>総合</v>
      </c>
    </row>
    <row r="4" spans="1:72" x14ac:dyDescent="0.2">
      <c r="B4" s="200"/>
      <c r="C4" s="1">
        <v>2</v>
      </c>
      <c r="D4" s="37" t="str">
        <f>'11月'!D4</f>
        <v>算数</v>
      </c>
      <c r="E4" s="37" t="str">
        <f>'11月'!E4</f>
        <v>算数</v>
      </c>
      <c r="F4" s="37" t="str">
        <f>'11月'!F4</f>
        <v>社会</v>
      </c>
      <c r="G4" s="37" t="str">
        <f>'11月'!G4</f>
        <v>算数</v>
      </c>
      <c r="H4" s="37" t="str">
        <f>'11月'!H4</f>
        <v>算数</v>
      </c>
      <c r="I4" s="3"/>
      <c r="J4" s="1">
        <v>2</v>
      </c>
      <c r="K4" s="37" t="str">
        <f>'11月'!K4</f>
        <v>算数</v>
      </c>
      <c r="L4" s="37" t="str">
        <f>'11月'!L4</f>
        <v>算数</v>
      </c>
      <c r="M4" s="37" t="str">
        <f>'11月'!M4</f>
        <v>社会</v>
      </c>
      <c r="N4" s="37" t="str">
        <f>'11月'!N4</f>
        <v>算数</v>
      </c>
      <c r="O4" s="37" t="str">
        <f>'11月'!O4</f>
        <v>算数</v>
      </c>
    </row>
    <row r="5" spans="1:72" x14ac:dyDescent="0.2">
      <c r="B5" s="199"/>
      <c r="C5" s="1">
        <v>3</v>
      </c>
      <c r="D5" s="37" t="str">
        <f>'11月'!D5</f>
        <v>理科</v>
      </c>
      <c r="E5" s="37" t="str">
        <f>'11月'!E5</f>
        <v>家庭</v>
      </c>
      <c r="F5" s="37" t="str">
        <f>'11月'!F5</f>
        <v>英語</v>
      </c>
      <c r="G5" s="37" t="str">
        <f>'11月'!G5</f>
        <v>道徳</v>
      </c>
      <c r="H5" s="37" t="str">
        <f>'11月'!H5</f>
        <v>国語</v>
      </c>
      <c r="I5" s="3"/>
      <c r="J5" s="1">
        <v>3</v>
      </c>
      <c r="K5" s="37" t="str">
        <f>'11月'!K5</f>
        <v>理科</v>
      </c>
      <c r="L5" s="37" t="str">
        <f>'11月'!L5</f>
        <v>図工</v>
      </c>
      <c r="M5" s="37" t="str">
        <f>'11月'!M5</f>
        <v>英語</v>
      </c>
      <c r="N5" s="37" t="str">
        <f>'11月'!N5</f>
        <v>道徳</v>
      </c>
      <c r="O5" s="37" t="str">
        <f>'11月'!O5</f>
        <v>国語</v>
      </c>
      <c r="X5" s="11"/>
      <c r="Y5" s="11"/>
      <c r="Z5" s="11"/>
      <c r="AA5" s="1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72" ht="13.5" customHeight="1" x14ac:dyDescent="0.2">
      <c r="A6" s="198" t="s">
        <v>146</v>
      </c>
      <c r="B6" s="207"/>
      <c r="C6" s="1">
        <v>4</v>
      </c>
      <c r="D6" s="37" t="str">
        <f>'11月'!D6</f>
        <v>理科</v>
      </c>
      <c r="E6" s="37" t="str">
        <f>'11月'!E6</f>
        <v>家庭</v>
      </c>
      <c r="F6" s="37" t="str">
        <f>'11月'!F6</f>
        <v>算数</v>
      </c>
      <c r="G6" s="37" t="str">
        <f>'11月'!G6</f>
        <v>総合</v>
      </c>
      <c r="H6" s="37" t="str">
        <f>'11月'!H6</f>
        <v>音楽</v>
      </c>
      <c r="I6" s="3"/>
      <c r="J6" s="1">
        <v>4</v>
      </c>
      <c r="K6" s="37" t="str">
        <f>'11月'!K6</f>
        <v>理科</v>
      </c>
      <c r="L6" s="37" t="str">
        <f>'11月'!L6</f>
        <v>図工</v>
      </c>
      <c r="M6" s="37" t="str">
        <f>'11月'!M6</f>
        <v>算数</v>
      </c>
      <c r="N6" s="37" t="str">
        <f>'11月'!N6</f>
        <v>総合</v>
      </c>
      <c r="O6" s="37" t="str">
        <f>'11月'!O6</f>
        <v>家庭</v>
      </c>
      <c r="W6"/>
      <c r="X6"/>
      <c r="Y6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72" ht="13.5" customHeight="1" x14ac:dyDescent="0.2">
      <c r="A7" s="50">
        <f>COUNTIF(E11:R41,"*?")</f>
        <v>0</v>
      </c>
      <c r="B7" s="203"/>
      <c r="C7" s="1">
        <v>5</v>
      </c>
      <c r="D7" s="37" t="str">
        <f>'11月'!D7</f>
        <v>社会</v>
      </c>
      <c r="E7" s="37" t="str">
        <f>'11月'!E7</f>
        <v>国語</v>
      </c>
      <c r="F7" s="37" t="str">
        <f>'11月'!F7</f>
        <v>国語</v>
      </c>
      <c r="G7" s="37" t="str">
        <f>'11月'!G7</f>
        <v>理科</v>
      </c>
      <c r="H7" s="37" t="str">
        <f>'11月'!H7</f>
        <v>体育</v>
      </c>
      <c r="I7" s="3"/>
      <c r="J7" s="1">
        <v>5</v>
      </c>
      <c r="K7" s="37" t="str">
        <f>'11月'!K7</f>
        <v>社会</v>
      </c>
      <c r="L7" s="37" t="str">
        <f>'11月'!L7</f>
        <v>国語</v>
      </c>
      <c r="M7" s="37" t="str">
        <f>'11月'!M7</f>
        <v>国語</v>
      </c>
      <c r="N7" s="37" t="str">
        <f>'11月'!N7</f>
        <v>理科</v>
      </c>
      <c r="O7" s="37" t="str">
        <f>'11月'!O7</f>
        <v>体育</v>
      </c>
      <c r="W7"/>
      <c r="X7"/>
      <c r="Y7"/>
    </row>
    <row r="8" spans="1:72" ht="14.25" customHeight="1" x14ac:dyDescent="0.2">
      <c r="C8" s="1">
        <v>6</v>
      </c>
      <c r="D8" s="37" t="str">
        <f>'11月'!D8</f>
        <v>英語</v>
      </c>
      <c r="E8" s="37" t="str">
        <f>'11月'!E8</f>
        <v>体育</v>
      </c>
      <c r="F8" s="37">
        <f>'11月'!F8</f>
        <v>0</v>
      </c>
      <c r="G8" s="37" t="str">
        <f>'11月'!G8</f>
        <v>体育</v>
      </c>
      <c r="H8" s="37" t="str">
        <f>'11月'!H8</f>
        <v>特活</v>
      </c>
      <c r="I8" s="3"/>
      <c r="J8" s="1">
        <v>6</v>
      </c>
      <c r="K8" s="37" t="str">
        <f>'11月'!K8</f>
        <v>英語</v>
      </c>
      <c r="L8" s="37" t="str">
        <f>'11月'!L8</f>
        <v>体育</v>
      </c>
      <c r="M8" s="37">
        <f>'11月'!M8</f>
        <v>0</v>
      </c>
      <c r="N8" s="37" t="str">
        <f>'11月'!N8</f>
        <v>体育</v>
      </c>
      <c r="O8" s="37" t="str">
        <f>'11月'!O8</f>
        <v>特活</v>
      </c>
      <c r="W8"/>
      <c r="X8"/>
      <c r="Y8"/>
    </row>
    <row r="9" spans="1:72" ht="13.8" thickBot="1" x14ac:dyDescent="0.25"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72" ht="14.25" customHeight="1" thickBot="1" x14ac:dyDescent="0.25">
      <c r="B10" s="328" t="s">
        <v>161</v>
      </c>
      <c r="C10" s="327" t="s">
        <v>19</v>
      </c>
      <c r="D10" s="9" t="s">
        <v>20</v>
      </c>
      <c r="E10" s="392">
        <v>1</v>
      </c>
      <c r="F10" s="393"/>
      <c r="G10" s="392">
        <v>2</v>
      </c>
      <c r="H10" s="393"/>
      <c r="I10" s="392">
        <v>3</v>
      </c>
      <c r="J10" s="393"/>
      <c r="K10" s="392">
        <v>4</v>
      </c>
      <c r="L10" s="393"/>
      <c r="M10" s="392">
        <v>5</v>
      </c>
      <c r="N10" s="393"/>
      <c r="O10" s="392">
        <v>6</v>
      </c>
      <c r="P10" s="393"/>
      <c r="Q10" s="392" t="s">
        <v>16</v>
      </c>
      <c r="R10" s="393"/>
      <c r="S10" s="31"/>
      <c r="T10" s="108"/>
      <c r="U10" s="195" t="s">
        <v>58</v>
      </c>
      <c r="V10" s="24"/>
      <c r="W10" s="24" t="s">
        <v>59</v>
      </c>
      <c r="X10" s="24" t="s">
        <v>56</v>
      </c>
      <c r="Y10" s="99" t="s">
        <v>57</v>
      </c>
      <c r="Z10" s="118"/>
      <c r="AA10" s="195" t="s">
        <v>108</v>
      </c>
      <c r="AF10" s="11"/>
      <c r="AG10" s="11"/>
      <c r="AH10" s="11"/>
      <c r="AI10" s="11"/>
      <c r="AJ10" s="11"/>
      <c r="AK10" s="11"/>
      <c r="AL10" s="11"/>
    </row>
    <row r="11" spans="1:72" ht="15" customHeight="1" thickTop="1" thickBot="1" x14ac:dyDescent="0.25">
      <c r="A11" s="13"/>
      <c r="B11" s="343"/>
      <c r="C11" s="26">
        <f>DATE(年度,12,1)</f>
        <v>44531</v>
      </c>
      <c r="D11" s="318" t="str">
        <f t="shared" ref="D11:D37" si="0">TEXT(C11,"aaa")</f>
        <v>水</v>
      </c>
      <c r="E11" s="125"/>
      <c r="F11" s="134"/>
      <c r="G11" s="125"/>
      <c r="H11" s="134"/>
      <c r="I11" s="125"/>
      <c r="J11" s="134"/>
      <c r="K11" s="125"/>
      <c r="L11" s="134"/>
      <c r="M11" s="125"/>
      <c r="N11" s="45"/>
      <c r="O11" s="125"/>
      <c r="P11" s="134"/>
      <c r="Q11" s="399"/>
      <c r="R11" s="400"/>
      <c r="S11" s="7"/>
      <c r="T11" s="396" t="s">
        <v>144</v>
      </c>
      <c r="U11" s="40"/>
      <c r="V11" s="33" t="s">
        <v>5</v>
      </c>
      <c r="W11" s="17">
        <f t="shared" ref="W11:W20" si="1">X11+Y11*0.5+U11</f>
        <v>0</v>
      </c>
      <c r="X11" s="17">
        <f t="shared" ref="X11:X24" si="2">COUNTIF($E$11:$P$41,$V11)</f>
        <v>0</v>
      </c>
      <c r="Y11" s="115">
        <f t="shared" ref="Y11:Y24" si="3">COUNTIF($E$11:$P$41,$Z11)</f>
        <v>0</v>
      </c>
      <c r="Z11" s="18" t="s">
        <v>35</v>
      </c>
      <c r="AA11" s="101"/>
      <c r="AF11" s="11"/>
      <c r="AG11" s="11"/>
      <c r="AH11" s="6"/>
      <c r="AI11" s="11"/>
      <c r="AJ11" s="11"/>
      <c r="AK11" s="6"/>
      <c r="AL11" s="11"/>
      <c r="AM11" s="6"/>
      <c r="AN11" s="6"/>
    </row>
    <row r="12" spans="1:72" ht="13.8" thickBot="1" x14ac:dyDescent="0.25">
      <c r="B12" s="340"/>
      <c r="C12" s="26">
        <f t="shared" ref="C12:C41" si="4">C11+1</f>
        <v>44532</v>
      </c>
      <c r="D12" s="318" t="str">
        <f t="shared" si="0"/>
        <v>木</v>
      </c>
      <c r="E12" s="154"/>
      <c r="F12" s="135"/>
      <c r="G12" s="154"/>
      <c r="H12" s="135"/>
      <c r="I12" s="154"/>
      <c r="J12" s="135"/>
      <c r="K12" s="154"/>
      <c r="L12" s="135"/>
      <c r="M12" s="154"/>
      <c r="N12" s="43"/>
      <c r="O12" s="154"/>
      <c r="P12" s="135"/>
      <c r="Q12" s="390"/>
      <c r="R12" s="391"/>
      <c r="T12" s="397"/>
      <c r="U12" s="41"/>
      <c r="V12" s="34" t="s">
        <v>6</v>
      </c>
      <c r="W12" s="14">
        <f t="shared" si="1"/>
        <v>0</v>
      </c>
      <c r="X12" s="14">
        <f t="shared" si="2"/>
        <v>0</v>
      </c>
      <c r="Y12" s="116">
        <f t="shared" si="3"/>
        <v>0</v>
      </c>
      <c r="Z12" s="19" t="s">
        <v>36</v>
      </c>
      <c r="AA12" s="102"/>
      <c r="AF12" s="11"/>
      <c r="AG12" s="11"/>
      <c r="AH12" s="6"/>
      <c r="AI12" s="11"/>
      <c r="AJ12" s="11"/>
      <c r="AK12" s="6"/>
      <c r="AL12" s="11"/>
    </row>
    <row r="13" spans="1:72" ht="13.8" thickBot="1" x14ac:dyDescent="0.25">
      <c r="B13" s="340"/>
      <c r="C13" s="10">
        <f t="shared" si="4"/>
        <v>44533</v>
      </c>
      <c r="D13" s="318" t="str">
        <f t="shared" si="0"/>
        <v>金</v>
      </c>
      <c r="E13" s="154"/>
      <c r="F13" s="135"/>
      <c r="G13" s="154"/>
      <c r="H13" s="135"/>
      <c r="I13" s="154"/>
      <c r="J13" s="135"/>
      <c r="K13" s="154"/>
      <c r="L13" s="135"/>
      <c r="M13" s="154"/>
      <c r="N13" s="43"/>
      <c r="O13" s="136"/>
      <c r="P13" s="137"/>
      <c r="Q13" s="390"/>
      <c r="R13" s="391"/>
      <c r="T13" s="397"/>
      <c r="U13" s="41"/>
      <c r="V13" s="34" t="s">
        <v>7</v>
      </c>
      <c r="W13" s="14">
        <f t="shared" si="1"/>
        <v>0</v>
      </c>
      <c r="X13" s="14">
        <f t="shared" si="2"/>
        <v>0</v>
      </c>
      <c r="Y13" s="116">
        <f t="shared" si="3"/>
        <v>0</v>
      </c>
      <c r="Z13" s="19" t="s">
        <v>37</v>
      </c>
      <c r="AA13" s="102"/>
      <c r="AF13" s="11"/>
      <c r="AG13" s="11"/>
      <c r="AH13" s="6"/>
      <c r="AI13" s="11"/>
      <c r="AJ13" s="11"/>
      <c r="AK13" s="6"/>
      <c r="AL13" s="11"/>
    </row>
    <row r="14" spans="1:72" ht="13.8" thickBot="1" x14ac:dyDescent="0.25">
      <c r="B14" s="340"/>
      <c r="C14" s="10">
        <f t="shared" si="4"/>
        <v>44534</v>
      </c>
      <c r="D14" s="318" t="str">
        <f t="shared" si="0"/>
        <v>土</v>
      </c>
      <c r="E14" s="154"/>
      <c r="F14" s="135"/>
      <c r="G14" s="154"/>
      <c r="H14" s="135"/>
      <c r="I14" s="154"/>
      <c r="J14" s="135"/>
      <c r="K14" s="154"/>
      <c r="L14" s="135"/>
      <c r="M14" s="154"/>
      <c r="N14" s="43"/>
      <c r="O14" s="154"/>
      <c r="P14" s="135"/>
      <c r="Q14" s="390"/>
      <c r="R14" s="391"/>
      <c r="T14" s="397"/>
      <c r="U14" s="41"/>
      <c r="V14" s="34" t="s">
        <v>8</v>
      </c>
      <c r="W14" s="14">
        <f t="shared" si="1"/>
        <v>0</v>
      </c>
      <c r="X14" s="14">
        <f t="shared" si="2"/>
        <v>0</v>
      </c>
      <c r="Y14" s="116">
        <f t="shared" si="3"/>
        <v>0</v>
      </c>
      <c r="Z14" s="19" t="s">
        <v>38</v>
      </c>
      <c r="AA14" s="102"/>
      <c r="AF14" s="11"/>
      <c r="AG14" s="11"/>
      <c r="AH14" s="6"/>
      <c r="AI14" s="11"/>
      <c r="AJ14" s="11"/>
      <c r="AK14" s="6"/>
      <c r="AL14" s="11"/>
    </row>
    <row r="15" spans="1:72" ht="13.8" thickBot="1" x14ac:dyDescent="0.25">
      <c r="B15" s="340"/>
      <c r="C15" s="10">
        <f t="shared" si="4"/>
        <v>44535</v>
      </c>
      <c r="D15" s="318" t="str">
        <f t="shared" si="0"/>
        <v>日</v>
      </c>
      <c r="E15" s="154"/>
      <c r="F15" s="135"/>
      <c r="G15" s="154"/>
      <c r="H15" s="135"/>
      <c r="I15" s="154"/>
      <c r="J15" s="135"/>
      <c r="K15" s="154"/>
      <c r="L15" s="135"/>
      <c r="M15" s="154"/>
      <c r="N15" s="43"/>
      <c r="O15" s="139"/>
      <c r="P15" s="138"/>
      <c r="Q15" s="390"/>
      <c r="R15" s="391"/>
      <c r="T15" s="397"/>
      <c r="U15" s="41"/>
      <c r="V15" s="34" t="s">
        <v>9</v>
      </c>
      <c r="W15" s="14">
        <f t="shared" si="1"/>
        <v>0</v>
      </c>
      <c r="X15" s="14">
        <f t="shared" si="2"/>
        <v>0</v>
      </c>
      <c r="Y15" s="116">
        <f t="shared" si="3"/>
        <v>0</v>
      </c>
      <c r="Z15" s="19" t="s">
        <v>44</v>
      </c>
      <c r="AA15" s="102"/>
      <c r="AF15" s="11"/>
      <c r="AG15" s="11"/>
      <c r="AH15" s="6"/>
      <c r="AI15" s="11"/>
      <c r="AJ15" s="11"/>
      <c r="AK15" s="6"/>
      <c r="AL15" s="11"/>
    </row>
    <row r="16" spans="1:72" ht="13.8" thickBot="1" x14ac:dyDescent="0.25">
      <c r="B16" s="340"/>
      <c r="C16" s="10">
        <f t="shared" si="4"/>
        <v>44536</v>
      </c>
      <c r="D16" s="318" t="str">
        <f t="shared" si="0"/>
        <v>月</v>
      </c>
      <c r="E16" s="154"/>
      <c r="F16" s="135"/>
      <c r="G16" s="154"/>
      <c r="H16" s="135"/>
      <c r="I16" s="154"/>
      <c r="J16" s="135"/>
      <c r="K16" s="154"/>
      <c r="L16" s="135"/>
      <c r="M16" s="154"/>
      <c r="N16" s="43"/>
      <c r="O16" s="46"/>
      <c r="P16" s="47"/>
      <c r="Q16" s="390"/>
      <c r="R16" s="391"/>
      <c r="T16" s="397"/>
      <c r="U16" s="41"/>
      <c r="V16" s="34" t="s">
        <v>10</v>
      </c>
      <c r="W16" s="14">
        <f t="shared" si="1"/>
        <v>0</v>
      </c>
      <c r="X16" s="14">
        <f t="shared" si="2"/>
        <v>0</v>
      </c>
      <c r="Y16" s="116">
        <f t="shared" si="3"/>
        <v>0</v>
      </c>
      <c r="Z16" s="19" t="s">
        <v>39</v>
      </c>
      <c r="AA16" s="102"/>
      <c r="AF16" s="11"/>
      <c r="AG16" s="11"/>
      <c r="AH16" s="6"/>
      <c r="AI16" s="11"/>
      <c r="AJ16" s="11"/>
      <c r="AK16" s="6"/>
      <c r="AL16" s="11"/>
    </row>
    <row r="17" spans="2:45" ht="13.8" thickBot="1" x14ac:dyDescent="0.25">
      <c r="B17" s="340"/>
      <c r="C17" s="10">
        <f t="shared" si="4"/>
        <v>44537</v>
      </c>
      <c r="D17" s="318" t="str">
        <f t="shared" si="0"/>
        <v>火</v>
      </c>
      <c r="E17" s="154"/>
      <c r="F17" s="135"/>
      <c r="G17" s="154"/>
      <c r="H17" s="135"/>
      <c r="I17" s="154"/>
      <c r="J17" s="135"/>
      <c r="K17" s="154"/>
      <c r="L17" s="135"/>
      <c r="M17" s="154"/>
      <c r="N17" s="43"/>
      <c r="O17" s="154"/>
      <c r="P17" s="135"/>
      <c r="Q17" s="390"/>
      <c r="R17" s="391"/>
      <c r="T17" s="397"/>
      <c r="U17" s="41"/>
      <c r="V17" s="34" t="s">
        <v>11</v>
      </c>
      <c r="W17" s="14">
        <f t="shared" si="1"/>
        <v>0</v>
      </c>
      <c r="X17" s="14">
        <f t="shared" si="2"/>
        <v>0</v>
      </c>
      <c r="Y17" s="116">
        <f t="shared" si="3"/>
        <v>0</v>
      </c>
      <c r="Z17" s="19" t="s">
        <v>40</v>
      </c>
      <c r="AA17" s="102"/>
      <c r="AF17" s="11"/>
      <c r="AG17" s="11"/>
      <c r="AH17" s="6"/>
      <c r="AI17" s="11"/>
      <c r="AJ17" s="11"/>
      <c r="AK17" s="6"/>
      <c r="AL17" s="11"/>
    </row>
    <row r="18" spans="2:45" ht="13.8" thickBot="1" x14ac:dyDescent="0.25">
      <c r="B18" s="340"/>
      <c r="C18" s="10">
        <f t="shared" si="4"/>
        <v>44538</v>
      </c>
      <c r="D18" s="318" t="str">
        <f t="shared" si="0"/>
        <v>水</v>
      </c>
      <c r="E18" s="154"/>
      <c r="F18" s="135"/>
      <c r="G18" s="154"/>
      <c r="H18" s="135"/>
      <c r="I18" s="154"/>
      <c r="J18" s="135"/>
      <c r="K18" s="154"/>
      <c r="L18" s="135"/>
      <c r="M18" s="154"/>
      <c r="N18" s="43"/>
      <c r="O18" s="139"/>
      <c r="P18" s="138"/>
      <c r="Q18" s="390"/>
      <c r="R18" s="391"/>
      <c r="T18" s="397"/>
      <c r="U18" s="41"/>
      <c r="V18" s="34" t="s">
        <v>12</v>
      </c>
      <c r="W18" s="14">
        <f t="shared" si="1"/>
        <v>0</v>
      </c>
      <c r="X18" s="14">
        <f t="shared" si="2"/>
        <v>0</v>
      </c>
      <c r="Y18" s="116">
        <f t="shared" si="3"/>
        <v>0</v>
      </c>
      <c r="Z18" s="19" t="s">
        <v>41</v>
      </c>
      <c r="AA18" s="102"/>
      <c r="AF18" s="11"/>
      <c r="AG18" s="11"/>
      <c r="AH18" s="6"/>
      <c r="AI18" s="11"/>
      <c r="AJ18" s="11"/>
      <c r="AK18" s="6"/>
      <c r="AL18" s="11"/>
    </row>
    <row r="19" spans="2:45" ht="13.8" thickBot="1" x14ac:dyDescent="0.25">
      <c r="B19" s="340"/>
      <c r="C19" s="10">
        <f t="shared" si="4"/>
        <v>44539</v>
      </c>
      <c r="D19" s="318" t="str">
        <f t="shared" si="0"/>
        <v>木</v>
      </c>
      <c r="E19" s="154"/>
      <c r="F19" s="135"/>
      <c r="G19" s="154"/>
      <c r="H19" s="135"/>
      <c r="I19" s="154"/>
      <c r="J19" s="135"/>
      <c r="K19" s="154"/>
      <c r="L19" s="138"/>
      <c r="M19" s="139"/>
      <c r="N19" s="49"/>
      <c r="O19" s="139"/>
      <c r="P19" s="138"/>
      <c r="Q19" s="390"/>
      <c r="R19" s="391"/>
      <c r="T19" s="397"/>
      <c r="U19" s="41"/>
      <c r="V19" s="34" t="s">
        <v>13</v>
      </c>
      <c r="W19" s="14">
        <f t="shared" si="1"/>
        <v>0</v>
      </c>
      <c r="X19" s="14">
        <f t="shared" si="2"/>
        <v>0</v>
      </c>
      <c r="Y19" s="116">
        <f t="shared" si="3"/>
        <v>0</v>
      </c>
      <c r="Z19" s="19" t="s">
        <v>42</v>
      </c>
      <c r="AA19" s="102"/>
      <c r="AF19" s="11"/>
      <c r="AG19" s="11"/>
      <c r="AH19" s="6"/>
      <c r="AI19" s="11"/>
      <c r="AJ19" s="11"/>
      <c r="AK19" s="6"/>
      <c r="AL19" s="11"/>
    </row>
    <row r="20" spans="2:45" ht="13.8" thickBot="1" x14ac:dyDescent="0.25">
      <c r="B20" s="340"/>
      <c r="C20" s="10">
        <f t="shared" si="4"/>
        <v>44540</v>
      </c>
      <c r="D20" s="318" t="str">
        <f t="shared" si="0"/>
        <v>金</v>
      </c>
      <c r="E20" s="154"/>
      <c r="F20" s="135"/>
      <c r="G20" s="154"/>
      <c r="H20" s="135"/>
      <c r="I20" s="154"/>
      <c r="J20" s="135"/>
      <c r="K20" s="154"/>
      <c r="L20" s="135"/>
      <c r="M20" s="154"/>
      <c r="N20" s="43"/>
      <c r="O20" s="136"/>
      <c r="P20" s="137"/>
      <c r="Q20" s="390"/>
      <c r="R20" s="391"/>
      <c r="T20" s="397"/>
      <c r="U20" s="41"/>
      <c r="V20" s="34" t="s">
        <v>140</v>
      </c>
      <c r="W20" s="14">
        <f t="shared" si="1"/>
        <v>0</v>
      </c>
      <c r="X20" s="14">
        <f t="shared" si="2"/>
        <v>0</v>
      </c>
      <c r="Y20" s="116">
        <f t="shared" si="3"/>
        <v>0</v>
      </c>
      <c r="Z20" s="19" t="s">
        <v>141</v>
      </c>
      <c r="AA20" s="102"/>
      <c r="AF20" s="11"/>
      <c r="AG20" s="11"/>
      <c r="AH20" s="6"/>
      <c r="AI20" s="11"/>
      <c r="AJ20" s="11"/>
      <c r="AK20" s="6"/>
      <c r="AL20" s="11"/>
    </row>
    <row r="21" spans="2:45" ht="14.25" customHeight="1" thickBot="1" x14ac:dyDescent="0.25">
      <c r="B21" s="340"/>
      <c r="C21" s="10">
        <f t="shared" si="4"/>
        <v>44541</v>
      </c>
      <c r="D21" s="318" t="str">
        <f t="shared" si="0"/>
        <v>土</v>
      </c>
      <c r="E21" s="154"/>
      <c r="F21" s="135"/>
      <c r="G21" s="154"/>
      <c r="H21" s="135"/>
      <c r="I21" s="154"/>
      <c r="J21" s="135"/>
      <c r="K21" s="154"/>
      <c r="L21" s="135"/>
      <c r="M21" s="154"/>
      <c r="N21" s="43"/>
      <c r="O21" s="154"/>
      <c r="P21" s="135"/>
      <c r="Q21" s="390"/>
      <c r="R21" s="391"/>
      <c r="T21" s="398"/>
      <c r="U21" s="42"/>
      <c r="V21" s="35" t="s">
        <v>14</v>
      </c>
      <c r="W21" s="16">
        <f>X21+Y21*0.5+U21</f>
        <v>0</v>
      </c>
      <c r="X21" s="16">
        <f t="shared" si="2"/>
        <v>0</v>
      </c>
      <c r="Y21" s="107">
        <f t="shared" si="3"/>
        <v>0</v>
      </c>
      <c r="Z21" s="21" t="s">
        <v>43</v>
      </c>
      <c r="AA21" s="103"/>
      <c r="AF21" s="11"/>
      <c r="AG21" s="11"/>
      <c r="AH21" s="6"/>
      <c r="AI21" s="11"/>
      <c r="AJ21" s="11"/>
      <c r="AK21" s="6"/>
      <c r="AL21" s="11"/>
    </row>
    <row r="22" spans="2:45" ht="14.25" customHeight="1" thickBot="1" x14ac:dyDescent="0.25">
      <c r="B22" s="340"/>
      <c r="C22" s="10">
        <f t="shared" si="4"/>
        <v>44542</v>
      </c>
      <c r="D22" s="318" t="str">
        <f t="shared" si="0"/>
        <v>日</v>
      </c>
      <c r="E22" s="154"/>
      <c r="F22" s="135"/>
      <c r="G22" s="154"/>
      <c r="H22" s="135"/>
      <c r="I22" s="154"/>
      <c r="J22" s="135"/>
      <c r="K22" s="154"/>
      <c r="L22" s="135"/>
      <c r="M22" s="154"/>
      <c r="N22" s="43"/>
      <c r="O22" s="139"/>
      <c r="P22" s="138"/>
      <c r="Q22" s="390"/>
      <c r="R22" s="391"/>
      <c r="T22" s="113"/>
      <c r="U22" s="110"/>
      <c r="V22" s="52" t="s">
        <v>63</v>
      </c>
      <c r="W22" s="52">
        <f>X22+Y22*0.5+U22</f>
        <v>0</v>
      </c>
      <c r="X22" s="52">
        <f t="shared" si="2"/>
        <v>0</v>
      </c>
      <c r="Y22" s="100">
        <f t="shared" si="3"/>
        <v>0</v>
      </c>
      <c r="Z22" s="118" t="s">
        <v>64</v>
      </c>
      <c r="AA22" s="105"/>
      <c r="AF22" s="11"/>
      <c r="AG22" s="11"/>
      <c r="AH22" s="6"/>
      <c r="AI22" s="11"/>
      <c r="AJ22" s="11"/>
      <c r="AK22" s="6"/>
      <c r="AL22" s="11"/>
    </row>
    <row r="23" spans="2:45" ht="13.8" thickBot="1" x14ac:dyDescent="0.25">
      <c r="B23" s="340"/>
      <c r="C23" s="10">
        <f t="shared" si="4"/>
        <v>44543</v>
      </c>
      <c r="D23" s="318" t="str">
        <f t="shared" si="0"/>
        <v>月</v>
      </c>
      <c r="E23" s="154"/>
      <c r="F23" s="135"/>
      <c r="G23" s="154"/>
      <c r="H23" s="135"/>
      <c r="I23" s="154"/>
      <c r="J23" s="135"/>
      <c r="K23" s="154"/>
      <c r="L23" s="135"/>
      <c r="M23" s="154"/>
      <c r="N23" s="43"/>
      <c r="O23" s="46"/>
      <c r="P23" s="47"/>
      <c r="Q23" s="390"/>
      <c r="R23" s="391"/>
      <c r="T23" s="112"/>
      <c r="U23" s="196"/>
      <c r="V23" s="51" t="s">
        <v>15</v>
      </c>
      <c r="W23" s="16">
        <f>X23+Y23*0.5+U23</f>
        <v>0</v>
      </c>
      <c r="X23" s="16">
        <f t="shared" si="2"/>
        <v>0</v>
      </c>
      <c r="Y23" s="107">
        <f t="shared" si="3"/>
        <v>0</v>
      </c>
      <c r="Z23" s="25" t="s">
        <v>45</v>
      </c>
      <c r="AA23" s="103"/>
      <c r="AF23" s="11"/>
      <c r="AG23" s="11"/>
      <c r="AH23" s="6"/>
      <c r="AI23" s="11"/>
      <c r="AJ23" s="11"/>
      <c r="AK23" s="6"/>
      <c r="AL23" s="11"/>
    </row>
    <row r="24" spans="2:45" ht="13.8" thickBot="1" x14ac:dyDescent="0.25">
      <c r="B24" s="340"/>
      <c r="C24" s="10">
        <f t="shared" si="4"/>
        <v>44544</v>
      </c>
      <c r="D24" s="318" t="str">
        <f t="shared" si="0"/>
        <v>火</v>
      </c>
      <c r="E24" s="154"/>
      <c r="F24" s="135"/>
      <c r="G24" s="154"/>
      <c r="H24" s="135"/>
      <c r="I24" s="154"/>
      <c r="J24" s="135"/>
      <c r="K24" s="154"/>
      <c r="L24" s="135"/>
      <c r="M24" s="154"/>
      <c r="N24" s="43"/>
      <c r="O24" s="154"/>
      <c r="P24" s="135"/>
      <c r="Q24" s="390"/>
      <c r="R24" s="391"/>
      <c r="T24" s="190" t="s">
        <v>107</v>
      </c>
      <c r="U24" s="191"/>
      <c r="V24" s="180" t="s">
        <v>145</v>
      </c>
      <c r="W24" s="52">
        <f>X24+Y24*0.5+U24</f>
        <v>0</v>
      </c>
      <c r="X24" s="52">
        <f t="shared" si="2"/>
        <v>0</v>
      </c>
      <c r="Y24" s="100">
        <f t="shared" si="3"/>
        <v>0</v>
      </c>
      <c r="Z24" s="118" t="s">
        <v>143</v>
      </c>
      <c r="AA24" s="105"/>
      <c r="AF24" s="11"/>
      <c r="AG24" s="11"/>
      <c r="AH24" s="6"/>
      <c r="AI24" s="11"/>
      <c r="AJ24" s="11"/>
      <c r="AK24" s="6"/>
      <c r="AL24" s="11"/>
    </row>
    <row r="25" spans="2:45" ht="13.8" thickBot="1" x14ac:dyDescent="0.25">
      <c r="B25" s="340"/>
      <c r="C25" s="10">
        <f t="shared" si="4"/>
        <v>44545</v>
      </c>
      <c r="D25" s="318" t="str">
        <f t="shared" si="0"/>
        <v>水</v>
      </c>
      <c r="E25" s="154"/>
      <c r="F25" s="135"/>
      <c r="G25" s="154"/>
      <c r="H25" s="135"/>
      <c r="I25" s="154"/>
      <c r="J25" s="135"/>
      <c r="K25" s="154"/>
      <c r="L25" s="135"/>
      <c r="M25" s="154"/>
      <c r="N25" s="43"/>
      <c r="O25" s="139"/>
      <c r="P25" s="138"/>
      <c r="Q25" s="390"/>
      <c r="R25" s="391"/>
      <c r="T25" s="206"/>
      <c r="U25" s="111"/>
      <c r="V25" s="32" t="s">
        <v>17</v>
      </c>
      <c r="W25" s="22">
        <f>SUM(W11:W24)</f>
        <v>0</v>
      </c>
      <c r="X25" s="52"/>
      <c r="Y25" s="100"/>
      <c r="Z25" s="23"/>
      <c r="AA25" s="106"/>
      <c r="AF25" s="11"/>
      <c r="AG25" s="11"/>
      <c r="AH25" s="6"/>
      <c r="AI25" s="11"/>
      <c r="AJ25" s="11"/>
      <c r="AK25" s="6"/>
      <c r="AL25" s="11"/>
    </row>
    <row r="26" spans="2:45" ht="14.25" customHeight="1" thickBot="1" x14ac:dyDescent="0.25">
      <c r="B26" s="340"/>
      <c r="C26" s="10">
        <f t="shared" si="4"/>
        <v>44546</v>
      </c>
      <c r="D26" s="318" t="str">
        <f t="shared" si="0"/>
        <v>木</v>
      </c>
      <c r="E26" s="154"/>
      <c r="F26" s="135"/>
      <c r="G26" s="154"/>
      <c r="H26" s="135"/>
      <c r="I26" s="154"/>
      <c r="J26" s="135"/>
      <c r="K26" s="154"/>
      <c r="L26" s="135"/>
      <c r="M26" s="154"/>
      <c r="N26" s="43"/>
      <c r="O26" s="154"/>
      <c r="P26" s="135"/>
      <c r="Q26" s="390"/>
      <c r="R26" s="391"/>
      <c r="T26" s="184"/>
      <c r="U26" s="185"/>
      <c r="V26" s="119" t="s">
        <v>34</v>
      </c>
      <c r="W26" s="186">
        <f>X26+Y26*0.5+U26</f>
        <v>0</v>
      </c>
      <c r="X26" s="186">
        <f>COUNTIF($E$11:$P$41,$V26)</f>
        <v>0</v>
      </c>
      <c r="Y26" s="187">
        <f>COUNTIF($E$11:$P$41,$Z26)</f>
        <v>0</v>
      </c>
      <c r="Z26" s="188" t="s">
        <v>47</v>
      </c>
      <c r="AA26" s="189"/>
      <c r="AB26" s="6"/>
      <c r="AC26" s="11"/>
      <c r="AD26" s="11"/>
      <c r="AE26" s="6"/>
      <c r="AF26" s="11"/>
      <c r="AG26" s="11"/>
      <c r="AH26" s="6"/>
      <c r="AI26" s="11"/>
      <c r="AJ26" s="11"/>
      <c r="AK26" s="6"/>
      <c r="AL26" s="11"/>
    </row>
    <row r="27" spans="2:45" ht="13.8" thickBot="1" x14ac:dyDescent="0.25">
      <c r="B27" s="340"/>
      <c r="C27" s="10">
        <f t="shared" si="4"/>
        <v>44547</v>
      </c>
      <c r="D27" s="318" t="str">
        <f t="shared" si="0"/>
        <v>金</v>
      </c>
      <c r="E27" s="154"/>
      <c r="F27" s="135"/>
      <c r="G27" s="154"/>
      <c r="H27" s="135"/>
      <c r="I27" s="154"/>
      <c r="J27" s="135"/>
      <c r="K27" s="154"/>
      <c r="L27" s="135"/>
      <c r="M27" s="154"/>
      <c r="N27" s="43"/>
      <c r="O27" s="136"/>
      <c r="P27" s="137"/>
      <c r="Q27" s="390"/>
      <c r="R27" s="391"/>
      <c r="T27" s="183"/>
      <c r="U27" s="42"/>
      <c r="V27" s="192" t="s">
        <v>32</v>
      </c>
      <c r="W27" s="20">
        <f>X27+Y27*0.5+U27</f>
        <v>0</v>
      </c>
      <c r="X27" s="20">
        <f>COUNTIF($E$11:$P$41,$V27)</f>
        <v>0</v>
      </c>
      <c r="Y27" s="117">
        <f>COUNTIF($E$11:$P$41,$Z27)</f>
        <v>0</v>
      </c>
      <c r="Z27" s="21" t="s">
        <v>46</v>
      </c>
      <c r="AA27" s="104"/>
      <c r="AB27" s="6"/>
      <c r="AC27" s="11"/>
      <c r="AD27" s="11"/>
      <c r="AE27" s="6"/>
      <c r="AF27" s="11"/>
      <c r="AG27" s="11"/>
      <c r="AH27" s="6"/>
      <c r="AI27" s="11"/>
      <c r="AJ27" s="11"/>
      <c r="AK27" s="6"/>
      <c r="AL27" s="11"/>
    </row>
    <row r="28" spans="2:45" ht="13.8" thickBot="1" x14ac:dyDescent="0.25">
      <c r="B28" s="340"/>
      <c r="C28" s="10">
        <f t="shared" si="4"/>
        <v>44548</v>
      </c>
      <c r="D28" s="318" t="str">
        <f t="shared" si="0"/>
        <v>土</v>
      </c>
      <c r="E28" s="154"/>
      <c r="F28" s="135"/>
      <c r="G28" s="154"/>
      <c r="H28" s="135"/>
      <c r="I28" s="154"/>
      <c r="J28" s="135"/>
      <c r="K28" s="154"/>
      <c r="L28" s="135"/>
      <c r="M28" s="154"/>
      <c r="N28" s="43"/>
      <c r="O28" s="154"/>
      <c r="P28" s="135"/>
      <c r="Q28" s="390"/>
      <c r="R28" s="391"/>
      <c r="S28" s="6"/>
      <c r="T28" s="6"/>
      <c r="U28" s="11"/>
      <c r="V28" s="6"/>
      <c r="W28" s="11"/>
      <c r="X28" s="11"/>
      <c r="Y28" s="6"/>
      <c r="Z28" s="11"/>
      <c r="AA28" s="11"/>
      <c r="AB28" s="6"/>
      <c r="AC28" s="11"/>
      <c r="AD28" s="11"/>
      <c r="AE28" s="6"/>
      <c r="AF28" s="11"/>
      <c r="AG28" s="11"/>
      <c r="AH28" s="11"/>
      <c r="AI28" s="11"/>
      <c r="AJ28" s="11"/>
      <c r="AK28" s="6"/>
      <c r="AL28" s="11"/>
      <c r="AM28" s="6"/>
      <c r="AN28" s="6"/>
      <c r="AO28" s="6"/>
      <c r="AP28" s="6"/>
      <c r="AQ28" s="6"/>
      <c r="AR28" s="6"/>
      <c r="AS28" s="6"/>
    </row>
    <row r="29" spans="2:45" ht="13.8" thickBot="1" x14ac:dyDescent="0.25">
      <c r="B29" s="340"/>
      <c r="C29" s="10">
        <f t="shared" si="4"/>
        <v>44549</v>
      </c>
      <c r="D29" s="318" t="str">
        <f t="shared" si="0"/>
        <v>日</v>
      </c>
      <c r="E29" s="154"/>
      <c r="F29" s="135"/>
      <c r="G29" s="154"/>
      <c r="H29" s="135"/>
      <c r="I29" s="154"/>
      <c r="J29" s="135"/>
      <c r="K29" s="154"/>
      <c r="L29" s="135"/>
      <c r="M29" s="154"/>
      <c r="N29" s="43"/>
      <c r="O29" s="139"/>
      <c r="P29" s="138"/>
      <c r="Q29" s="390"/>
      <c r="R29" s="391"/>
    </row>
    <row r="30" spans="2:45" ht="13.8" thickBot="1" x14ac:dyDescent="0.25">
      <c r="B30" s="340"/>
      <c r="C30" s="10">
        <f t="shared" si="4"/>
        <v>44550</v>
      </c>
      <c r="D30" s="318" t="str">
        <f t="shared" si="0"/>
        <v>月</v>
      </c>
      <c r="E30" s="154"/>
      <c r="F30" s="135"/>
      <c r="G30" s="154"/>
      <c r="H30" s="135"/>
      <c r="I30" s="154"/>
      <c r="J30" s="135"/>
      <c r="K30" s="154"/>
      <c r="L30" s="135"/>
      <c r="M30" s="154"/>
      <c r="N30" s="43"/>
      <c r="O30" s="46"/>
      <c r="P30" s="47"/>
      <c r="Q30" s="390"/>
      <c r="R30" s="391"/>
    </row>
    <row r="31" spans="2:45" ht="13.8" thickBot="1" x14ac:dyDescent="0.25">
      <c r="B31" s="340"/>
      <c r="C31" s="10">
        <f t="shared" si="4"/>
        <v>44551</v>
      </c>
      <c r="D31" s="318" t="str">
        <f t="shared" si="0"/>
        <v>火</v>
      </c>
      <c r="E31" s="154"/>
      <c r="F31" s="135"/>
      <c r="G31" s="154"/>
      <c r="H31" s="135"/>
      <c r="I31" s="154"/>
      <c r="J31" s="135"/>
      <c r="K31" s="154"/>
      <c r="L31" s="135"/>
      <c r="M31" s="154"/>
      <c r="N31" s="43"/>
      <c r="O31" s="154"/>
      <c r="P31" s="135"/>
      <c r="Q31" s="390"/>
      <c r="R31" s="391"/>
    </row>
    <row r="32" spans="2:45" ht="13.8" thickBot="1" x14ac:dyDescent="0.25">
      <c r="B32" s="340"/>
      <c r="C32" s="10">
        <f t="shared" si="4"/>
        <v>44552</v>
      </c>
      <c r="D32" s="318" t="str">
        <f t="shared" si="0"/>
        <v>水</v>
      </c>
      <c r="E32" s="154"/>
      <c r="F32" s="135"/>
      <c r="G32" s="154"/>
      <c r="H32" s="135"/>
      <c r="I32" s="154"/>
      <c r="J32" s="135"/>
      <c r="K32" s="154"/>
      <c r="L32" s="135"/>
      <c r="M32" s="154"/>
      <c r="N32" s="43"/>
      <c r="O32" s="139"/>
      <c r="P32" s="138"/>
      <c r="Q32" s="390"/>
      <c r="R32" s="391"/>
    </row>
    <row r="33" spans="2:18" ht="13.8" thickBot="1" x14ac:dyDescent="0.25">
      <c r="B33" s="340"/>
      <c r="C33" s="10">
        <f t="shared" si="4"/>
        <v>44553</v>
      </c>
      <c r="D33" s="318" t="str">
        <f t="shared" si="0"/>
        <v>木</v>
      </c>
      <c r="E33" s="154"/>
      <c r="F33" s="135"/>
      <c r="G33" s="154"/>
      <c r="H33" s="135"/>
      <c r="I33" s="154"/>
      <c r="J33" s="135"/>
      <c r="K33" s="154"/>
      <c r="L33" s="135"/>
      <c r="M33" s="154"/>
      <c r="N33" s="43"/>
      <c r="O33" s="154"/>
      <c r="P33" s="135"/>
      <c r="Q33" s="390"/>
      <c r="R33" s="391"/>
    </row>
    <row r="34" spans="2:18" ht="13.8" thickBot="1" x14ac:dyDescent="0.25">
      <c r="B34" s="340"/>
      <c r="C34" s="10">
        <f t="shared" si="4"/>
        <v>44554</v>
      </c>
      <c r="D34" s="318" t="str">
        <f t="shared" si="0"/>
        <v>金</v>
      </c>
      <c r="E34" s="154"/>
      <c r="F34" s="135"/>
      <c r="G34" s="154"/>
      <c r="H34" s="135"/>
      <c r="I34" s="154"/>
      <c r="J34" s="135"/>
      <c r="K34" s="154"/>
      <c r="L34" s="135"/>
      <c r="M34" s="154"/>
      <c r="N34" s="43"/>
      <c r="O34" s="154"/>
      <c r="P34" s="135"/>
      <c r="Q34" s="390"/>
      <c r="R34" s="391"/>
    </row>
    <row r="35" spans="2:18" ht="13.8" thickBot="1" x14ac:dyDescent="0.25">
      <c r="B35" s="340"/>
      <c r="C35" s="10">
        <f t="shared" si="4"/>
        <v>44555</v>
      </c>
      <c r="D35" s="318" t="str">
        <f t="shared" si="0"/>
        <v>土</v>
      </c>
      <c r="E35" s="154"/>
      <c r="F35" s="135"/>
      <c r="G35" s="154"/>
      <c r="H35" s="135"/>
      <c r="I35" s="154"/>
      <c r="J35" s="135"/>
      <c r="K35" s="154"/>
      <c r="L35" s="135"/>
      <c r="M35" s="154"/>
      <c r="N35" s="43"/>
      <c r="O35" s="154"/>
      <c r="P35" s="135"/>
      <c r="Q35" s="390"/>
      <c r="R35" s="391"/>
    </row>
    <row r="36" spans="2:18" ht="13.8" thickBot="1" x14ac:dyDescent="0.25">
      <c r="B36" s="340"/>
      <c r="C36" s="10">
        <f t="shared" si="4"/>
        <v>44556</v>
      </c>
      <c r="D36" s="318" t="str">
        <f t="shared" si="0"/>
        <v>日</v>
      </c>
      <c r="E36" s="154"/>
      <c r="F36" s="135"/>
      <c r="G36" s="154"/>
      <c r="H36" s="135"/>
      <c r="I36" s="154"/>
      <c r="J36" s="135"/>
      <c r="K36" s="154"/>
      <c r="L36" s="135"/>
      <c r="M36" s="154"/>
      <c r="N36" s="43"/>
      <c r="O36" s="154"/>
      <c r="P36" s="135"/>
      <c r="Q36" s="390"/>
      <c r="R36" s="391"/>
    </row>
    <row r="37" spans="2:18" ht="13.8" thickBot="1" x14ac:dyDescent="0.25">
      <c r="B37" s="340"/>
      <c r="C37" s="10">
        <f t="shared" si="4"/>
        <v>44557</v>
      </c>
      <c r="D37" s="318" t="str">
        <f t="shared" si="0"/>
        <v>月</v>
      </c>
      <c r="E37" s="154"/>
      <c r="F37" s="135"/>
      <c r="G37" s="154"/>
      <c r="H37" s="135"/>
      <c r="I37" s="154"/>
      <c r="J37" s="135"/>
      <c r="K37" s="154"/>
      <c r="L37" s="135"/>
      <c r="M37" s="154"/>
      <c r="N37" s="43"/>
      <c r="O37" s="154"/>
      <c r="P37" s="135"/>
      <c r="Q37" s="390"/>
      <c r="R37" s="391"/>
    </row>
    <row r="38" spans="2:18" ht="13.8" thickBot="1" x14ac:dyDescent="0.25">
      <c r="B38" s="340"/>
      <c r="C38" s="10">
        <f t="shared" si="4"/>
        <v>44558</v>
      </c>
      <c r="D38" s="55"/>
      <c r="E38" s="154"/>
      <c r="F38" s="135"/>
      <c r="G38" s="154"/>
      <c r="H38" s="135"/>
      <c r="I38" s="154"/>
      <c r="J38" s="135"/>
      <c r="K38" s="154"/>
      <c r="L38" s="135"/>
      <c r="M38" s="154"/>
      <c r="N38" s="43"/>
      <c r="O38" s="154"/>
      <c r="P38" s="135"/>
      <c r="Q38" s="390"/>
      <c r="R38" s="391"/>
    </row>
    <row r="39" spans="2:18" ht="13.8" thickBot="1" x14ac:dyDescent="0.25">
      <c r="B39" s="340"/>
      <c r="C39" s="10">
        <f t="shared" si="4"/>
        <v>44559</v>
      </c>
      <c r="D39" s="55"/>
      <c r="E39" s="154"/>
      <c r="F39" s="135"/>
      <c r="G39" s="154"/>
      <c r="H39" s="135"/>
      <c r="I39" s="154"/>
      <c r="J39" s="135"/>
      <c r="K39" s="154"/>
      <c r="L39" s="135"/>
      <c r="M39" s="154"/>
      <c r="N39" s="43"/>
      <c r="O39" s="154"/>
      <c r="P39" s="135"/>
      <c r="Q39" s="390"/>
      <c r="R39" s="391"/>
    </row>
    <row r="40" spans="2:18" ht="13.8" thickBot="1" x14ac:dyDescent="0.25">
      <c r="B40" s="344"/>
      <c r="C40" s="10">
        <f t="shared" si="4"/>
        <v>44560</v>
      </c>
      <c r="D40" s="55"/>
      <c r="E40" s="154"/>
      <c r="F40" s="135"/>
      <c r="G40" s="154"/>
      <c r="H40" s="135"/>
      <c r="I40" s="154"/>
      <c r="J40" s="135"/>
      <c r="K40" s="154"/>
      <c r="L40" s="135"/>
      <c r="M40" s="154"/>
      <c r="N40" s="43"/>
      <c r="O40" s="154"/>
      <c r="P40" s="135"/>
      <c r="Q40" s="390"/>
      <c r="R40" s="391"/>
    </row>
    <row r="41" spans="2:18" ht="13.8" thickBot="1" x14ac:dyDescent="0.25">
      <c r="B41" s="341"/>
      <c r="C41" s="177">
        <f t="shared" si="4"/>
        <v>44561</v>
      </c>
      <c r="D41" s="56"/>
      <c r="E41" s="154"/>
      <c r="F41" s="135"/>
      <c r="G41" s="154"/>
      <c r="H41" s="135"/>
      <c r="I41" s="154"/>
      <c r="J41" s="135"/>
      <c r="K41" s="154"/>
      <c r="L41" s="135"/>
      <c r="M41" s="154"/>
      <c r="N41" s="43"/>
      <c r="O41" s="154"/>
      <c r="P41" s="135"/>
      <c r="Q41" s="390"/>
      <c r="R41" s="391"/>
    </row>
    <row r="42" spans="2:18" x14ac:dyDescent="0.2">
      <c r="C42" s="27"/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126"/>
      <c r="R42" s="127"/>
    </row>
    <row r="43" spans="2:18" x14ac:dyDescent="0.2">
      <c r="C43" s="27"/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126"/>
      <c r="R43" s="129"/>
    </row>
    <row r="44" spans="2:18" x14ac:dyDescent="0.2">
      <c r="C44" s="27"/>
      <c r="D44" s="28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"/>
    </row>
    <row r="45" spans="2:18" x14ac:dyDescent="0.2">
      <c r="C45" s="27"/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3"/>
    </row>
    <row r="46" spans="2:18" x14ac:dyDescent="0.2">
      <c r="C46" s="27"/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3"/>
    </row>
    <row r="47" spans="2:18" x14ac:dyDescent="0.2">
      <c r="C47" s="27"/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"/>
    </row>
    <row r="48" spans="2:18" x14ac:dyDescent="0.2">
      <c r="C48" s="27"/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"/>
    </row>
    <row r="49" spans="3:18" x14ac:dyDescent="0.2">
      <c r="C49" s="27"/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"/>
    </row>
    <row r="50" spans="3:18" x14ac:dyDescent="0.2">
      <c r="C50" s="27"/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3"/>
    </row>
    <row r="51" spans="3:18" x14ac:dyDescent="0.2">
      <c r="C51" s="27"/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3"/>
    </row>
    <row r="52" spans="3:18" x14ac:dyDescent="0.2">
      <c r="C52" s="27"/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3"/>
    </row>
    <row r="53" spans="3:18" x14ac:dyDescent="0.2">
      <c r="C53" s="27"/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"/>
    </row>
    <row r="54" spans="3:18" x14ac:dyDescent="0.2">
      <c r="C54" s="27"/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3"/>
    </row>
    <row r="55" spans="3:18" x14ac:dyDescent="0.2">
      <c r="C55" s="27"/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"/>
    </row>
    <row r="56" spans="3:18" x14ac:dyDescent="0.2">
      <c r="C56" s="27"/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3"/>
    </row>
    <row r="57" spans="3:18" x14ac:dyDescent="0.2">
      <c r="C57" s="27"/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"/>
    </row>
    <row r="58" spans="3:18" x14ac:dyDescent="0.2">
      <c r="C58" s="27"/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"/>
    </row>
    <row r="59" spans="3:18" x14ac:dyDescent="0.2">
      <c r="C59" s="27"/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"/>
    </row>
    <row r="60" spans="3:18" x14ac:dyDescent="0.2">
      <c r="C60" s="27"/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3"/>
    </row>
    <row r="61" spans="3:18" x14ac:dyDescent="0.2">
      <c r="C61" s="27"/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3"/>
    </row>
    <row r="62" spans="3:18" x14ac:dyDescent="0.2">
      <c r="C62" s="27"/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3"/>
    </row>
    <row r="63" spans="3:18" x14ac:dyDescent="0.2">
      <c r="C63" s="27"/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</row>
    <row r="64" spans="3:18" x14ac:dyDescent="0.2">
      <c r="C64" s="27"/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3"/>
    </row>
    <row r="65" spans="3:18" x14ac:dyDescent="0.2">
      <c r="C65" s="27"/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3"/>
    </row>
    <row r="66" spans="3:18" x14ac:dyDescent="0.2">
      <c r="C66" s="27"/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3"/>
    </row>
    <row r="67" spans="3:18" x14ac:dyDescent="0.2">
      <c r="C67" s="27"/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"/>
    </row>
    <row r="68" spans="3:18" x14ac:dyDescent="0.2">
      <c r="C68" s="27"/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3"/>
    </row>
    <row r="69" spans="3:18" x14ac:dyDescent="0.2">
      <c r="C69" s="27"/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3"/>
    </row>
    <row r="70" spans="3:18" x14ac:dyDescent="0.2">
      <c r="C70" s="27"/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"/>
    </row>
    <row r="71" spans="3:18" x14ac:dyDescent="0.2">
      <c r="C71" s="27"/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3"/>
    </row>
    <row r="72" spans="3:18" x14ac:dyDescent="0.2">
      <c r="C72" s="27"/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3"/>
    </row>
    <row r="73" spans="3:18" x14ac:dyDescent="0.2">
      <c r="C73" s="27"/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3"/>
    </row>
    <row r="74" spans="3:18" x14ac:dyDescent="0.2">
      <c r="C74" s="27"/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3"/>
    </row>
    <row r="75" spans="3:18" x14ac:dyDescent="0.2">
      <c r="C75" s="27"/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3"/>
    </row>
    <row r="76" spans="3:18" x14ac:dyDescent="0.2">
      <c r="C76" s="27"/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3"/>
    </row>
    <row r="77" spans="3:18" x14ac:dyDescent="0.2">
      <c r="C77" s="27"/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3"/>
    </row>
    <row r="78" spans="3:18" x14ac:dyDescent="0.2">
      <c r="C78" s="27"/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3"/>
    </row>
    <row r="79" spans="3:18" x14ac:dyDescent="0.2">
      <c r="C79" s="27"/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3"/>
    </row>
    <row r="80" spans="3:18" x14ac:dyDescent="0.2">
      <c r="C80" s="27"/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3"/>
    </row>
    <row r="81" spans="3:18" x14ac:dyDescent="0.2">
      <c r="C81" s="27"/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3"/>
    </row>
    <row r="82" spans="3:18" x14ac:dyDescent="0.2">
      <c r="C82" s="27"/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3"/>
    </row>
    <row r="83" spans="3:18" x14ac:dyDescent="0.2">
      <c r="C83" s="27"/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3"/>
    </row>
    <row r="84" spans="3:18" x14ac:dyDescent="0.2">
      <c r="C84" s="27"/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3"/>
    </row>
    <row r="85" spans="3:18" x14ac:dyDescent="0.2">
      <c r="C85" s="27"/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3">
        <f>SUM(Q56:Q85)</f>
        <v>0</v>
      </c>
    </row>
    <row r="86" spans="3:18" x14ac:dyDescent="0.2">
      <c r="C86" s="27"/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3"/>
    </row>
    <row r="87" spans="3:18" x14ac:dyDescent="0.2">
      <c r="C87" s="27"/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3"/>
    </row>
    <row r="88" spans="3:18" x14ac:dyDescent="0.2">
      <c r="C88" s="27"/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3"/>
    </row>
    <row r="89" spans="3:18" x14ac:dyDescent="0.2">
      <c r="C89" s="27"/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3"/>
    </row>
    <row r="90" spans="3:18" x14ac:dyDescent="0.2">
      <c r="C90" s="27"/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3"/>
    </row>
    <row r="91" spans="3:18" x14ac:dyDescent="0.2">
      <c r="C91" s="27"/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3"/>
    </row>
    <row r="92" spans="3:18" x14ac:dyDescent="0.2">
      <c r="C92" s="27"/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3"/>
    </row>
    <row r="93" spans="3:18" x14ac:dyDescent="0.2">
      <c r="C93" s="27"/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3"/>
    </row>
    <row r="94" spans="3:18" x14ac:dyDescent="0.2">
      <c r="C94" s="27"/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3"/>
    </row>
    <row r="95" spans="3:18" x14ac:dyDescent="0.2">
      <c r="C95" s="27"/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3"/>
    </row>
    <row r="96" spans="3:18" x14ac:dyDescent="0.2">
      <c r="C96" s="27"/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3"/>
    </row>
    <row r="97" spans="1:18" x14ac:dyDescent="0.2">
      <c r="C97" s="27"/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3"/>
    </row>
    <row r="98" spans="1:18" x14ac:dyDescent="0.2">
      <c r="C98" s="27"/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3"/>
    </row>
    <row r="99" spans="1:18" x14ac:dyDescent="0.2">
      <c r="C99" s="27"/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3"/>
    </row>
    <row r="100" spans="1:18" x14ac:dyDescent="0.2">
      <c r="C100" s="27"/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3"/>
    </row>
    <row r="101" spans="1:18" x14ac:dyDescent="0.2">
      <c r="C101" s="27"/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3"/>
    </row>
    <row r="102" spans="1:18" x14ac:dyDescent="0.2">
      <c r="C102" s="27"/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3"/>
    </row>
    <row r="103" spans="1:18" ht="16.2" x14ac:dyDescent="0.2">
      <c r="A103" s="5"/>
      <c r="B103" s="202"/>
      <c r="C103" s="27"/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1:18" ht="16.2" x14ac:dyDescent="0.2">
      <c r="A104" s="5"/>
      <c r="B104" s="202"/>
      <c r="C104" s="27"/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</row>
    <row r="105" spans="1:18" ht="16.2" x14ac:dyDescent="0.2">
      <c r="A105" s="5"/>
      <c r="B105" s="202"/>
      <c r="C105" s="27"/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</row>
    <row r="106" spans="1:18" ht="16.2" x14ac:dyDescent="0.2">
      <c r="A106" s="5"/>
      <c r="B106" s="202"/>
      <c r="C106" s="27"/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</row>
    <row r="107" spans="1:18" ht="16.2" x14ac:dyDescent="0.2">
      <c r="A107" s="5"/>
      <c r="B107" s="202"/>
      <c r="C107" s="27"/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1:18" ht="16.2" x14ac:dyDescent="0.2">
      <c r="A108" s="5"/>
      <c r="B108" s="202"/>
      <c r="C108" s="30"/>
      <c r="D108" s="30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1:18" ht="16.2" x14ac:dyDescent="0.2">
      <c r="A109" s="5"/>
      <c r="B109" s="202"/>
      <c r="C109" s="30"/>
      <c r="D109" s="30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</row>
    <row r="110" spans="1:18" ht="16.2" x14ac:dyDescent="0.2">
      <c r="A110" s="5"/>
      <c r="B110" s="202"/>
      <c r="C110" s="30"/>
      <c r="D110" s="30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</row>
    <row r="111" spans="1:18" ht="16.2" x14ac:dyDescent="0.2">
      <c r="A111" s="5"/>
      <c r="B111" s="202"/>
      <c r="C111" s="30"/>
      <c r="D111" s="30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8" ht="16.2" x14ac:dyDescent="0.2">
      <c r="A112" s="5"/>
      <c r="B112" s="202"/>
      <c r="C112" s="30"/>
      <c r="D112" s="30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1:17" ht="16.2" x14ac:dyDescent="0.2">
      <c r="A113" s="5"/>
      <c r="B113" s="202"/>
      <c r="C113" s="30"/>
      <c r="D113" s="3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1:17" ht="16.2" x14ac:dyDescent="0.2">
      <c r="A114" s="5"/>
      <c r="B114" s="202"/>
      <c r="C114" s="30"/>
      <c r="D114" s="30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1:17" ht="16.2" x14ac:dyDescent="0.2">
      <c r="A115" s="5"/>
      <c r="B115" s="202"/>
      <c r="C115" s="30"/>
      <c r="D115" s="30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7" ht="16.2" x14ac:dyDescent="0.2">
      <c r="A116" s="5"/>
      <c r="B116" s="202"/>
      <c r="C116" s="30"/>
      <c r="D116" s="30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7" ht="16.2" x14ac:dyDescent="0.2">
      <c r="A117" s="5"/>
      <c r="B117" s="202"/>
      <c r="C117" s="30"/>
      <c r="D117" s="30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7" ht="16.2" x14ac:dyDescent="0.2">
      <c r="A118" s="5"/>
      <c r="B118" s="202"/>
      <c r="C118" s="30"/>
      <c r="D118" s="30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7" ht="16.2" x14ac:dyDescent="0.2">
      <c r="A119" s="5"/>
      <c r="B119" s="202"/>
      <c r="C119" s="30"/>
      <c r="D119" s="30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7" ht="16.2" x14ac:dyDescent="0.2">
      <c r="A120" s="5"/>
      <c r="B120" s="202"/>
      <c r="C120" s="30"/>
      <c r="D120" s="30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6.2" x14ac:dyDescent="0.2">
      <c r="A121" s="5"/>
      <c r="B121" s="202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16.2" x14ac:dyDescent="0.2">
      <c r="A122" s="5"/>
      <c r="B122" s="202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6.2" x14ac:dyDescent="0.2">
      <c r="A123" s="5"/>
      <c r="B123" s="202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6.2" x14ac:dyDescent="0.2">
      <c r="A124" s="5"/>
      <c r="B124" s="202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6.2" x14ac:dyDescent="0.2">
      <c r="A125" s="5"/>
      <c r="B125" s="202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6.2" x14ac:dyDescent="0.2">
      <c r="A126" s="5"/>
      <c r="B126" s="20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6.2" x14ac:dyDescent="0.2">
      <c r="A127" s="5"/>
      <c r="B127" s="202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6.2" x14ac:dyDescent="0.2">
      <c r="A128" s="5"/>
      <c r="B128" s="202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6.2" x14ac:dyDescent="0.2">
      <c r="A129" s="5"/>
      <c r="B129" s="20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6.2" x14ac:dyDescent="0.2">
      <c r="A130" s="5"/>
      <c r="B130" s="202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6.2" x14ac:dyDescent="0.2">
      <c r="A131" s="5"/>
      <c r="B131" s="20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6.2" x14ac:dyDescent="0.2">
      <c r="A132" s="5"/>
      <c r="B132" s="20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6.2" x14ac:dyDescent="0.2">
      <c r="A133" s="5"/>
      <c r="B133" s="20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6.2" x14ac:dyDescent="0.2">
      <c r="A134" s="5"/>
      <c r="B134" s="202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6.2" x14ac:dyDescent="0.2">
      <c r="A135" s="5"/>
      <c r="B135" s="20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6.2" x14ac:dyDescent="0.2">
      <c r="A136" s="5"/>
      <c r="B136" s="20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6.2" x14ac:dyDescent="0.2">
      <c r="A137" s="5"/>
      <c r="B137" s="20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6.2" x14ac:dyDescent="0.2">
      <c r="A138" s="5"/>
      <c r="B138" s="202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6.2" x14ac:dyDescent="0.2">
      <c r="A139" s="5"/>
      <c r="B139" s="202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6.2" x14ac:dyDescent="0.2">
      <c r="A140" s="5"/>
      <c r="B140" s="20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6.2" x14ac:dyDescent="0.2">
      <c r="A141" s="5"/>
      <c r="B141" s="202"/>
    </row>
    <row r="142" spans="1:17" ht="16.2" x14ac:dyDescent="0.2">
      <c r="A142" s="5"/>
      <c r="B142" s="202"/>
    </row>
    <row r="143" spans="1:17" ht="16.2" x14ac:dyDescent="0.2">
      <c r="A143" s="5"/>
      <c r="B143" s="202"/>
    </row>
    <row r="144" spans="1:17" ht="16.2" x14ac:dyDescent="0.2">
      <c r="A144" s="5"/>
      <c r="B144" s="202"/>
    </row>
    <row r="145" spans="1:2" ht="16.2" x14ac:dyDescent="0.2">
      <c r="A145" s="5"/>
      <c r="B145" s="202"/>
    </row>
    <row r="146" spans="1:2" ht="16.2" x14ac:dyDescent="0.2">
      <c r="A146" s="5"/>
      <c r="B146" s="202"/>
    </row>
    <row r="147" spans="1:2" ht="16.2" x14ac:dyDescent="0.2">
      <c r="A147" s="5"/>
      <c r="B147" s="202"/>
    </row>
    <row r="148" spans="1:2" ht="16.2" x14ac:dyDescent="0.2">
      <c r="A148" s="5"/>
      <c r="B148" s="202"/>
    </row>
    <row r="149" spans="1:2" ht="16.2" x14ac:dyDescent="0.2">
      <c r="A149" s="5"/>
      <c r="B149" s="202"/>
    </row>
    <row r="150" spans="1:2" ht="16.2" x14ac:dyDescent="0.2">
      <c r="A150" s="5"/>
      <c r="B150" s="202"/>
    </row>
    <row r="151" spans="1:2" ht="16.2" x14ac:dyDescent="0.2">
      <c r="A151" s="5"/>
      <c r="B151" s="202"/>
    </row>
    <row r="152" spans="1:2" ht="16.2" x14ac:dyDescent="0.2">
      <c r="A152" s="5"/>
      <c r="B152" s="202"/>
    </row>
    <row r="153" spans="1:2" ht="16.2" x14ac:dyDescent="0.2">
      <c r="A153" s="5"/>
      <c r="B153" s="202"/>
    </row>
    <row r="154" spans="1:2" ht="16.2" x14ac:dyDescent="0.2">
      <c r="A154" s="5"/>
      <c r="B154" s="202"/>
    </row>
    <row r="155" spans="1:2" ht="16.2" x14ac:dyDescent="0.2">
      <c r="A155" s="5"/>
      <c r="B155" s="202"/>
    </row>
    <row r="156" spans="1:2" ht="16.2" x14ac:dyDescent="0.2">
      <c r="A156" s="5"/>
      <c r="B156" s="202"/>
    </row>
    <row r="157" spans="1:2" ht="16.2" x14ac:dyDescent="0.2">
      <c r="A157" s="5"/>
      <c r="B157" s="202"/>
    </row>
    <row r="158" spans="1:2" ht="16.2" x14ac:dyDescent="0.2">
      <c r="A158" s="5"/>
      <c r="B158" s="202"/>
    </row>
    <row r="159" spans="1:2" ht="16.2" x14ac:dyDescent="0.2">
      <c r="A159" s="5"/>
      <c r="B159" s="202"/>
    </row>
    <row r="160" spans="1:2" ht="16.2" x14ac:dyDescent="0.2">
      <c r="A160" s="5"/>
      <c r="B160" s="202"/>
    </row>
    <row r="161" spans="1:2" ht="16.2" x14ac:dyDescent="0.2">
      <c r="A161" s="5"/>
      <c r="B161" s="202"/>
    </row>
    <row r="162" spans="1:2" ht="16.2" x14ac:dyDescent="0.2">
      <c r="A162" s="5"/>
      <c r="B162" s="202"/>
    </row>
    <row r="163" spans="1:2" ht="16.2" x14ac:dyDescent="0.2">
      <c r="A163" s="5"/>
      <c r="B163" s="202"/>
    </row>
    <row r="164" spans="1:2" ht="16.2" x14ac:dyDescent="0.2">
      <c r="A164" s="5"/>
      <c r="B164" s="202"/>
    </row>
    <row r="165" spans="1:2" ht="16.2" x14ac:dyDescent="0.2">
      <c r="A165" s="5"/>
      <c r="B165" s="202"/>
    </row>
    <row r="166" spans="1:2" ht="16.2" x14ac:dyDescent="0.2">
      <c r="A166" s="5"/>
      <c r="B166" s="202"/>
    </row>
    <row r="167" spans="1:2" ht="16.2" x14ac:dyDescent="0.2">
      <c r="A167" s="5"/>
      <c r="B167" s="202"/>
    </row>
    <row r="168" spans="1:2" ht="16.2" x14ac:dyDescent="0.2">
      <c r="A168" s="5"/>
      <c r="B168" s="202"/>
    </row>
    <row r="169" spans="1:2" ht="16.2" x14ac:dyDescent="0.2">
      <c r="A169" s="5"/>
      <c r="B169" s="202"/>
    </row>
    <row r="170" spans="1:2" ht="16.2" x14ac:dyDescent="0.2">
      <c r="A170" s="5"/>
      <c r="B170" s="202"/>
    </row>
    <row r="171" spans="1:2" ht="16.2" x14ac:dyDescent="0.2">
      <c r="A171" s="5"/>
      <c r="B171" s="202"/>
    </row>
    <row r="172" spans="1:2" ht="16.2" x14ac:dyDescent="0.2">
      <c r="A172" s="5"/>
      <c r="B172" s="202"/>
    </row>
    <row r="173" spans="1:2" ht="16.2" x14ac:dyDescent="0.2">
      <c r="A173" s="5"/>
      <c r="B173" s="202"/>
    </row>
    <row r="174" spans="1:2" ht="16.2" x14ac:dyDescent="0.2">
      <c r="A174" s="5"/>
      <c r="B174" s="202"/>
    </row>
    <row r="175" spans="1:2" ht="16.2" x14ac:dyDescent="0.2">
      <c r="A175" s="5"/>
      <c r="B175" s="202"/>
    </row>
    <row r="176" spans="1:2" ht="16.2" x14ac:dyDescent="0.2">
      <c r="A176" s="5"/>
      <c r="B176" s="202"/>
    </row>
    <row r="177" spans="1:2" ht="16.2" x14ac:dyDescent="0.2">
      <c r="A177" s="5"/>
      <c r="B177" s="202"/>
    </row>
    <row r="178" spans="1:2" ht="16.2" x14ac:dyDescent="0.2">
      <c r="A178" s="5"/>
      <c r="B178" s="202"/>
    </row>
    <row r="179" spans="1:2" ht="16.2" x14ac:dyDescent="0.2">
      <c r="A179" s="5"/>
      <c r="B179" s="202"/>
    </row>
    <row r="180" spans="1:2" ht="16.2" x14ac:dyDescent="0.2">
      <c r="A180" s="5"/>
      <c r="B180" s="202"/>
    </row>
    <row r="181" spans="1:2" ht="16.2" x14ac:dyDescent="0.2">
      <c r="A181" s="5"/>
      <c r="B181" s="202"/>
    </row>
    <row r="182" spans="1:2" ht="16.2" x14ac:dyDescent="0.2">
      <c r="A182" s="5"/>
      <c r="B182" s="202"/>
    </row>
    <row r="183" spans="1:2" ht="16.2" x14ac:dyDescent="0.2">
      <c r="A183" s="5"/>
      <c r="B183" s="202"/>
    </row>
    <row r="184" spans="1:2" ht="16.2" x14ac:dyDescent="0.2">
      <c r="A184" s="5"/>
      <c r="B184" s="202"/>
    </row>
    <row r="185" spans="1:2" ht="16.2" x14ac:dyDescent="0.2">
      <c r="A185" s="5"/>
      <c r="B185" s="202"/>
    </row>
    <row r="186" spans="1:2" ht="16.2" x14ac:dyDescent="0.2">
      <c r="A186" s="5"/>
      <c r="B186" s="202"/>
    </row>
    <row r="187" spans="1:2" ht="16.2" x14ac:dyDescent="0.2">
      <c r="A187" s="5"/>
      <c r="B187" s="202"/>
    </row>
    <row r="188" spans="1:2" ht="16.2" x14ac:dyDescent="0.2">
      <c r="A188" s="5"/>
      <c r="B188" s="202"/>
    </row>
    <row r="189" spans="1:2" ht="16.2" x14ac:dyDescent="0.2">
      <c r="A189" s="5"/>
      <c r="B189" s="202"/>
    </row>
    <row r="190" spans="1:2" ht="16.2" x14ac:dyDescent="0.2">
      <c r="A190" s="5"/>
      <c r="B190" s="202"/>
    </row>
    <row r="191" spans="1:2" ht="16.2" x14ac:dyDescent="0.2">
      <c r="A191" s="5"/>
      <c r="B191" s="202"/>
    </row>
    <row r="192" spans="1:2" ht="16.2" x14ac:dyDescent="0.2">
      <c r="A192" s="5"/>
      <c r="B192" s="202"/>
    </row>
    <row r="193" spans="1:2" ht="16.2" x14ac:dyDescent="0.2">
      <c r="A193" s="5"/>
      <c r="B193" s="202"/>
    </row>
    <row r="194" spans="1:2" ht="16.2" x14ac:dyDescent="0.2">
      <c r="A194" s="5"/>
      <c r="B194" s="202"/>
    </row>
    <row r="195" spans="1:2" ht="16.2" x14ac:dyDescent="0.2">
      <c r="A195" s="5"/>
      <c r="B195" s="202"/>
    </row>
    <row r="196" spans="1:2" ht="16.2" x14ac:dyDescent="0.2">
      <c r="A196" s="5"/>
      <c r="B196" s="202"/>
    </row>
    <row r="197" spans="1:2" ht="16.2" x14ac:dyDescent="0.2">
      <c r="A197" s="5"/>
      <c r="B197" s="202"/>
    </row>
    <row r="198" spans="1:2" ht="16.2" x14ac:dyDescent="0.2">
      <c r="A198" s="5"/>
      <c r="B198" s="202"/>
    </row>
    <row r="199" spans="1:2" ht="16.2" x14ac:dyDescent="0.2">
      <c r="A199" s="5"/>
      <c r="B199" s="202"/>
    </row>
    <row r="200" spans="1:2" ht="16.2" x14ac:dyDescent="0.2">
      <c r="A200" s="5"/>
      <c r="B200" s="202"/>
    </row>
    <row r="201" spans="1:2" ht="16.2" x14ac:dyDescent="0.2">
      <c r="A201" s="5"/>
      <c r="B201" s="202"/>
    </row>
    <row r="202" spans="1:2" ht="16.2" x14ac:dyDescent="0.2">
      <c r="A202" s="5"/>
      <c r="B202" s="202"/>
    </row>
    <row r="203" spans="1:2" ht="16.2" x14ac:dyDescent="0.2">
      <c r="A203" s="5"/>
      <c r="B203" s="202"/>
    </row>
    <row r="204" spans="1:2" ht="16.2" x14ac:dyDescent="0.2">
      <c r="A204" s="5"/>
      <c r="B204" s="202"/>
    </row>
    <row r="205" spans="1:2" ht="16.2" x14ac:dyDescent="0.2">
      <c r="A205" s="5"/>
      <c r="B205" s="202"/>
    </row>
    <row r="206" spans="1:2" ht="16.2" x14ac:dyDescent="0.2">
      <c r="A206" s="5"/>
      <c r="B206" s="202"/>
    </row>
    <row r="207" spans="1:2" ht="16.2" x14ac:dyDescent="0.2">
      <c r="A207" s="5"/>
      <c r="B207" s="202"/>
    </row>
    <row r="208" spans="1:2" ht="16.2" x14ac:dyDescent="0.2">
      <c r="A208" s="5"/>
      <c r="B208" s="202"/>
    </row>
    <row r="209" spans="1:2" ht="16.2" x14ac:dyDescent="0.2">
      <c r="A209" s="5"/>
      <c r="B209" s="202"/>
    </row>
    <row r="210" spans="1:2" ht="16.2" x14ac:dyDescent="0.2">
      <c r="A210" s="5"/>
      <c r="B210" s="202"/>
    </row>
    <row r="211" spans="1:2" ht="16.2" x14ac:dyDescent="0.2">
      <c r="A211" s="5"/>
      <c r="B211" s="202"/>
    </row>
    <row r="212" spans="1:2" ht="16.2" x14ac:dyDescent="0.2">
      <c r="A212" s="5"/>
      <c r="B212" s="202"/>
    </row>
    <row r="213" spans="1:2" ht="16.2" x14ac:dyDescent="0.2">
      <c r="A213" s="5"/>
      <c r="B213" s="202"/>
    </row>
    <row r="214" spans="1:2" ht="16.2" x14ac:dyDescent="0.2">
      <c r="A214" s="5"/>
      <c r="B214" s="202"/>
    </row>
    <row r="215" spans="1:2" ht="16.2" x14ac:dyDescent="0.2">
      <c r="A215" s="5"/>
      <c r="B215" s="202"/>
    </row>
    <row r="216" spans="1:2" ht="16.2" x14ac:dyDescent="0.2">
      <c r="A216" s="5"/>
      <c r="B216" s="202"/>
    </row>
    <row r="217" spans="1:2" ht="16.2" x14ac:dyDescent="0.2">
      <c r="A217" s="5"/>
      <c r="B217" s="202"/>
    </row>
    <row r="218" spans="1:2" ht="16.2" x14ac:dyDescent="0.2">
      <c r="A218" s="5"/>
      <c r="B218" s="202"/>
    </row>
    <row r="219" spans="1:2" ht="16.2" x14ac:dyDescent="0.2">
      <c r="A219" s="5"/>
      <c r="B219" s="202"/>
    </row>
    <row r="220" spans="1:2" ht="16.2" x14ac:dyDescent="0.2">
      <c r="A220" s="5"/>
      <c r="B220" s="202"/>
    </row>
    <row r="221" spans="1:2" ht="16.2" x14ac:dyDescent="0.2">
      <c r="A221" s="5"/>
      <c r="B221" s="202"/>
    </row>
    <row r="222" spans="1:2" ht="16.2" x14ac:dyDescent="0.2">
      <c r="A222" s="5"/>
      <c r="B222" s="202"/>
    </row>
    <row r="223" spans="1:2" ht="16.2" x14ac:dyDescent="0.2">
      <c r="A223" s="5"/>
      <c r="B223" s="202"/>
    </row>
    <row r="224" spans="1:2" ht="16.2" x14ac:dyDescent="0.2">
      <c r="A224" s="5"/>
      <c r="B224" s="202"/>
    </row>
    <row r="225" spans="1:2" ht="16.2" x14ac:dyDescent="0.2">
      <c r="A225" s="5"/>
      <c r="B225" s="202"/>
    </row>
    <row r="226" spans="1:2" ht="16.2" x14ac:dyDescent="0.2">
      <c r="A226" s="5"/>
      <c r="B226" s="202"/>
    </row>
    <row r="227" spans="1:2" ht="16.2" x14ac:dyDescent="0.2">
      <c r="A227" s="5"/>
      <c r="B227" s="202"/>
    </row>
    <row r="228" spans="1:2" ht="16.2" x14ac:dyDescent="0.2">
      <c r="A228" s="5"/>
      <c r="B228" s="202"/>
    </row>
    <row r="229" spans="1:2" ht="16.2" x14ac:dyDescent="0.2">
      <c r="A229" s="5"/>
      <c r="B229" s="202"/>
    </row>
    <row r="230" spans="1:2" ht="16.2" x14ac:dyDescent="0.2">
      <c r="A230" s="5"/>
      <c r="B230" s="202"/>
    </row>
    <row r="231" spans="1:2" ht="16.2" x14ac:dyDescent="0.2">
      <c r="A231" s="5"/>
      <c r="B231" s="202"/>
    </row>
    <row r="232" spans="1:2" ht="16.2" x14ac:dyDescent="0.2">
      <c r="A232" s="5"/>
      <c r="B232" s="202"/>
    </row>
    <row r="233" spans="1:2" ht="16.2" x14ac:dyDescent="0.2">
      <c r="A233" s="5"/>
      <c r="B233" s="202"/>
    </row>
    <row r="234" spans="1:2" ht="16.2" x14ac:dyDescent="0.2">
      <c r="A234" s="5"/>
      <c r="B234" s="202"/>
    </row>
    <row r="235" spans="1:2" ht="16.2" x14ac:dyDescent="0.2">
      <c r="A235" s="5"/>
      <c r="B235" s="202"/>
    </row>
    <row r="236" spans="1:2" ht="16.2" x14ac:dyDescent="0.2">
      <c r="A236" s="5"/>
      <c r="B236" s="202"/>
    </row>
    <row r="237" spans="1:2" ht="16.2" x14ac:dyDescent="0.2">
      <c r="A237" s="5"/>
      <c r="B237" s="202"/>
    </row>
    <row r="238" spans="1:2" ht="16.2" x14ac:dyDescent="0.2">
      <c r="A238" s="5"/>
      <c r="B238" s="202"/>
    </row>
    <row r="239" spans="1:2" ht="16.2" x14ac:dyDescent="0.2">
      <c r="A239" s="5"/>
      <c r="B239" s="202"/>
    </row>
    <row r="240" spans="1:2" ht="16.2" x14ac:dyDescent="0.2">
      <c r="A240" s="5"/>
      <c r="B240" s="202"/>
    </row>
    <row r="241" spans="1:2" ht="16.2" x14ac:dyDescent="0.2">
      <c r="A241" s="5"/>
      <c r="B241" s="202"/>
    </row>
    <row r="242" spans="1:2" ht="16.2" x14ac:dyDescent="0.2">
      <c r="A242" s="5"/>
      <c r="B242" s="202"/>
    </row>
    <row r="243" spans="1:2" ht="16.2" x14ac:dyDescent="0.2">
      <c r="A243" s="5"/>
      <c r="B243" s="202"/>
    </row>
    <row r="244" spans="1:2" ht="16.2" x14ac:dyDescent="0.2">
      <c r="A244" s="5"/>
      <c r="B244" s="202"/>
    </row>
    <row r="245" spans="1:2" ht="16.2" x14ac:dyDescent="0.2">
      <c r="A245" s="5"/>
      <c r="B245" s="202"/>
    </row>
    <row r="246" spans="1:2" ht="16.2" x14ac:dyDescent="0.2">
      <c r="A246" s="5"/>
      <c r="B246" s="202"/>
    </row>
    <row r="247" spans="1:2" ht="16.2" x14ac:dyDescent="0.2">
      <c r="A247" s="5"/>
      <c r="B247" s="202"/>
    </row>
    <row r="248" spans="1:2" ht="16.2" x14ac:dyDescent="0.2">
      <c r="A248" s="5"/>
      <c r="B248" s="202"/>
    </row>
    <row r="249" spans="1:2" ht="16.2" x14ac:dyDescent="0.2">
      <c r="A249" s="5"/>
      <c r="B249" s="202"/>
    </row>
    <row r="250" spans="1:2" ht="16.2" x14ac:dyDescent="0.2">
      <c r="A250" s="5"/>
      <c r="B250" s="202"/>
    </row>
    <row r="251" spans="1:2" ht="16.2" x14ac:dyDescent="0.2">
      <c r="A251" s="5"/>
      <c r="B251" s="202"/>
    </row>
    <row r="252" spans="1:2" ht="16.2" x14ac:dyDescent="0.2">
      <c r="A252" s="5"/>
      <c r="B252" s="202"/>
    </row>
    <row r="253" spans="1:2" ht="16.2" x14ac:dyDescent="0.2">
      <c r="A253" s="5"/>
      <c r="B253" s="202"/>
    </row>
    <row r="254" spans="1:2" ht="16.2" x14ac:dyDescent="0.2">
      <c r="A254" s="5"/>
      <c r="B254" s="202"/>
    </row>
    <row r="255" spans="1:2" ht="16.2" x14ac:dyDescent="0.2">
      <c r="A255" s="5"/>
      <c r="B255" s="202"/>
    </row>
    <row r="256" spans="1:2" ht="16.2" x14ac:dyDescent="0.2">
      <c r="A256" s="5"/>
      <c r="B256" s="202"/>
    </row>
    <row r="257" spans="1:2" ht="16.2" x14ac:dyDescent="0.2">
      <c r="A257" s="5"/>
      <c r="B257" s="202"/>
    </row>
    <row r="258" spans="1:2" ht="16.2" x14ac:dyDescent="0.2">
      <c r="A258" s="5"/>
      <c r="B258" s="202"/>
    </row>
    <row r="259" spans="1:2" ht="16.2" x14ac:dyDescent="0.2">
      <c r="A259" s="5"/>
      <c r="B259" s="202"/>
    </row>
    <row r="260" spans="1:2" ht="16.2" x14ac:dyDescent="0.2">
      <c r="A260" s="5"/>
      <c r="B260" s="202"/>
    </row>
    <row r="261" spans="1:2" ht="16.2" x14ac:dyDescent="0.2">
      <c r="A261" s="5"/>
      <c r="B261" s="202"/>
    </row>
    <row r="262" spans="1:2" ht="16.2" x14ac:dyDescent="0.2">
      <c r="A262" s="5"/>
      <c r="B262" s="202"/>
    </row>
    <row r="263" spans="1:2" ht="16.2" x14ac:dyDescent="0.2">
      <c r="A263" s="5"/>
      <c r="B263" s="202"/>
    </row>
    <row r="264" spans="1:2" ht="16.2" x14ac:dyDescent="0.2">
      <c r="A264" s="5"/>
      <c r="B264" s="202"/>
    </row>
    <row r="265" spans="1:2" ht="16.2" x14ac:dyDescent="0.2">
      <c r="A265" s="5"/>
      <c r="B265" s="202"/>
    </row>
    <row r="266" spans="1:2" ht="16.2" x14ac:dyDescent="0.2">
      <c r="A266" s="5"/>
      <c r="B266" s="202"/>
    </row>
    <row r="267" spans="1:2" ht="16.2" x14ac:dyDescent="0.2">
      <c r="A267" s="5"/>
      <c r="B267" s="202"/>
    </row>
    <row r="268" spans="1:2" ht="16.2" x14ac:dyDescent="0.2">
      <c r="A268" s="5"/>
      <c r="B268" s="202"/>
    </row>
    <row r="269" spans="1:2" ht="16.2" x14ac:dyDescent="0.2">
      <c r="A269" s="5"/>
      <c r="B269" s="202"/>
    </row>
    <row r="270" spans="1:2" ht="16.2" x14ac:dyDescent="0.2">
      <c r="A270" s="5"/>
      <c r="B270" s="202"/>
    </row>
    <row r="271" spans="1:2" ht="16.2" x14ac:dyDescent="0.2">
      <c r="A271" s="5"/>
      <c r="B271" s="202"/>
    </row>
    <row r="272" spans="1:2" ht="16.2" x14ac:dyDescent="0.2">
      <c r="A272" s="5"/>
      <c r="B272" s="202"/>
    </row>
    <row r="273" spans="1:2" ht="16.2" x14ac:dyDescent="0.2">
      <c r="A273" s="5"/>
      <c r="B273" s="202"/>
    </row>
    <row r="274" spans="1:2" ht="16.2" x14ac:dyDescent="0.2">
      <c r="A274" s="5"/>
      <c r="B274" s="202"/>
    </row>
    <row r="275" spans="1:2" ht="16.2" x14ac:dyDescent="0.2">
      <c r="A275" s="5"/>
      <c r="B275" s="202"/>
    </row>
    <row r="276" spans="1:2" ht="16.2" x14ac:dyDescent="0.2">
      <c r="A276" s="5"/>
      <c r="B276" s="202"/>
    </row>
    <row r="277" spans="1:2" ht="16.2" x14ac:dyDescent="0.2">
      <c r="A277" s="5"/>
      <c r="B277" s="202"/>
    </row>
    <row r="278" spans="1:2" ht="16.2" x14ac:dyDescent="0.2">
      <c r="A278" s="5"/>
      <c r="B278" s="202"/>
    </row>
    <row r="279" spans="1:2" ht="16.2" x14ac:dyDescent="0.2">
      <c r="A279" s="5"/>
      <c r="B279" s="202"/>
    </row>
    <row r="280" spans="1:2" ht="16.2" x14ac:dyDescent="0.2">
      <c r="A280" s="5"/>
      <c r="B280" s="202"/>
    </row>
    <row r="281" spans="1:2" ht="16.2" x14ac:dyDescent="0.2">
      <c r="A281" s="5"/>
      <c r="B281" s="202"/>
    </row>
    <row r="282" spans="1:2" ht="16.2" x14ac:dyDescent="0.2">
      <c r="A282" s="5"/>
      <c r="B282" s="202"/>
    </row>
    <row r="283" spans="1:2" ht="16.2" x14ac:dyDescent="0.2">
      <c r="A283" s="5"/>
      <c r="B283" s="202"/>
    </row>
    <row r="284" spans="1:2" ht="16.2" x14ac:dyDescent="0.2">
      <c r="A284" s="5"/>
      <c r="B284" s="202"/>
    </row>
    <row r="285" spans="1:2" ht="16.2" x14ac:dyDescent="0.2">
      <c r="A285" s="5"/>
      <c r="B285" s="202"/>
    </row>
    <row r="286" spans="1:2" ht="16.2" x14ac:dyDescent="0.2">
      <c r="A286" s="5"/>
      <c r="B286" s="202"/>
    </row>
    <row r="287" spans="1:2" ht="16.2" x14ac:dyDescent="0.2">
      <c r="A287" s="5"/>
      <c r="B287" s="202"/>
    </row>
    <row r="288" spans="1:2" ht="16.2" x14ac:dyDescent="0.2">
      <c r="A288" s="5"/>
      <c r="B288" s="202"/>
    </row>
    <row r="289" spans="1:2" ht="16.2" x14ac:dyDescent="0.2">
      <c r="A289" s="5"/>
      <c r="B289" s="202"/>
    </row>
    <row r="290" spans="1:2" ht="16.2" x14ac:dyDescent="0.2">
      <c r="A290" s="5"/>
      <c r="B290" s="202"/>
    </row>
    <row r="291" spans="1:2" ht="16.2" x14ac:dyDescent="0.2">
      <c r="A291" s="5"/>
      <c r="B291" s="202"/>
    </row>
    <row r="292" spans="1:2" ht="16.2" x14ac:dyDescent="0.2">
      <c r="A292" s="5"/>
      <c r="B292" s="202"/>
    </row>
    <row r="293" spans="1:2" ht="16.2" x14ac:dyDescent="0.2">
      <c r="A293" s="5"/>
      <c r="B293" s="202"/>
    </row>
    <row r="294" spans="1:2" ht="16.2" x14ac:dyDescent="0.2">
      <c r="A294" s="5"/>
      <c r="B294" s="202"/>
    </row>
    <row r="295" spans="1:2" ht="16.2" x14ac:dyDescent="0.2">
      <c r="A295" s="5"/>
      <c r="B295" s="202"/>
    </row>
    <row r="296" spans="1:2" ht="16.2" x14ac:dyDescent="0.2">
      <c r="A296" s="5"/>
      <c r="B296" s="202"/>
    </row>
    <row r="297" spans="1:2" ht="16.2" x14ac:dyDescent="0.2">
      <c r="A297" s="5"/>
      <c r="B297" s="202"/>
    </row>
    <row r="298" spans="1:2" ht="16.2" x14ac:dyDescent="0.2">
      <c r="A298" s="5"/>
      <c r="B298" s="202"/>
    </row>
    <row r="299" spans="1:2" ht="16.2" x14ac:dyDescent="0.2">
      <c r="A299" s="5"/>
      <c r="B299" s="202"/>
    </row>
    <row r="300" spans="1:2" ht="16.2" x14ac:dyDescent="0.2">
      <c r="A300" s="5"/>
      <c r="B300" s="202"/>
    </row>
    <row r="301" spans="1:2" ht="16.2" x14ac:dyDescent="0.2">
      <c r="A301" s="5"/>
      <c r="B301" s="202"/>
    </row>
    <row r="302" spans="1:2" ht="16.2" x14ac:dyDescent="0.2">
      <c r="A302" s="5"/>
      <c r="B302" s="202"/>
    </row>
    <row r="303" spans="1:2" ht="16.2" x14ac:dyDescent="0.2">
      <c r="A303" s="5"/>
      <c r="B303" s="202"/>
    </row>
    <row r="304" spans="1:2" ht="16.2" x14ac:dyDescent="0.2">
      <c r="A304" s="5"/>
      <c r="B304" s="202"/>
    </row>
    <row r="305" spans="1:2" ht="16.2" x14ac:dyDescent="0.2">
      <c r="A305" s="5"/>
      <c r="B305" s="202"/>
    </row>
    <row r="306" spans="1:2" ht="16.2" x14ac:dyDescent="0.2">
      <c r="A306" s="5"/>
      <c r="B306" s="202"/>
    </row>
    <row r="307" spans="1:2" ht="16.2" x14ac:dyDescent="0.2">
      <c r="A307" s="5"/>
      <c r="B307" s="202"/>
    </row>
    <row r="308" spans="1:2" ht="16.2" x14ac:dyDescent="0.2">
      <c r="A308" s="5"/>
      <c r="B308" s="202"/>
    </row>
    <row r="309" spans="1:2" ht="16.2" x14ac:dyDescent="0.2">
      <c r="A309" s="5"/>
      <c r="B309" s="202"/>
    </row>
    <row r="310" spans="1:2" ht="16.2" x14ac:dyDescent="0.2">
      <c r="A310" s="5"/>
      <c r="B310" s="202"/>
    </row>
    <row r="311" spans="1:2" ht="16.2" x14ac:dyDescent="0.2">
      <c r="A311" s="5"/>
      <c r="B311" s="202"/>
    </row>
    <row r="312" spans="1:2" ht="16.2" x14ac:dyDescent="0.2">
      <c r="A312" s="5"/>
      <c r="B312" s="202"/>
    </row>
    <row r="313" spans="1:2" ht="16.2" x14ac:dyDescent="0.2">
      <c r="A313" s="5"/>
      <c r="B313" s="202"/>
    </row>
    <row r="314" spans="1:2" ht="16.2" x14ac:dyDescent="0.2">
      <c r="A314" s="5"/>
      <c r="B314" s="202"/>
    </row>
    <row r="315" spans="1:2" ht="16.2" x14ac:dyDescent="0.2">
      <c r="A315" s="5"/>
      <c r="B315" s="202"/>
    </row>
    <row r="316" spans="1:2" ht="16.2" x14ac:dyDescent="0.2">
      <c r="A316" s="5"/>
      <c r="B316" s="202"/>
    </row>
    <row r="317" spans="1:2" ht="16.2" x14ac:dyDescent="0.2">
      <c r="A317" s="5"/>
      <c r="B317" s="202"/>
    </row>
    <row r="318" spans="1:2" ht="16.2" x14ac:dyDescent="0.2">
      <c r="A318" s="5"/>
      <c r="B318" s="202"/>
    </row>
    <row r="319" spans="1:2" ht="16.2" x14ac:dyDescent="0.2">
      <c r="A319" s="5"/>
      <c r="B319" s="202"/>
    </row>
    <row r="320" spans="1:2" ht="16.2" x14ac:dyDescent="0.2">
      <c r="A320" s="5"/>
      <c r="B320" s="202"/>
    </row>
    <row r="321" spans="1:2" ht="16.2" x14ac:dyDescent="0.2">
      <c r="A321" s="5"/>
      <c r="B321" s="202"/>
    </row>
    <row r="322" spans="1:2" ht="16.2" x14ac:dyDescent="0.2">
      <c r="A322" s="5"/>
      <c r="B322" s="202"/>
    </row>
    <row r="323" spans="1:2" ht="16.2" x14ac:dyDescent="0.2">
      <c r="A323" s="5"/>
      <c r="B323" s="202"/>
    </row>
    <row r="324" spans="1:2" ht="16.2" x14ac:dyDescent="0.2">
      <c r="A324" s="5"/>
      <c r="B324" s="202"/>
    </row>
    <row r="325" spans="1:2" ht="16.2" x14ac:dyDescent="0.2">
      <c r="A325" s="5"/>
      <c r="B325" s="202"/>
    </row>
    <row r="326" spans="1:2" ht="16.2" x14ac:dyDescent="0.2">
      <c r="A326" s="5"/>
      <c r="B326" s="202"/>
    </row>
    <row r="327" spans="1:2" ht="16.2" x14ac:dyDescent="0.2">
      <c r="A327" s="5"/>
      <c r="B327" s="202"/>
    </row>
    <row r="328" spans="1:2" ht="16.2" x14ac:dyDescent="0.2">
      <c r="A328" s="5"/>
      <c r="B328" s="202"/>
    </row>
    <row r="329" spans="1:2" ht="16.2" x14ac:dyDescent="0.2">
      <c r="A329" s="5"/>
      <c r="B329" s="202"/>
    </row>
    <row r="330" spans="1:2" ht="16.2" x14ac:dyDescent="0.2">
      <c r="A330" s="5"/>
      <c r="B330" s="202"/>
    </row>
    <row r="331" spans="1:2" ht="16.2" x14ac:dyDescent="0.2">
      <c r="A331" s="5"/>
      <c r="B331" s="202"/>
    </row>
    <row r="332" spans="1:2" ht="16.2" x14ac:dyDescent="0.2">
      <c r="A332" s="5"/>
      <c r="B332" s="202"/>
    </row>
    <row r="333" spans="1:2" ht="16.2" x14ac:dyDescent="0.2">
      <c r="A333" s="5"/>
      <c r="B333" s="202"/>
    </row>
    <row r="334" spans="1:2" ht="16.2" x14ac:dyDescent="0.2">
      <c r="A334" s="5"/>
      <c r="B334" s="202"/>
    </row>
    <row r="335" spans="1:2" ht="16.2" x14ac:dyDescent="0.2">
      <c r="A335" s="5"/>
      <c r="B335" s="202"/>
    </row>
    <row r="336" spans="1:2" ht="16.2" x14ac:dyDescent="0.2">
      <c r="A336" s="5"/>
      <c r="B336" s="202"/>
    </row>
    <row r="337" spans="1:2" ht="16.2" x14ac:dyDescent="0.2">
      <c r="A337" s="5"/>
      <c r="B337" s="202"/>
    </row>
    <row r="338" spans="1:2" ht="16.2" x14ac:dyDescent="0.2">
      <c r="A338" s="5"/>
      <c r="B338" s="202"/>
    </row>
    <row r="339" spans="1:2" ht="16.2" x14ac:dyDescent="0.2">
      <c r="A339" s="5"/>
      <c r="B339" s="202"/>
    </row>
    <row r="340" spans="1:2" ht="16.2" x14ac:dyDescent="0.2">
      <c r="A340" s="5"/>
      <c r="B340" s="202"/>
    </row>
    <row r="341" spans="1:2" ht="16.2" x14ac:dyDescent="0.2">
      <c r="A341" s="5"/>
      <c r="B341" s="202"/>
    </row>
    <row r="342" spans="1:2" ht="16.2" x14ac:dyDescent="0.2">
      <c r="A342" s="5"/>
      <c r="B342" s="202"/>
    </row>
    <row r="343" spans="1:2" ht="16.2" x14ac:dyDescent="0.2">
      <c r="A343" s="5"/>
      <c r="B343" s="202"/>
    </row>
    <row r="344" spans="1:2" ht="16.2" x14ac:dyDescent="0.2">
      <c r="A344" s="5"/>
      <c r="B344" s="202"/>
    </row>
    <row r="345" spans="1:2" ht="16.2" x14ac:dyDescent="0.2">
      <c r="A345" s="5"/>
      <c r="B345" s="202"/>
    </row>
    <row r="346" spans="1:2" ht="16.2" x14ac:dyDescent="0.2">
      <c r="A346" s="5"/>
      <c r="B346" s="202"/>
    </row>
    <row r="347" spans="1:2" ht="16.2" x14ac:dyDescent="0.2">
      <c r="A347" s="5"/>
      <c r="B347" s="202"/>
    </row>
    <row r="348" spans="1:2" ht="16.2" x14ac:dyDescent="0.2">
      <c r="A348" s="5"/>
      <c r="B348" s="202"/>
    </row>
    <row r="349" spans="1:2" ht="16.2" x14ac:dyDescent="0.2">
      <c r="A349" s="5"/>
      <c r="B349" s="202"/>
    </row>
    <row r="350" spans="1:2" ht="16.2" x14ac:dyDescent="0.2">
      <c r="A350" s="5"/>
      <c r="B350" s="202"/>
    </row>
    <row r="351" spans="1:2" ht="16.2" x14ac:dyDescent="0.2">
      <c r="A351" s="5"/>
      <c r="B351" s="202"/>
    </row>
    <row r="352" spans="1:2" ht="16.2" x14ac:dyDescent="0.2">
      <c r="A352" s="5"/>
      <c r="B352" s="202"/>
    </row>
    <row r="353" spans="1:2" ht="16.2" x14ac:dyDescent="0.2">
      <c r="A353" s="5"/>
      <c r="B353" s="202"/>
    </row>
    <row r="354" spans="1:2" ht="16.2" x14ac:dyDescent="0.2">
      <c r="A354" s="5"/>
      <c r="B354" s="202"/>
    </row>
    <row r="355" spans="1:2" ht="16.2" x14ac:dyDescent="0.2">
      <c r="A355" s="5"/>
      <c r="B355" s="202"/>
    </row>
    <row r="356" spans="1:2" ht="16.2" x14ac:dyDescent="0.2">
      <c r="A356" s="5"/>
      <c r="B356" s="202"/>
    </row>
    <row r="357" spans="1:2" ht="16.2" x14ac:dyDescent="0.2">
      <c r="A357" s="5"/>
      <c r="B357" s="202"/>
    </row>
    <row r="358" spans="1:2" ht="16.2" x14ac:dyDescent="0.2">
      <c r="A358" s="5"/>
      <c r="B358" s="202"/>
    </row>
    <row r="359" spans="1:2" ht="16.2" x14ac:dyDescent="0.2">
      <c r="A359" s="5"/>
      <c r="B359" s="202"/>
    </row>
    <row r="360" spans="1:2" ht="16.2" x14ac:dyDescent="0.2">
      <c r="A360" s="5"/>
      <c r="B360" s="202"/>
    </row>
    <row r="361" spans="1:2" ht="16.2" x14ac:dyDescent="0.2">
      <c r="A361" s="5"/>
      <c r="B361" s="202"/>
    </row>
    <row r="362" spans="1:2" ht="16.2" x14ac:dyDescent="0.2">
      <c r="A362" s="5"/>
      <c r="B362" s="202"/>
    </row>
    <row r="363" spans="1:2" ht="16.2" x14ac:dyDescent="0.2">
      <c r="A363" s="5"/>
      <c r="B363" s="202"/>
    </row>
    <row r="364" spans="1:2" ht="16.2" x14ac:dyDescent="0.2">
      <c r="A364" s="5"/>
      <c r="B364" s="202"/>
    </row>
    <row r="365" spans="1:2" ht="16.2" x14ac:dyDescent="0.2">
      <c r="A365" s="5"/>
      <c r="B365" s="202"/>
    </row>
    <row r="366" spans="1:2" ht="16.2" x14ac:dyDescent="0.2">
      <c r="A366" s="5"/>
      <c r="B366" s="202"/>
    </row>
    <row r="367" spans="1:2" ht="16.2" x14ac:dyDescent="0.2">
      <c r="A367" s="5"/>
      <c r="B367" s="202"/>
    </row>
    <row r="368" spans="1:2" ht="16.2" x14ac:dyDescent="0.2">
      <c r="A368" s="5"/>
      <c r="B368" s="202"/>
    </row>
    <row r="369" spans="1:2" ht="16.2" x14ac:dyDescent="0.2">
      <c r="A369" s="5"/>
      <c r="B369" s="202"/>
    </row>
    <row r="370" spans="1:2" ht="16.2" x14ac:dyDescent="0.2">
      <c r="A370" s="5"/>
      <c r="B370" s="202"/>
    </row>
    <row r="371" spans="1:2" ht="16.2" x14ac:dyDescent="0.2">
      <c r="A371" s="5"/>
      <c r="B371" s="202"/>
    </row>
    <row r="372" spans="1:2" ht="16.2" x14ac:dyDescent="0.2">
      <c r="A372" s="5"/>
      <c r="B372" s="202"/>
    </row>
    <row r="373" spans="1:2" ht="16.2" x14ac:dyDescent="0.2">
      <c r="A373" s="5"/>
      <c r="B373" s="202"/>
    </row>
    <row r="374" spans="1:2" ht="16.2" x14ac:dyDescent="0.2">
      <c r="A374" s="5"/>
      <c r="B374" s="202"/>
    </row>
    <row r="375" spans="1:2" ht="16.2" x14ac:dyDescent="0.2">
      <c r="A375" s="5"/>
      <c r="B375" s="202"/>
    </row>
    <row r="376" spans="1:2" ht="16.2" x14ac:dyDescent="0.2">
      <c r="A376" s="5"/>
      <c r="B376" s="202"/>
    </row>
    <row r="377" spans="1:2" ht="16.2" x14ac:dyDescent="0.2">
      <c r="A377" s="5"/>
      <c r="B377" s="202"/>
    </row>
    <row r="378" spans="1:2" ht="16.2" x14ac:dyDescent="0.2">
      <c r="A378" s="5"/>
      <c r="B378" s="202"/>
    </row>
    <row r="379" spans="1:2" ht="16.2" x14ac:dyDescent="0.2">
      <c r="A379" s="5"/>
      <c r="B379" s="202"/>
    </row>
    <row r="380" spans="1:2" ht="16.2" x14ac:dyDescent="0.2">
      <c r="A380" s="5"/>
      <c r="B380" s="202"/>
    </row>
    <row r="381" spans="1:2" ht="16.2" x14ac:dyDescent="0.2">
      <c r="A381" s="5"/>
      <c r="B381" s="202"/>
    </row>
    <row r="382" spans="1:2" ht="16.2" x14ac:dyDescent="0.2">
      <c r="A382" s="5"/>
      <c r="B382" s="202"/>
    </row>
    <row r="383" spans="1:2" ht="16.2" x14ac:dyDescent="0.2">
      <c r="A383" s="5"/>
      <c r="B383" s="202"/>
    </row>
    <row r="384" spans="1:2" ht="16.2" x14ac:dyDescent="0.2">
      <c r="A384" s="5"/>
      <c r="B384" s="202"/>
    </row>
    <row r="385" spans="1:2" ht="16.2" x14ac:dyDescent="0.2">
      <c r="A385" s="5"/>
      <c r="B385" s="202"/>
    </row>
    <row r="386" spans="1:2" ht="16.2" x14ac:dyDescent="0.2">
      <c r="A386" s="5"/>
      <c r="B386" s="202"/>
    </row>
    <row r="387" spans="1:2" ht="16.2" x14ac:dyDescent="0.2">
      <c r="A387" s="5"/>
      <c r="B387" s="202"/>
    </row>
    <row r="388" spans="1:2" ht="16.2" x14ac:dyDescent="0.2">
      <c r="A388" s="5"/>
      <c r="B388" s="202"/>
    </row>
    <row r="389" spans="1:2" ht="16.2" x14ac:dyDescent="0.2">
      <c r="A389" s="5"/>
      <c r="B389" s="202"/>
    </row>
    <row r="390" spans="1:2" ht="16.2" x14ac:dyDescent="0.2">
      <c r="A390" s="5"/>
      <c r="B390" s="202"/>
    </row>
    <row r="391" spans="1:2" ht="16.2" x14ac:dyDescent="0.2">
      <c r="A391" s="5"/>
      <c r="B391" s="202"/>
    </row>
    <row r="392" spans="1:2" ht="16.2" x14ac:dyDescent="0.2">
      <c r="A392" s="5"/>
      <c r="B392" s="202"/>
    </row>
    <row r="393" spans="1:2" ht="16.2" x14ac:dyDescent="0.2">
      <c r="A393" s="5"/>
      <c r="B393" s="202"/>
    </row>
    <row r="394" spans="1:2" ht="16.2" x14ac:dyDescent="0.2">
      <c r="A394" s="5"/>
      <c r="B394" s="202"/>
    </row>
    <row r="395" spans="1:2" ht="16.2" x14ac:dyDescent="0.2">
      <c r="A395" s="5"/>
      <c r="B395" s="202"/>
    </row>
    <row r="396" spans="1:2" ht="16.2" x14ac:dyDescent="0.2">
      <c r="A396" s="5"/>
      <c r="B396" s="202"/>
    </row>
    <row r="397" spans="1:2" ht="16.2" x14ac:dyDescent="0.2">
      <c r="A397" s="5"/>
      <c r="B397" s="202"/>
    </row>
    <row r="398" spans="1:2" ht="16.2" x14ac:dyDescent="0.2">
      <c r="A398" s="5"/>
      <c r="B398" s="202"/>
    </row>
    <row r="399" spans="1:2" ht="16.2" x14ac:dyDescent="0.2">
      <c r="A399" s="5"/>
      <c r="B399" s="202"/>
    </row>
    <row r="400" spans="1:2" ht="16.2" x14ac:dyDescent="0.2">
      <c r="A400" s="5"/>
      <c r="B400" s="202"/>
    </row>
    <row r="401" spans="1:2" ht="16.2" x14ac:dyDescent="0.2">
      <c r="A401" s="5"/>
      <c r="B401" s="202"/>
    </row>
    <row r="402" spans="1:2" ht="16.2" x14ac:dyDescent="0.2">
      <c r="A402" s="5"/>
      <c r="B402" s="202"/>
    </row>
    <row r="403" spans="1:2" ht="16.2" x14ac:dyDescent="0.2">
      <c r="A403" s="5"/>
      <c r="B403" s="202"/>
    </row>
    <row r="404" spans="1:2" ht="16.2" x14ac:dyDescent="0.2">
      <c r="A404" s="5"/>
      <c r="B404" s="202"/>
    </row>
    <row r="405" spans="1:2" ht="16.2" x14ac:dyDescent="0.2">
      <c r="A405" s="5"/>
      <c r="B405" s="202"/>
    </row>
    <row r="406" spans="1:2" ht="16.2" x14ac:dyDescent="0.2">
      <c r="A406" s="5"/>
      <c r="B406" s="202"/>
    </row>
    <row r="407" spans="1:2" ht="16.2" x14ac:dyDescent="0.2">
      <c r="A407" s="5"/>
      <c r="B407" s="202"/>
    </row>
    <row r="408" spans="1:2" ht="16.2" x14ac:dyDescent="0.2">
      <c r="A408" s="5"/>
      <c r="B408" s="202"/>
    </row>
    <row r="409" spans="1:2" ht="16.2" x14ac:dyDescent="0.2">
      <c r="A409" s="5"/>
      <c r="B409" s="202"/>
    </row>
    <row r="410" spans="1:2" ht="16.2" x14ac:dyDescent="0.2">
      <c r="A410" s="5"/>
      <c r="B410" s="202"/>
    </row>
    <row r="411" spans="1:2" ht="16.2" x14ac:dyDescent="0.2">
      <c r="A411" s="5"/>
      <c r="B411" s="202"/>
    </row>
    <row r="412" spans="1:2" ht="16.2" x14ac:dyDescent="0.2">
      <c r="A412" s="5"/>
      <c r="B412" s="202"/>
    </row>
    <row r="413" spans="1:2" ht="16.2" x14ac:dyDescent="0.2">
      <c r="A413" s="5"/>
      <c r="B413" s="202"/>
    </row>
    <row r="414" spans="1:2" ht="16.2" x14ac:dyDescent="0.2">
      <c r="A414" s="5"/>
      <c r="B414" s="202"/>
    </row>
    <row r="415" spans="1:2" ht="16.2" x14ac:dyDescent="0.2">
      <c r="A415" s="5"/>
      <c r="B415" s="202"/>
    </row>
    <row r="416" spans="1:2" ht="16.2" x14ac:dyDescent="0.2">
      <c r="A416" s="5"/>
      <c r="B416" s="202"/>
    </row>
    <row r="417" spans="1:2" ht="16.2" x14ac:dyDescent="0.2">
      <c r="A417" s="5"/>
      <c r="B417" s="202"/>
    </row>
    <row r="418" spans="1:2" ht="16.2" x14ac:dyDescent="0.2">
      <c r="A418" s="5"/>
      <c r="B418" s="202"/>
    </row>
    <row r="419" spans="1:2" ht="16.2" x14ac:dyDescent="0.2">
      <c r="A419" s="5"/>
      <c r="B419" s="202"/>
    </row>
    <row r="420" spans="1:2" ht="16.2" x14ac:dyDescent="0.2">
      <c r="A420" s="5"/>
      <c r="B420" s="202"/>
    </row>
    <row r="421" spans="1:2" ht="16.2" x14ac:dyDescent="0.2">
      <c r="A421" s="5"/>
      <c r="B421" s="202"/>
    </row>
    <row r="422" spans="1:2" ht="16.2" x14ac:dyDescent="0.2">
      <c r="A422" s="5"/>
      <c r="B422" s="202"/>
    </row>
    <row r="423" spans="1:2" ht="16.2" x14ac:dyDescent="0.2">
      <c r="A423" s="5"/>
      <c r="B423" s="202"/>
    </row>
    <row r="424" spans="1:2" ht="16.2" x14ac:dyDescent="0.2">
      <c r="A424" s="5"/>
      <c r="B424" s="202"/>
    </row>
    <row r="425" spans="1:2" ht="16.2" x14ac:dyDescent="0.2">
      <c r="A425" s="5"/>
      <c r="B425" s="202"/>
    </row>
    <row r="426" spans="1:2" ht="16.2" x14ac:dyDescent="0.2">
      <c r="A426" s="5"/>
      <c r="B426" s="202"/>
    </row>
    <row r="427" spans="1:2" ht="16.2" x14ac:dyDescent="0.2">
      <c r="A427" s="5"/>
      <c r="B427" s="202"/>
    </row>
    <row r="428" spans="1:2" ht="16.2" x14ac:dyDescent="0.2">
      <c r="A428" s="5"/>
      <c r="B428" s="202"/>
    </row>
    <row r="429" spans="1:2" ht="16.2" x14ac:dyDescent="0.2">
      <c r="A429" s="5"/>
      <c r="B429" s="202"/>
    </row>
    <row r="430" spans="1:2" ht="16.2" x14ac:dyDescent="0.2">
      <c r="A430" s="5"/>
      <c r="B430" s="202"/>
    </row>
    <row r="431" spans="1:2" ht="16.2" x14ac:dyDescent="0.2">
      <c r="A431" s="5"/>
      <c r="B431" s="202"/>
    </row>
    <row r="432" spans="1:2" ht="16.2" x14ac:dyDescent="0.2">
      <c r="A432" s="5"/>
      <c r="B432" s="202"/>
    </row>
    <row r="433" spans="1:2" ht="16.2" x14ac:dyDescent="0.2">
      <c r="A433" s="5"/>
      <c r="B433" s="202"/>
    </row>
    <row r="434" spans="1:2" ht="16.2" x14ac:dyDescent="0.2">
      <c r="A434" s="5"/>
      <c r="B434" s="202"/>
    </row>
    <row r="435" spans="1:2" ht="16.2" x14ac:dyDescent="0.2">
      <c r="A435" s="5"/>
      <c r="B435" s="202"/>
    </row>
    <row r="436" spans="1:2" ht="16.2" x14ac:dyDescent="0.2">
      <c r="A436" s="5"/>
      <c r="B436" s="202"/>
    </row>
    <row r="437" spans="1:2" ht="16.2" x14ac:dyDescent="0.2">
      <c r="A437" s="5"/>
      <c r="B437" s="202"/>
    </row>
    <row r="438" spans="1:2" ht="16.2" x14ac:dyDescent="0.2">
      <c r="A438" s="5"/>
      <c r="B438" s="202"/>
    </row>
    <row r="439" spans="1:2" ht="16.2" x14ac:dyDescent="0.2">
      <c r="A439" s="5"/>
      <c r="B439" s="202"/>
    </row>
    <row r="440" spans="1:2" ht="16.2" x14ac:dyDescent="0.2">
      <c r="A440" s="5"/>
      <c r="B440" s="202"/>
    </row>
    <row r="441" spans="1:2" ht="16.2" x14ac:dyDescent="0.2">
      <c r="A441" s="5"/>
      <c r="B441" s="202"/>
    </row>
    <row r="442" spans="1:2" ht="16.2" x14ac:dyDescent="0.2">
      <c r="A442" s="5"/>
      <c r="B442" s="202"/>
    </row>
    <row r="443" spans="1:2" ht="16.2" x14ac:dyDescent="0.2">
      <c r="A443" s="5"/>
      <c r="B443" s="202"/>
    </row>
    <row r="444" spans="1:2" ht="16.2" x14ac:dyDescent="0.2">
      <c r="A444" s="5"/>
      <c r="B444" s="202"/>
    </row>
    <row r="445" spans="1:2" ht="16.2" x14ac:dyDescent="0.2">
      <c r="A445" s="5"/>
      <c r="B445" s="202"/>
    </row>
    <row r="446" spans="1:2" ht="16.2" x14ac:dyDescent="0.2">
      <c r="A446" s="5"/>
      <c r="B446" s="202"/>
    </row>
    <row r="447" spans="1:2" ht="16.2" x14ac:dyDescent="0.2">
      <c r="A447" s="5"/>
      <c r="B447" s="202"/>
    </row>
    <row r="448" spans="1:2" ht="16.2" x14ac:dyDescent="0.2">
      <c r="A448" s="5"/>
      <c r="B448" s="202"/>
    </row>
    <row r="449" spans="1:2" ht="16.2" x14ac:dyDescent="0.2">
      <c r="A449" s="5"/>
      <c r="B449" s="202"/>
    </row>
    <row r="450" spans="1:2" ht="16.2" x14ac:dyDescent="0.2">
      <c r="A450" s="5"/>
      <c r="B450" s="202"/>
    </row>
    <row r="451" spans="1:2" ht="16.2" x14ac:dyDescent="0.2">
      <c r="A451" s="5"/>
      <c r="B451" s="202"/>
    </row>
    <row r="452" spans="1:2" ht="16.2" x14ac:dyDescent="0.2">
      <c r="A452" s="5"/>
      <c r="B452" s="202"/>
    </row>
    <row r="453" spans="1:2" ht="16.2" x14ac:dyDescent="0.2">
      <c r="A453" s="5"/>
      <c r="B453" s="202"/>
    </row>
    <row r="454" spans="1:2" ht="16.2" x14ac:dyDescent="0.2">
      <c r="A454" s="5"/>
      <c r="B454" s="202"/>
    </row>
    <row r="455" spans="1:2" ht="16.2" x14ac:dyDescent="0.2">
      <c r="A455" s="5"/>
      <c r="B455" s="202"/>
    </row>
    <row r="456" spans="1:2" ht="16.2" x14ac:dyDescent="0.2">
      <c r="A456" s="5"/>
      <c r="B456" s="202"/>
    </row>
    <row r="457" spans="1:2" ht="16.2" x14ac:dyDescent="0.2">
      <c r="A457" s="5"/>
      <c r="B457" s="202"/>
    </row>
    <row r="458" spans="1:2" ht="16.2" x14ac:dyDescent="0.2">
      <c r="A458" s="5"/>
      <c r="B458" s="202"/>
    </row>
    <row r="459" spans="1:2" ht="16.2" x14ac:dyDescent="0.2">
      <c r="A459" s="5"/>
      <c r="B459" s="202"/>
    </row>
    <row r="460" spans="1:2" ht="16.2" x14ac:dyDescent="0.2">
      <c r="A460" s="5"/>
      <c r="B460" s="202"/>
    </row>
    <row r="461" spans="1:2" ht="16.2" x14ac:dyDescent="0.2">
      <c r="A461" s="5"/>
      <c r="B461" s="202"/>
    </row>
    <row r="462" spans="1:2" ht="16.2" x14ac:dyDescent="0.2">
      <c r="A462" s="5"/>
      <c r="B462" s="202"/>
    </row>
    <row r="463" spans="1:2" ht="16.2" x14ac:dyDescent="0.2">
      <c r="A463" s="5"/>
      <c r="B463" s="202"/>
    </row>
    <row r="464" spans="1:2" ht="16.2" x14ac:dyDescent="0.2">
      <c r="A464" s="5"/>
      <c r="B464" s="202"/>
    </row>
    <row r="465" spans="1:2" ht="16.2" x14ac:dyDescent="0.2">
      <c r="A465" s="5"/>
      <c r="B465" s="202"/>
    </row>
    <row r="466" spans="1:2" ht="16.2" x14ac:dyDescent="0.2">
      <c r="A466" s="5"/>
      <c r="B466" s="202"/>
    </row>
    <row r="467" spans="1:2" ht="16.2" x14ac:dyDescent="0.2">
      <c r="A467" s="5"/>
      <c r="B467" s="202"/>
    </row>
    <row r="468" spans="1:2" ht="16.2" x14ac:dyDescent="0.2">
      <c r="A468" s="5"/>
      <c r="B468" s="202"/>
    </row>
    <row r="469" spans="1:2" ht="16.2" x14ac:dyDescent="0.2">
      <c r="A469" s="5"/>
      <c r="B469" s="202"/>
    </row>
    <row r="470" spans="1:2" ht="16.2" x14ac:dyDescent="0.2">
      <c r="A470" s="5"/>
      <c r="B470" s="202"/>
    </row>
    <row r="471" spans="1:2" ht="16.2" x14ac:dyDescent="0.2">
      <c r="A471" s="5"/>
      <c r="B471" s="202"/>
    </row>
    <row r="472" spans="1:2" ht="16.2" x14ac:dyDescent="0.2">
      <c r="A472" s="5"/>
      <c r="B472" s="202"/>
    </row>
    <row r="473" spans="1:2" ht="16.2" x14ac:dyDescent="0.2">
      <c r="A473" s="5"/>
      <c r="B473" s="202"/>
    </row>
    <row r="474" spans="1:2" ht="16.2" x14ac:dyDescent="0.2">
      <c r="A474" s="5"/>
      <c r="B474" s="202"/>
    </row>
    <row r="475" spans="1:2" ht="16.2" x14ac:dyDescent="0.2">
      <c r="A475" s="5"/>
      <c r="B475" s="202"/>
    </row>
    <row r="476" spans="1:2" ht="16.2" x14ac:dyDescent="0.2">
      <c r="A476" s="5"/>
      <c r="B476" s="202"/>
    </row>
    <row r="477" spans="1:2" ht="16.2" x14ac:dyDescent="0.2">
      <c r="A477" s="5"/>
      <c r="B477" s="202"/>
    </row>
    <row r="478" spans="1:2" ht="16.2" x14ac:dyDescent="0.2">
      <c r="A478" s="5"/>
      <c r="B478" s="202"/>
    </row>
    <row r="479" spans="1:2" ht="16.2" x14ac:dyDescent="0.2">
      <c r="A479" s="5"/>
      <c r="B479" s="202"/>
    </row>
    <row r="480" spans="1:2" ht="16.2" x14ac:dyDescent="0.2">
      <c r="A480" s="5"/>
      <c r="B480" s="202"/>
    </row>
    <row r="481" spans="1:2" ht="16.2" x14ac:dyDescent="0.2">
      <c r="A481" s="5"/>
      <c r="B481" s="202"/>
    </row>
    <row r="482" spans="1:2" ht="16.2" x14ac:dyDescent="0.2">
      <c r="A482" s="5"/>
      <c r="B482" s="202"/>
    </row>
    <row r="483" spans="1:2" ht="16.2" x14ac:dyDescent="0.2">
      <c r="A483" s="5"/>
      <c r="B483" s="202"/>
    </row>
    <row r="484" spans="1:2" ht="16.2" x14ac:dyDescent="0.2">
      <c r="A484" s="5"/>
      <c r="B484" s="202"/>
    </row>
    <row r="485" spans="1:2" ht="16.2" x14ac:dyDescent="0.2">
      <c r="A485" s="5"/>
      <c r="B485" s="202"/>
    </row>
    <row r="486" spans="1:2" ht="16.2" x14ac:dyDescent="0.2">
      <c r="A486" s="5"/>
      <c r="B486" s="202"/>
    </row>
    <row r="487" spans="1:2" ht="16.2" x14ac:dyDescent="0.2">
      <c r="A487" s="5"/>
      <c r="B487" s="202"/>
    </row>
    <row r="488" spans="1:2" ht="16.2" x14ac:dyDescent="0.2">
      <c r="A488" s="5"/>
      <c r="B488" s="202"/>
    </row>
    <row r="489" spans="1:2" ht="16.2" x14ac:dyDescent="0.2">
      <c r="A489" s="5"/>
      <c r="B489" s="202"/>
    </row>
    <row r="490" spans="1:2" ht="16.2" x14ac:dyDescent="0.2">
      <c r="A490" s="5"/>
      <c r="B490" s="202"/>
    </row>
    <row r="491" spans="1:2" ht="16.2" x14ac:dyDescent="0.2">
      <c r="A491" s="5"/>
      <c r="B491" s="202"/>
    </row>
    <row r="492" spans="1:2" ht="16.2" x14ac:dyDescent="0.2">
      <c r="A492" s="5"/>
      <c r="B492" s="202"/>
    </row>
    <row r="493" spans="1:2" ht="16.2" x14ac:dyDescent="0.2">
      <c r="A493" s="5"/>
      <c r="B493" s="202"/>
    </row>
    <row r="494" spans="1:2" ht="16.2" x14ac:dyDescent="0.2">
      <c r="A494" s="5"/>
      <c r="B494" s="202"/>
    </row>
    <row r="495" spans="1:2" ht="16.2" x14ac:dyDescent="0.2">
      <c r="A495" s="5"/>
      <c r="B495" s="202"/>
    </row>
    <row r="496" spans="1:2" ht="16.2" x14ac:dyDescent="0.2">
      <c r="A496" s="5"/>
      <c r="B496" s="202"/>
    </row>
    <row r="497" spans="1:2" ht="16.2" x14ac:dyDescent="0.2">
      <c r="A497" s="5"/>
      <c r="B497" s="202"/>
    </row>
    <row r="498" spans="1:2" ht="16.2" x14ac:dyDescent="0.2">
      <c r="A498" s="5"/>
      <c r="B498" s="202"/>
    </row>
    <row r="499" spans="1:2" ht="16.2" x14ac:dyDescent="0.2">
      <c r="A499" s="5"/>
      <c r="B499" s="202"/>
    </row>
    <row r="500" spans="1:2" ht="16.2" x14ac:dyDescent="0.2">
      <c r="A500" s="5"/>
      <c r="B500" s="202"/>
    </row>
    <row r="501" spans="1:2" ht="16.2" x14ac:dyDescent="0.2">
      <c r="A501" s="5"/>
      <c r="B501" s="202"/>
    </row>
    <row r="502" spans="1:2" ht="16.2" x14ac:dyDescent="0.2">
      <c r="A502" s="5"/>
      <c r="B502" s="202"/>
    </row>
    <row r="503" spans="1:2" ht="16.2" x14ac:dyDescent="0.2">
      <c r="A503" s="5"/>
      <c r="B503" s="202"/>
    </row>
    <row r="504" spans="1:2" ht="16.2" x14ac:dyDescent="0.2">
      <c r="A504" s="5"/>
      <c r="B504" s="202"/>
    </row>
    <row r="505" spans="1:2" ht="16.2" x14ac:dyDescent="0.2">
      <c r="A505" s="5"/>
      <c r="B505" s="202"/>
    </row>
    <row r="506" spans="1:2" ht="16.2" x14ac:dyDescent="0.2">
      <c r="A506" s="5"/>
      <c r="B506" s="202"/>
    </row>
    <row r="507" spans="1:2" ht="16.2" x14ac:dyDescent="0.2">
      <c r="A507" s="5"/>
      <c r="B507" s="202"/>
    </row>
    <row r="508" spans="1:2" ht="16.2" x14ac:dyDescent="0.2">
      <c r="A508" s="5"/>
      <c r="B508" s="202"/>
    </row>
    <row r="509" spans="1:2" ht="16.2" x14ac:dyDescent="0.2">
      <c r="A509" s="5"/>
      <c r="B509" s="202"/>
    </row>
    <row r="510" spans="1:2" ht="16.2" x14ac:dyDescent="0.2">
      <c r="A510" s="5"/>
      <c r="B510" s="202"/>
    </row>
    <row r="511" spans="1:2" ht="16.2" x14ac:dyDescent="0.2">
      <c r="A511" s="5"/>
      <c r="B511" s="202"/>
    </row>
    <row r="512" spans="1:2" ht="16.2" x14ac:dyDescent="0.2">
      <c r="A512" s="5"/>
      <c r="B512" s="202"/>
    </row>
    <row r="513" spans="1:2" ht="16.2" x14ac:dyDescent="0.2">
      <c r="A513" s="5"/>
      <c r="B513" s="202"/>
    </row>
    <row r="514" spans="1:2" ht="16.2" x14ac:dyDescent="0.2">
      <c r="A514" s="5"/>
      <c r="B514" s="202"/>
    </row>
    <row r="515" spans="1:2" ht="16.2" x14ac:dyDescent="0.2">
      <c r="A515" s="5"/>
      <c r="B515" s="202"/>
    </row>
    <row r="516" spans="1:2" ht="16.2" x14ac:dyDescent="0.2">
      <c r="A516" s="5"/>
      <c r="B516" s="202"/>
    </row>
    <row r="517" spans="1:2" ht="16.2" x14ac:dyDescent="0.2">
      <c r="A517" s="5"/>
      <c r="B517" s="202"/>
    </row>
    <row r="518" spans="1:2" ht="16.2" x14ac:dyDescent="0.2">
      <c r="A518" s="5"/>
      <c r="B518" s="202"/>
    </row>
    <row r="519" spans="1:2" ht="16.2" x14ac:dyDescent="0.2">
      <c r="A519" s="5"/>
      <c r="B519" s="202"/>
    </row>
    <row r="520" spans="1:2" ht="16.2" x14ac:dyDescent="0.2">
      <c r="A520" s="5"/>
      <c r="B520" s="202"/>
    </row>
    <row r="521" spans="1:2" ht="16.2" x14ac:dyDescent="0.2">
      <c r="A521" s="5"/>
      <c r="B521" s="202"/>
    </row>
    <row r="522" spans="1:2" ht="16.2" x14ac:dyDescent="0.2">
      <c r="A522" s="5"/>
      <c r="B522" s="202"/>
    </row>
    <row r="523" spans="1:2" ht="16.2" x14ac:dyDescent="0.2">
      <c r="A523" s="5"/>
      <c r="B523" s="202"/>
    </row>
    <row r="524" spans="1:2" ht="16.2" x14ac:dyDescent="0.2">
      <c r="A524" s="5"/>
      <c r="B524" s="202"/>
    </row>
    <row r="525" spans="1:2" ht="16.2" x14ac:dyDescent="0.2">
      <c r="A525" s="5"/>
      <c r="B525" s="202"/>
    </row>
    <row r="526" spans="1:2" ht="16.2" x14ac:dyDescent="0.2">
      <c r="A526" s="5"/>
      <c r="B526" s="202"/>
    </row>
    <row r="527" spans="1:2" ht="16.2" x14ac:dyDescent="0.2">
      <c r="A527" s="5"/>
      <c r="B527" s="202"/>
    </row>
    <row r="528" spans="1:2" ht="16.2" x14ac:dyDescent="0.2">
      <c r="A528" s="5"/>
      <c r="B528" s="202"/>
    </row>
    <row r="529" spans="1:2" ht="16.2" x14ac:dyDescent="0.2">
      <c r="A529" s="5"/>
      <c r="B529" s="202"/>
    </row>
    <row r="530" spans="1:2" ht="16.2" x14ac:dyDescent="0.2">
      <c r="A530" s="5"/>
      <c r="B530" s="202"/>
    </row>
    <row r="531" spans="1:2" ht="16.2" x14ac:dyDescent="0.2">
      <c r="A531" s="5"/>
      <c r="B531" s="202"/>
    </row>
    <row r="532" spans="1:2" ht="16.2" x14ac:dyDescent="0.2">
      <c r="A532" s="5"/>
      <c r="B532" s="202"/>
    </row>
    <row r="533" spans="1:2" ht="16.2" x14ac:dyDescent="0.2">
      <c r="A533" s="5"/>
      <c r="B533" s="202"/>
    </row>
    <row r="534" spans="1:2" ht="16.2" x14ac:dyDescent="0.2">
      <c r="A534" s="5"/>
      <c r="B534" s="202"/>
    </row>
    <row r="535" spans="1:2" ht="16.2" x14ac:dyDescent="0.2">
      <c r="A535" s="5"/>
      <c r="B535" s="202"/>
    </row>
    <row r="536" spans="1:2" ht="16.2" x14ac:dyDescent="0.2">
      <c r="A536" s="5"/>
      <c r="B536" s="202"/>
    </row>
    <row r="537" spans="1:2" ht="16.2" x14ac:dyDescent="0.2">
      <c r="A537" s="5"/>
      <c r="B537" s="202"/>
    </row>
    <row r="538" spans="1:2" ht="16.2" x14ac:dyDescent="0.2">
      <c r="A538" s="5"/>
      <c r="B538" s="202"/>
    </row>
    <row r="539" spans="1:2" ht="16.2" x14ac:dyDescent="0.2">
      <c r="A539" s="5"/>
      <c r="B539" s="202"/>
    </row>
    <row r="540" spans="1:2" ht="16.2" x14ac:dyDescent="0.2">
      <c r="A540" s="5"/>
      <c r="B540" s="202"/>
    </row>
    <row r="541" spans="1:2" ht="16.2" x14ac:dyDescent="0.2">
      <c r="A541" s="5"/>
      <c r="B541" s="202"/>
    </row>
    <row r="542" spans="1:2" ht="16.2" x14ac:dyDescent="0.2">
      <c r="A542" s="5"/>
      <c r="B542" s="202"/>
    </row>
    <row r="543" spans="1:2" ht="16.2" x14ac:dyDescent="0.2">
      <c r="A543" s="5"/>
      <c r="B543" s="202"/>
    </row>
    <row r="544" spans="1:2" ht="16.2" x14ac:dyDescent="0.2">
      <c r="A544" s="5"/>
      <c r="B544" s="202"/>
    </row>
    <row r="545" spans="1:2" ht="16.2" x14ac:dyDescent="0.2">
      <c r="A545" s="5"/>
      <c r="B545" s="202"/>
    </row>
    <row r="546" spans="1:2" ht="16.2" x14ac:dyDescent="0.2">
      <c r="A546" s="5"/>
      <c r="B546" s="202"/>
    </row>
    <row r="547" spans="1:2" ht="16.2" x14ac:dyDescent="0.2">
      <c r="A547" s="5"/>
      <c r="B547" s="202"/>
    </row>
    <row r="548" spans="1:2" ht="16.2" x14ac:dyDescent="0.2">
      <c r="A548" s="5"/>
      <c r="B548" s="202"/>
    </row>
    <row r="549" spans="1:2" ht="16.2" x14ac:dyDescent="0.2">
      <c r="A549" s="5"/>
      <c r="B549" s="202"/>
    </row>
    <row r="550" spans="1:2" ht="16.2" x14ac:dyDescent="0.2">
      <c r="A550" s="5"/>
      <c r="B550" s="202"/>
    </row>
    <row r="551" spans="1:2" ht="16.2" x14ac:dyDescent="0.2">
      <c r="A551" s="5"/>
      <c r="B551" s="202"/>
    </row>
    <row r="552" spans="1:2" ht="16.2" x14ac:dyDescent="0.2">
      <c r="A552" s="5"/>
      <c r="B552" s="202"/>
    </row>
    <row r="553" spans="1:2" ht="16.2" x14ac:dyDescent="0.2">
      <c r="A553" s="5"/>
      <c r="B553" s="202"/>
    </row>
    <row r="554" spans="1:2" ht="16.2" x14ac:dyDescent="0.2">
      <c r="A554" s="5"/>
      <c r="B554" s="202"/>
    </row>
    <row r="555" spans="1:2" ht="16.2" x14ac:dyDescent="0.2">
      <c r="A555" s="5"/>
      <c r="B555" s="202"/>
    </row>
    <row r="556" spans="1:2" ht="16.2" x14ac:dyDescent="0.2">
      <c r="A556" s="5"/>
      <c r="B556" s="202"/>
    </row>
    <row r="557" spans="1:2" ht="16.2" x14ac:dyDescent="0.2">
      <c r="A557" s="5"/>
      <c r="B557" s="202"/>
    </row>
    <row r="558" spans="1:2" ht="16.2" x14ac:dyDescent="0.2">
      <c r="A558" s="5"/>
      <c r="B558" s="202"/>
    </row>
    <row r="559" spans="1:2" ht="16.2" x14ac:dyDescent="0.2">
      <c r="A559" s="5"/>
      <c r="B559" s="202"/>
    </row>
    <row r="560" spans="1:2" ht="16.2" x14ac:dyDescent="0.2">
      <c r="A560" s="5"/>
      <c r="B560" s="202"/>
    </row>
    <row r="561" spans="1:2" ht="16.2" x14ac:dyDescent="0.2">
      <c r="A561" s="5"/>
      <c r="B561" s="202"/>
    </row>
    <row r="562" spans="1:2" ht="16.2" x14ac:dyDescent="0.2">
      <c r="A562" s="5"/>
      <c r="B562" s="202"/>
    </row>
    <row r="563" spans="1:2" ht="16.2" x14ac:dyDescent="0.2">
      <c r="A563" s="5"/>
      <c r="B563" s="202"/>
    </row>
    <row r="564" spans="1:2" ht="16.2" x14ac:dyDescent="0.2">
      <c r="A564" s="5"/>
      <c r="B564" s="202"/>
    </row>
    <row r="565" spans="1:2" ht="16.2" x14ac:dyDescent="0.2">
      <c r="A565" s="5"/>
      <c r="B565" s="202"/>
    </row>
    <row r="566" spans="1:2" ht="16.2" x14ac:dyDescent="0.2">
      <c r="A566" s="5"/>
      <c r="B566" s="202"/>
    </row>
    <row r="567" spans="1:2" ht="16.2" x14ac:dyDescent="0.2">
      <c r="A567" s="5"/>
      <c r="B567" s="202"/>
    </row>
    <row r="568" spans="1:2" ht="16.2" x14ac:dyDescent="0.2">
      <c r="A568" s="5"/>
      <c r="B568" s="202"/>
    </row>
    <row r="569" spans="1:2" ht="16.2" x14ac:dyDescent="0.2">
      <c r="A569" s="5"/>
      <c r="B569" s="202"/>
    </row>
    <row r="570" spans="1:2" ht="16.2" x14ac:dyDescent="0.2">
      <c r="A570" s="5"/>
      <c r="B570" s="202"/>
    </row>
    <row r="571" spans="1:2" ht="16.2" x14ac:dyDescent="0.2">
      <c r="A571" s="5"/>
      <c r="B571" s="202"/>
    </row>
    <row r="572" spans="1:2" ht="16.2" x14ac:dyDescent="0.2">
      <c r="A572" s="5"/>
      <c r="B572" s="202"/>
    </row>
    <row r="573" spans="1:2" ht="16.2" x14ac:dyDescent="0.2">
      <c r="A573" s="5"/>
      <c r="B573" s="202"/>
    </row>
    <row r="574" spans="1:2" ht="16.2" x14ac:dyDescent="0.2">
      <c r="A574" s="5"/>
      <c r="B574" s="202"/>
    </row>
    <row r="575" spans="1:2" ht="16.2" x14ac:dyDescent="0.2">
      <c r="A575" s="5"/>
      <c r="B575" s="202"/>
    </row>
    <row r="576" spans="1:2" ht="16.2" x14ac:dyDescent="0.2">
      <c r="A576" s="5"/>
      <c r="B576" s="202"/>
    </row>
    <row r="577" spans="1:2" ht="16.2" x14ac:dyDescent="0.2">
      <c r="A577" s="5"/>
      <c r="B577" s="202"/>
    </row>
    <row r="578" spans="1:2" ht="16.2" x14ac:dyDescent="0.2">
      <c r="A578" s="5"/>
      <c r="B578" s="202"/>
    </row>
    <row r="579" spans="1:2" ht="16.2" x14ac:dyDescent="0.2">
      <c r="A579" s="5"/>
      <c r="B579" s="202"/>
    </row>
    <row r="580" spans="1:2" ht="16.2" x14ac:dyDescent="0.2">
      <c r="A580" s="5"/>
      <c r="B580" s="202"/>
    </row>
    <row r="581" spans="1:2" ht="16.2" x14ac:dyDescent="0.2">
      <c r="A581" s="5"/>
      <c r="B581" s="202"/>
    </row>
    <row r="582" spans="1:2" ht="16.2" x14ac:dyDescent="0.2">
      <c r="A582" s="5"/>
      <c r="B582" s="202"/>
    </row>
    <row r="583" spans="1:2" ht="16.2" x14ac:dyDescent="0.2">
      <c r="A583" s="5"/>
      <c r="B583" s="202"/>
    </row>
    <row r="584" spans="1:2" ht="16.2" x14ac:dyDescent="0.2">
      <c r="A584" s="5"/>
      <c r="B584" s="202"/>
    </row>
    <row r="585" spans="1:2" ht="16.2" x14ac:dyDescent="0.2">
      <c r="A585" s="5"/>
      <c r="B585" s="202"/>
    </row>
    <row r="586" spans="1:2" ht="16.2" x14ac:dyDescent="0.2">
      <c r="A586" s="5"/>
      <c r="B586" s="202"/>
    </row>
    <row r="587" spans="1:2" ht="16.2" x14ac:dyDescent="0.2">
      <c r="A587" s="5"/>
      <c r="B587" s="202"/>
    </row>
    <row r="588" spans="1:2" ht="16.2" x14ac:dyDescent="0.2">
      <c r="A588" s="5"/>
      <c r="B588" s="202"/>
    </row>
    <row r="589" spans="1:2" ht="16.2" x14ac:dyDescent="0.2">
      <c r="A589" s="5"/>
      <c r="B589" s="202"/>
    </row>
    <row r="590" spans="1:2" ht="16.2" x14ac:dyDescent="0.2">
      <c r="A590" s="5"/>
      <c r="B590" s="202"/>
    </row>
    <row r="591" spans="1:2" ht="16.2" x14ac:dyDescent="0.2">
      <c r="A591" s="5"/>
      <c r="B591" s="202"/>
    </row>
    <row r="592" spans="1:2" ht="16.2" x14ac:dyDescent="0.2">
      <c r="A592" s="5"/>
      <c r="B592" s="202"/>
    </row>
    <row r="593" spans="1:2" ht="16.2" x14ac:dyDescent="0.2">
      <c r="A593" s="5"/>
      <c r="B593" s="202"/>
    </row>
    <row r="594" spans="1:2" ht="16.2" x14ac:dyDescent="0.2">
      <c r="A594" s="5"/>
      <c r="B594" s="202"/>
    </row>
    <row r="595" spans="1:2" ht="16.2" x14ac:dyDescent="0.2">
      <c r="A595" s="5"/>
      <c r="B595" s="202"/>
    </row>
    <row r="596" spans="1:2" ht="16.2" x14ac:dyDescent="0.2">
      <c r="A596" s="5"/>
      <c r="B596" s="202"/>
    </row>
    <row r="597" spans="1:2" ht="16.2" x14ac:dyDescent="0.2">
      <c r="A597" s="5"/>
      <c r="B597" s="202"/>
    </row>
    <row r="598" spans="1:2" ht="16.2" x14ac:dyDescent="0.2">
      <c r="A598" s="5"/>
      <c r="B598" s="202"/>
    </row>
    <row r="599" spans="1:2" ht="16.2" x14ac:dyDescent="0.2">
      <c r="A599" s="5"/>
      <c r="B599" s="202"/>
    </row>
    <row r="600" spans="1:2" ht="16.2" x14ac:dyDescent="0.2">
      <c r="A600" s="5"/>
      <c r="B600" s="202"/>
    </row>
    <row r="601" spans="1:2" ht="16.2" x14ac:dyDescent="0.2">
      <c r="A601" s="5"/>
      <c r="B601" s="202"/>
    </row>
    <row r="602" spans="1:2" ht="16.2" x14ac:dyDescent="0.2">
      <c r="A602" s="5"/>
      <c r="B602" s="202"/>
    </row>
    <row r="603" spans="1:2" ht="16.2" x14ac:dyDescent="0.2">
      <c r="A603" s="5"/>
      <c r="B603" s="202"/>
    </row>
    <row r="604" spans="1:2" ht="16.2" x14ac:dyDescent="0.2">
      <c r="A604" s="5"/>
      <c r="B604" s="202"/>
    </row>
    <row r="605" spans="1:2" ht="16.2" x14ac:dyDescent="0.2">
      <c r="A605" s="5"/>
      <c r="B605" s="202"/>
    </row>
    <row r="606" spans="1:2" ht="16.2" x14ac:dyDescent="0.2">
      <c r="A606" s="5"/>
      <c r="B606" s="202"/>
    </row>
    <row r="607" spans="1:2" ht="16.2" x14ac:dyDescent="0.2">
      <c r="A607" s="5"/>
      <c r="B607" s="202"/>
    </row>
    <row r="608" spans="1:2" ht="16.2" x14ac:dyDescent="0.2">
      <c r="A608" s="5"/>
      <c r="B608" s="202"/>
    </row>
    <row r="609" spans="1:2" ht="16.2" x14ac:dyDescent="0.2">
      <c r="A609" s="5"/>
      <c r="B609" s="202"/>
    </row>
    <row r="610" spans="1:2" ht="16.2" x14ac:dyDescent="0.2">
      <c r="A610" s="5"/>
      <c r="B610" s="202"/>
    </row>
    <row r="611" spans="1:2" ht="16.2" x14ac:dyDescent="0.2">
      <c r="A611" s="5"/>
      <c r="B611" s="202"/>
    </row>
    <row r="612" spans="1:2" ht="16.2" x14ac:dyDescent="0.2">
      <c r="A612" s="5"/>
      <c r="B612" s="202"/>
    </row>
    <row r="613" spans="1:2" ht="16.2" x14ac:dyDescent="0.2">
      <c r="A613" s="5"/>
      <c r="B613" s="202"/>
    </row>
    <row r="614" spans="1:2" ht="16.2" x14ac:dyDescent="0.2">
      <c r="A614" s="5"/>
      <c r="B614" s="202"/>
    </row>
    <row r="615" spans="1:2" ht="16.2" x14ac:dyDescent="0.2">
      <c r="A615" s="5"/>
      <c r="B615" s="202"/>
    </row>
    <row r="616" spans="1:2" ht="16.2" x14ac:dyDescent="0.2">
      <c r="A616" s="5"/>
      <c r="B616" s="202"/>
    </row>
    <row r="617" spans="1:2" ht="16.2" x14ac:dyDescent="0.2">
      <c r="A617" s="5"/>
      <c r="B617" s="202"/>
    </row>
    <row r="618" spans="1:2" ht="16.2" x14ac:dyDescent="0.2">
      <c r="A618" s="5"/>
      <c r="B618" s="202"/>
    </row>
    <row r="619" spans="1:2" ht="16.2" x14ac:dyDescent="0.2">
      <c r="A619" s="5"/>
      <c r="B619" s="202"/>
    </row>
    <row r="620" spans="1:2" ht="16.2" x14ac:dyDescent="0.2">
      <c r="A620" s="5"/>
      <c r="B620" s="202"/>
    </row>
    <row r="621" spans="1:2" ht="16.2" x14ac:dyDescent="0.2">
      <c r="A621" s="5"/>
      <c r="B621" s="202"/>
    </row>
    <row r="622" spans="1:2" ht="16.2" x14ac:dyDescent="0.2">
      <c r="A622" s="5"/>
      <c r="B622" s="202"/>
    </row>
    <row r="623" spans="1:2" ht="16.2" x14ac:dyDescent="0.2">
      <c r="A623" s="5"/>
      <c r="B623" s="202"/>
    </row>
    <row r="624" spans="1:2" ht="16.2" x14ac:dyDescent="0.2">
      <c r="A624" s="5"/>
      <c r="B624" s="202"/>
    </row>
    <row r="625" spans="1:2" ht="16.2" x14ac:dyDescent="0.2">
      <c r="A625" s="5"/>
      <c r="B625" s="202"/>
    </row>
    <row r="626" spans="1:2" ht="16.2" x14ac:dyDescent="0.2">
      <c r="A626" s="5"/>
      <c r="B626" s="202"/>
    </row>
    <row r="627" spans="1:2" ht="16.2" x14ac:dyDescent="0.2">
      <c r="A627" s="5"/>
      <c r="B627" s="202"/>
    </row>
    <row r="628" spans="1:2" ht="16.2" x14ac:dyDescent="0.2">
      <c r="A628" s="5"/>
      <c r="B628" s="202"/>
    </row>
    <row r="629" spans="1:2" ht="16.2" x14ac:dyDescent="0.2">
      <c r="A629" s="5"/>
      <c r="B629" s="202"/>
    </row>
    <row r="630" spans="1:2" ht="16.2" x14ac:dyDescent="0.2">
      <c r="A630" s="5"/>
      <c r="B630" s="202"/>
    </row>
    <row r="631" spans="1:2" ht="16.2" x14ac:dyDescent="0.2">
      <c r="A631" s="5"/>
      <c r="B631" s="202"/>
    </row>
    <row r="632" spans="1:2" ht="16.2" x14ac:dyDescent="0.2">
      <c r="A632" s="5"/>
      <c r="B632" s="202"/>
    </row>
    <row r="633" spans="1:2" ht="16.2" x14ac:dyDescent="0.2">
      <c r="A633" s="5"/>
      <c r="B633" s="202"/>
    </row>
    <row r="634" spans="1:2" ht="16.2" x14ac:dyDescent="0.2">
      <c r="A634" s="5"/>
      <c r="B634" s="202"/>
    </row>
    <row r="635" spans="1:2" ht="16.2" x14ac:dyDescent="0.2">
      <c r="A635" s="5"/>
      <c r="B635" s="202"/>
    </row>
    <row r="636" spans="1:2" ht="16.2" x14ac:dyDescent="0.2">
      <c r="A636" s="5"/>
      <c r="B636" s="202"/>
    </row>
    <row r="637" spans="1:2" ht="16.2" x14ac:dyDescent="0.2">
      <c r="A637" s="5"/>
      <c r="B637" s="202"/>
    </row>
    <row r="638" spans="1:2" ht="16.2" x14ac:dyDescent="0.2">
      <c r="A638" s="5"/>
      <c r="B638" s="202"/>
    </row>
    <row r="639" spans="1:2" ht="16.2" x14ac:dyDescent="0.2">
      <c r="A639" s="5"/>
      <c r="B639" s="202"/>
    </row>
    <row r="640" spans="1:2" ht="16.2" x14ac:dyDescent="0.2">
      <c r="A640" s="5"/>
      <c r="B640" s="202"/>
    </row>
    <row r="641" spans="1:2" ht="16.2" x14ac:dyDescent="0.2">
      <c r="A641" s="5"/>
      <c r="B641" s="202"/>
    </row>
    <row r="642" spans="1:2" ht="16.2" x14ac:dyDescent="0.2">
      <c r="A642" s="5"/>
      <c r="B642" s="202"/>
    </row>
    <row r="643" spans="1:2" ht="16.2" x14ac:dyDescent="0.2">
      <c r="A643" s="5"/>
      <c r="B643" s="202"/>
    </row>
    <row r="644" spans="1:2" ht="16.2" x14ac:dyDescent="0.2">
      <c r="A644" s="5"/>
      <c r="B644" s="202"/>
    </row>
    <row r="645" spans="1:2" ht="16.2" x14ac:dyDescent="0.2">
      <c r="A645" s="5"/>
      <c r="B645" s="202"/>
    </row>
    <row r="646" spans="1:2" ht="16.2" x14ac:dyDescent="0.2">
      <c r="A646" s="5"/>
      <c r="B646" s="202"/>
    </row>
    <row r="647" spans="1:2" ht="16.2" x14ac:dyDescent="0.2">
      <c r="A647" s="5"/>
      <c r="B647" s="202"/>
    </row>
    <row r="648" spans="1:2" ht="16.2" x14ac:dyDescent="0.2">
      <c r="A648" s="5"/>
      <c r="B648" s="202"/>
    </row>
    <row r="649" spans="1:2" ht="16.2" x14ac:dyDescent="0.2">
      <c r="A649" s="5"/>
      <c r="B649" s="202"/>
    </row>
    <row r="650" spans="1:2" ht="16.2" x14ac:dyDescent="0.2">
      <c r="A650" s="5"/>
      <c r="B650" s="202"/>
    </row>
    <row r="651" spans="1:2" ht="16.2" x14ac:dyDescent="0.2">
      <c r="A651" s="5"/>
      <c r="B651" s="202"/>
    </row>
    <row r="652" spans="1:2" ht="16.2" x14ac:dyDescent="0.2">
      <c r="A652" s="5"/>
      <c r="B652" s="202"/>
    </row>
    <row r="653" spans="1:2" ht="16.2" x14ac:dyDescent="0.2">
      <c r="A653" s="5"/>
      <c r="B653" s="202"/>
    </row>
    <row r="654" spans="1:2" ht="16.2" x14ac:dyDescent="0.2">
      <c r="A654" s="5"/>
      <c r="B654" s="202"/>
    </row>
    <row r="655" spans="1:2" ht="16.2" x14ac:dyDescent="0.2">
      <c r="A655" s="5"/>
      <c r="B655" s="202"/>
    </row>
    <row r="656" spans="1:2" ht="16.2" x14ac:dyDescent="0.2">
      <c r="A656" s="5"/>
      <c r="B656" s="202"/>
    </row>
    <row r="657" spans="1:2" ht="16.2" x14ac:dyDescent="0.2">
      <c r="A657" s="5"/>
      <c r="B657" s="202"/>
    </row>
    <row r="658" spans="1:2" ht="16.2" x14ac:dyDescent="0.2">
      <c r="A658" s="5"/>
      <c r="B658" s="202"/>
    </row>
    <row r="659" spans="1:2" ht="16.2" x14ac:dyDescent="0.2">
      <c r="A659" s="5"/>
      <c r="B659" s="202"/>
    </row>
    <row r="660" spans="1:2" ht="16.2" x14ac:dyDescent="0.2">
      <c r="A660" s="5"/>
      <c r="B660" s="202"/>
    </row>
    <row r="661" spans="1:2" ht="16.2" x14ac:dyDescent="0.2">
      <c r="A661" s="5"/>
      <c r="B661" s="202"/>
    </row>
    <row r="662" spans="1:2" ht="16.2" x14ac:dyDescent="0.2">
      <c r="A662" s="5"/>
      <c r="B662" s="202"/>
    </row>
    <row r="663" spans="1:2" ht="16.2" x14ac:dyDescent="0.2">
      <c r="A663" s="5"/>
      <c r="B663" s="202"/>
    </row>
    <row r="664" spans="1:2" ht="16.2" x14ac:dyDescent="0.2">
      <c r="A664" s="5"/>
      <c r="B664" s="202"/>
    </row>
    <row r="665" spans="1:2" ht="16.2" x14ac:dyDescent="0.2">
      <c r="A665" s="5"/>
      <c r="B665" s="202"/>
    </row>
    <row r="666" spans="1:2" ht="16.2" x14ac:dyDescent="0.2">
      <c r="A666" s="5"/>
      <c r="B666" s="202"/>
    </row>
    <row r="667" spans="1:2" ht="16.2" x14ac:dyDescent="0.2">
      <c r="A667" s="5"/>
      <c r="B667" s="202"/>
    </row>
    <row r="668" spans="1:2" ht="16.2" x14ac:dyDescent="0.2">
      <c r="A668" s="5"/>
      <c r="B668" s="202"/>
    </row>
    <row r="669" spans="1:2" ht="16.2" x14ac:dyDescent="0.2">
      <c r="A669" s="5"/>
      <c r="B669" s="202"/>
    </row>
    <row r="670" spans="1:2" ht="16.2" x14ac:dyDescent="0.2">
      <c r="A670" s="5"/>
      <c r="B670" s="202"/>
    </row>
    <row r="671" spans="1:2" ht="16.2" x14ac:dyDescent="0.2">
      <c r="A671" s="5"/>
      <c r="B671" s="202"/>
    </row>
    <row r="672" spans="1:2" ht="16.2" x14ac:dyDescent="0.2">
      <c r="A672" s="5"/>
      <c r="B672" s="202"/>
    </row>
    <row r="673" spans="1:2" ht="16.2" x14ac:dyDescent="0.2">
      <c r="A673" s="5"/>
      <c r="B673" s="202"/>
    </row>
    <row r="674" spans="1:2" ht="16.2" x14ac:dyDescent="0.2">
      <c r="A674" s="5"/>
      <c r="B674" s="202"/>
    </row>
    <row r="675" spans="1:2" ht="16.2" x14ac:dyDescent="0.2">
      <c r="A675" s="5"/>
      <c r="B675" s="202"/>
    </row>
    <row r="676" spans="1:2" ht="16.2" x14ac:dyDescent="0.2">
      <c r="A676" s="5"/>
      <c r="B676" s="202"/>
    </row>
    <row r="677" spans="1:2" ht="16.2" x14ac:dyDescent="0.2">
      <c r="A677" s="5"/>
      <c r="B677" s="202"/>
    </row>
    <row r="678" spans="1:2" ht="16.2" x14ac:dyDescent="0.2">
      <c r="A678" s="5"/>
      <c r="B678" s="202"/>
    </row>
    <row r="679" spans="1:2" ht="16.2" x14ac:dyDescent="0.2">
      <c r="A679" s="5"/>
      <c r="B679" s="202"/>
    </row>
    <row r="680" spans="1:2" ht="16.2" x14ac:dyDescent="0.2">
      <c r="A680" s="5"/>
      <c r="B680" s="202"/>
    </row>
    <row r="681" spans="1:2" ht="16.2" x14ac:dyDescent="0.2">
      <c r="A681" s="5"/>
      <c r="B681" s="202"/>
    </row>
    <row r="682" spans="1:2" ht="16.2" x14ac:dyDescent="0.2">
      <c r="A682" s="5"/>
      <c r="B682" s="202"/>
    </row>
    <row r="683" spans="1:2" ht="16.2" x14ac:dyDescent="0.2">
      <c r="A683" s="5"/>
      <c r="B683" s="202"/>
    </row>
    <row r="684" spans="1:2" ht="16.2" x14ac:dyDescent="0.2">
      <c r="A684" s="5"/>
      <c r="B684" s="202"/>
    </row>
    <row r="685" spans="1:2" ht="16.2" x14ac:dyDescent="0.2">
      <c r="A685" s="5"/>
      <c r="B685" s="202"/>
    </row>
    <row r="686" spans="1:2" ht="16.2" x14ac:dyDescent="0.2">
      <c r="A686" s="5"/>
      <c r="B686" s="202"/>
    </row>
    <row r="687" spans="1:2" ht="16.2" x14ac:dyDescent="0.2">
      <c r="A687" s="5"/>
      <c r="B687" s="202"/>
    </row>
    <row r="688" spans="1:2" ht="16.2" x14ac:dyDescent="0.2">
      <c r="A688" s="5"/>
      <c r="B688" s="202"/>
    </row>
    <row r="689" spans="1:2" ht="16.2" x14ac:dyDescent="0.2">
      <c r="A689" s="5"/>
      <c r="B689" s="202"/>
    </row>
    <row r="690" spans="1:2" ht="16.2" x14ac:dyDescent="0.2">
      <c r="A690" s="5"/>
      <c r="B690" s="202"/>
    </row>
    <row r="691" spans="1:2" ht="16.2" x14ac:dyDescent="0.2">
      <c r="A691" s="5"/>
      <c r="B691" s="202"/>
    </row>
    <row r="692" spans="1:2" ht="16.2" x14ac:dyDescent="0.2">
      <c r="A692" s="5"/>
      <c r="B692" s="202"/>
    </row>
    <row r="693" spans="1:2" ht="16.2" x14ac:dyDescent="0.2">
      <c r="A693" s="5"/>
      <c r="B693" s="202"/>
    </row>
    <row r="694" spans="1:2" ht="16.2" x14ac:dyDescent="0.2">
      <c r="A694" s="5"/>
      <c r="B694" s="202"/>
    </row>
    <row r="695" spans="1:2" ht="16.2" x14ac:dyDescent="0.2">
      <c r="A695" s="5"/>
      <c r="B695" s="202"/>
    </row>
    <row r="696" spans="1:2" ht="16.2" x14ac:dyDescent="0.2">
      <c r="A696" s="5"/>
      <c r="B696" s="202"/>
    </row>
    <row r="697" spans="1:2" ht="16.2" x14ac:dyDescent="0.2">
      <c r="A697" s="5"/>
      <c r="B697" s="202"/>
    </row>
    <row r="698" spans="1:2" ht="16.2" x14ac:dyDescent="0.2">
      <c r="A698" s="5"/>
      <c r="B698" s="202"/>
    </row>
    <row r="699" spans="1:2" ht="16.2" x14ac:dyDescent="0.2">
      <c r="A699" s="5"/>
      <c r="B699" s="202"/>
    </row>
    <row r="700" spans="1:2" ht="16.2" x14ac:dyDescent="0.2">
      <c r="A700" s="5"/>
      <c r="B700" s="202"/>
    </row>
    <row r="701" spans="1:2" ht="16.2" x14ac:dyDescent="0.2">
      <c r="A701" s="5"/>
      <c r="B701" s="202"/>
    </row>
    <row r="702" spans="1:2" ht="16.2" x14ac:dyDescent="0.2">
      <c r="A702" s="5"/>
      <c r="B702" s="202"/>
    </row>
    <row r="703" spans="1:2" ht="16.2" x14ac:dyDescent="0.2">
      <c r="A703" s="5"/>
      <c r="B703" s="202"/>
    </row>
    <row r="704" spans="1:2" ht="16.2" x14ac:dyDescent="0.2">
      <c r="A704" s="5"/>
      <c r="B704" s="202"/>
    </row>
    <row r="705" spans="1:2" ht="16.2" x14ac:dyDescent="0.2">
      <c r="A705" s="5"/>
      <c r="B705" s="202"/>
    </row>
    <row r="706" spans="1:2" ht="16.2" x14ac:dyDescent="0.2">
      <c r="A706" s="5"/>
      <c r="B706" s="202"/>
    </row>
    <row r="707" spans="1:2" ht="16.2" x14ac:dyDescent="0.2">
      <c r="A707" s="5"/>
      <c r="B707" s="202"/>
    </row>
    <row r="708" spans="1:2" ht="16.2" x14ac:dyDescent="0.2">
      <c r="A708" s="5"/>
      <c r="B708" s="202"/>
    </row>
    <row r="709" spans="1:2" ht="16.2" x14ac:dyDescent="0.2">
      <c r="A709" s="5"/>
      <c r="B709" s="202"/>
    </row>
    <row r="710" spans="1:2" ht="16.2" x14ac:dyDescent="0.2">
      <c r="A710" s="5"/>
      <c r="B710" s="202"/>
    </row>
    <row r="711" spans="1:2" ht="16.2" x14ac:dyDescent="0.2">
      <c r="A711" s="5"/>
      <c r="B711" s="202"/>
    </row>
    <row r="712" spans="1:2" ht="16.2" x14ac:dyDescent="0.2">
      <c r="A712" s="5"/>
      <c r="B712" s="202"/>
    </row>
    <row r="713" spans="1:2" ht="16.2" x14ac:dyDescent="0.2">
      <c r="A713" s="5"/>
      <c r="B713" s="202"/>
    </row>
    <row r="714" spans="1:2" ht="16.2" x14ac:dyDescent="0.2">
      <c r="A714" s="5"/>
      <c r="B714" s="202"/>
    </row>
    <row r="715" spans="1:2" ht="16.2" x14ac:dyDescent="0.2">
      <c r="A715" s="5"/>
      <c r="B715" s="202"/>
    </row>
    <row r="716" spans="1:2" ht="16.2" x14ac:dyDescent="0.2">
      <c r="A716" s="5"/>
      <c r="B716" s="202"/>
    </row>
    <row r="717" spans="1:2" ht="16.2" x14ac:dyDescent="0.2">
      <c r="A717" s="5"/>
      <c r="B717" s="202"/>
    </row>
    <row r="718" spans="1:2" ht="16.2" x14ac:dyDescent="0.2">
      <c r="A718" s="5"/>
      <c r="B718" s="202"/>
    </row>
    <row r="719" spans="1:2" ht="16.2" x14ac:dyDescent="0.2">
      <c r="A719" s="5"/>
      <c r="B719" s="202"/>
    </row>
    <row r="720" spans="1:2" ht="16.2" x14ac:dyDescent="0.2">
      <c r="A720" s="5"/>
      <c r="B720" s="202"/>
    </row>
    <row r="721" spans="1:2" ht="16.2" x14ac:dyDescent="0.2">
      <c r="A721" s="5"/>
      <c r="B721" s="202"/>
    </row>
    <row r="722" spans="1:2" ht="16.2" x14ac:dyDescent="0.2">
      <c r="A722" s="5"/>
      <c r="B722" s="202"/>
    </row>
    <row r="723" spans="1:2" ht="16.2" x14ac:dyDescent="0.2">
      <c r="A723" s="5"/>
      <c r="B723" s="202"/>
    </row>
    <row r="724" spans="1:2" ht="16.2" x14ac:dyDescent="0.2">
      <c r="A724" s="5"/>
      <c r="B724" s="202"/>
    </row>
    <row r="725" spans="1:2" ht="16.2" x14ac:dyDescent="0.2">
      <c r="A725" s="5"/>
      <c r="B725" s="202"/>
    </row>
    <row r="726" spans="1:2" ht="16.2" x14ac:dyDescent="0.2">
      <c r="A726" s="5"/>
      <c r="B726" s="202"/>
    </row>
    <row r="727" spans="1:2" ht="16.2" x14ac:dyDescent="0.2">
      <c r="A727" s="5"/>
      <c r="B727" s="202"/>
    </row>
    <row r="728" spans="1:2" ht="16.2" x14ac:dyDescent="0.2">
      <c r="A728" s="5"/>
      <c r="B728" s="202"/>
    </row>
    <row r="729" spans="1:2" ht="16.2" x14ac:dyDescent="0.2">
      <c r="A729" s="5"/>
      <c r="B729" s="202"/>
    </row>
    <row r="730" spans="1:2" ht="16.2" x14ac:dyDescent="0.2">
      <c r="A730" s="5"/>
      <c r="B730" s="202"/>
    </row>
    <row r="731" spans="1:2" ht="16.2" x14ac:dyDescent="0.2">
      <c r="A731" s="5"/>
      <c r="B731" s="202"/>
    </row>
    <row r="732" spans="1:2" ht="16.2" x14ac:dyDescent="0.2">
      <c r="A732" s="5"/>
      <c r="B732" s="202"/>
    </row>
    <row r="733" spans="1:2" ht="16.2" x14ac:dyDescent="0.2">
      <c r="A733" s="5"/>
      <c r="B733" s="202"/>
    </row>
    <row r="734" spans="1:2" ht="16.2" x14ac:dyDescent="0.2">
      <c r="A734" s="5"/>
      <c r="B734" s="202"/>
    </row>
    <row r="735" spans="1:2" ht="16.2" x14ac:dyDescent="0.2">
      <c r="A735" s="5"/>
      <c r="B735" s="202"/>
    </row>
    <row r="736" spans="1:2" ht="16.2" x14ac:dyDescent="0.2">
      <c r="A736" s="5"/>
      <c r="B736" s="202"/>
    </row>
    <row r="737" spans="1:2" ht="16.2" x14ac:dyDescent="0.2">
      <c r="A737" s="5"/>
      <c r="B737" s="202"/>
    </row>
    <row r="738" spans="1:2" ht="16.2" x14ac:dyDescent="0.2">
      <c r="A738" s="5"/>
      <c r="B738" s="202"/>
    </row>
    <row r="739" spans="1:2" ht="16.2" x14ac:dyDescent="0.2">
      <c r="A739" s="5"/>
      <c r="B739" s="202"/>
    </row>
    <row r="740" spans="1:2" ht="16.2" x14ac:dyDescent="0.2">
      <c r="A740" s="5"/>
      <c r="B740" s="202"/>
    </row>
    <row r="741" spans="1:2" ht="16.2" x14ac:dyDescent="0.2">
      <c r="A741" s="5"/>
      <c r="B741" s="202"/>
    </row>
    <row r="742" spans="1:2" ht="16.2" x14ac:dyDescent="0.2">
      <c r="A742" s="5"/>
      <c r="B742" s="202"/>
    </row>
    <row r="743" spans="1:2" ht="16.2" x14ac:dyDescent="0.2">
      <c r="A743" s="5"/>
      <c r="B743" s="202"/>
    </row>
    <row r="744" spans="1:2" ht="16.2" x14ac:dyDescent="0.2">
      <c r="A744" s="5"/>
      <c r="B744" s="202"/>
    </row>
    <row r="745" spans="1:2" ht="16.2" x14ac:dyDescent="0.2">
      <c r="A745" s="5"/>
      <c r="B745" s="202"/>
    </row>
    <row r="746" spans="1:2" ht="16.2" x14ac:dyDescent="0.2">
      <c r="A746" s="5"/>
      <c r="B746" s="202"/>
    </row>
    <row r="747" spans="1:2" ht="16.2" x14ac:dyDescent="0.2">
      <c r="A747" s="5"/>
      <c r="B747" s="202"/>
    </row>
    <row r="748" spans="1:2" ht="16.2" x14ac:dyDescent="0.2">
      <c r="A748" s="5"/>
      <c r="B748" s="202"/>
    </row>
    <row r="749" spans="1:2" ht="16.2" x14ac:dyDescent="0.2">
      <c r="A749" s="5"/>
      <c r="B749" s="202"/>
    </row>
    <row r="750" spans="1:2" ht="16.2" x14ac:dyDescent="0.2">
      <c r="A750" s="5"/>
      <c r="B750" s="202"/>
    </row>
    <row r="751" spans="1:2" ht="16.2" x14ac:dyDescent="0.2">
      <c r="A751" s="5"/>
      <c r="B751" s="202"/>
    </row>
    <row r="752" spans="1:2" ht="16.2" x14ac:dyDescent="0.2">
      <c r="A752" s="5"/>
      <c r="B752" s="202"/>
    </row>
    <row r="753" spans="1:2" ht="16.2" x14ac:dyDescent="0.2">
      <c r="A753" s="5"/>
      <c r="B753" s="202"/>
    </row>
    <row r="754" spans="1:2" ht="16.2" x14ac:dyDescent="0.2">
      <c r="A754" s="5"/>
      <c r="B754" s="202"/>
    </row>
    <row r="755" spans="1:2" ht="16.2" x14ac:dyDescent="0.2">
      <c r="A755" s="5"/>
      <c r="B755" s="202"/>
    </row>
    <row r="756" spans="1:2" ht="16.2" x14ac:dyDescent="0.2">
      <c r="A756" s="5"/>
      <c r="B756" s="202"/>
    </row>
    <row r="757" spans="1:2" ht="16.2" x14ac:dyDescent="0.2">
      <c r="A757" s="5"/>
      <c r="B757" s="202"/>
    </row>
    <row r="758" spans="1:2" ht="16.2" x14ac:dyDescent="0.2">
      <c r="A758" s="5"/>
      <c r="B758" s="202"/>
    </row>
    <row r="759" spans="1:2" ht="16.2" x14ac:dyDescent="0.2">
      <c r="A759" s="5"/>
      <c r="B759" s="202"/>
    </row>
    <row r="760" spans="1:2" ht="16.2" x14ac:dyDescent="0.2">
      <c r="A760" s="5"/>
      <c r="B760" s="202"/>
    </row>
    <row r="761" spans="1:2" ht="16.2" x14ac:dyDescent="0.2">
      <c r="A761" s="5"/>
      <c r="B761" s="202"/>
    </row>
    <row r="762" spans="1:2" ht="16.2" x14ac:dyDescent="0.2">
      <c r="A762" s="5"/>
      <c r="B762" s="202"/>
    </row>
    <row r="763" spans="1:2" ht="16.2" x14ac:dyDescent="0.2">
      <c r="A763" s="5"/>
      <c r="B763" s="202"/>
    </row>
    <row r="764" spans="1:2" ht="16.2" x14ac:dyDescent="0.2">
      <c r="A764" s="5"/>
      <c r="B764" s="202"/>
    </row>
    <row r="765" spans="1:2" ht="16.2" x14ac:dyDescent="0.2">
      <c r="A765" s="5"/>
      <c r="B765" s="202"/>
    </row>
    <row r="766" spans="1:2" ht="16.2" x14ac:dyDescent="0.2">
      <c r="A766" s="5"/>
      <c r="B766" s="202"/>
    </row>
    <row r="767" spans="1:2" ht="16.2" x14ac:dyDescent="0.2">
      <c r="A767" s="5"/>
      <c r="B767" s="202"/>
    </row>
    <row r="768" spans="1:2" ht="16.2" x14ac:dyDescent="0.2">
      <c r="A768" s="5"/>
      <c r="B768" s="202"/>
    </row>
    <row r="769" spans="1:2" ht="16.2" x14ac:dyDescent="0.2">
      <c r="A769" s="5"/>
      <c r="B769" s="202"/>
    </row>
    <row r="770" spans="1:2" ht="16.2" x14ac:dyDescent="0.2">
      <c r="A770" s="5"/>
      <c r="B770" s="202"/>
    </row>
    <row r="771" spans="1:2" ht="16.2" x14ac:dyDescent="0.2">
      <c r="A771" s="5"/>
      <c r="B771" s="202"/>
    </row>
    <row r="772" spans="1:2" ht="16.2" x14ac:dyDescent="0.2">
      <c r="A772" s="5"/>
      <c r="B772" s="202"/>
    </row>
    <row r="773" spans="1:2" ht="16.2" x14ac:dyDescent="0.2">
      <c r="A773" s="5"/>
      <c r="B773" s="202"/>
    </row>
    <row r="774" spans="1:2" ht="16.2" x14ac:dyDescent="0.2">
      <c r="A774" s="5"/>
      <c r="B774" s="202"/>
    </row>
    <row r="775" spans="1:2" ht="16.2" x14ac:dyDescent="0.2">
      <c r="A775" s="5"/>
      <c r="B775" s="202"/>
    </row>
    <row r="776" spans="1:2" ht="16.2" x14ac:dyDescent="0.2">
      <c r="A776" s="5"/>
      <c r="B776" s="202"/>
    </row>
    <row r="777" spans="1:2" ht="16.2" x14ac:dyDescent="0.2">
      <c r="A777" s="5"/>
      <c r="B777" s="202"/>
    </row>
    <row r="778" spans="1:2" ht="16.2" x14ac:dyDescent="0.2">
      <c r="A778" s="5"/>
      <c r="B778" s="202"/>
    </row>
    <row r="779" spans="1:2" ht="16.2" x14ac:dyDescent="0.2">
      <c r="A779" s="5"/>
      <c r="B779" s="202"/>
    </row>
    <row r="780" spans="1:2" ht="16.2" x14ac:dyDescent="0.2">
      <c r="A780" s="5"/>
      <c r="B780" s="202"/>
    </row>
    <row r="781" spans="1:2" ht="16.2" x14ac:dyDescent="0.2">
      <c r="A781" s="5"/>
      <c r="B781" s="202"/>
    </row>
    <row r="782" spans="1:2" ht="16.2" x14ac:dyDescent="0.2">
      <c r="A782" s="5"/>
      <c r="B782" s="202"/>
    </row>
    <row r="783" spans="1:2" ht="16.2" x14ac:dyDescent="0.2">
      <c r="A783" s="5"/>
      <c r="B783" s="202"/>
    </row>
    <row r="784" spans="1:2" ht="16.2" x14ac:dyDescent="0.2">
      <c r="A784" s="5"/>
      <c r="B784" s="202"/>
    </row>
    <row r="785" spans="1:2" ht="16.2" x14ac:dyDescent="0.2">
      <c r="A785" s="5"/>
      <c r="B785" s="202"/>
    </row>
    <row r="786" spans="1:2" ht="16.2" x14ac:dyDescent="0.2">
      <c r="A786" s="5"/>
      <c r="B786" s="202"/>
    </row>
    <row r="787" spans="1:2" ht="16.2" x14ac:dyDescent="0.2">
      <c r="A787" s="5"/>
      <c r="B787" s="202"/>
    </row>
    <row r="788" spans="1:2" ht="16.2" x14ac:dyDescent="0.2">
      <c r="A788" s="5"/>
      <c r="B788" s="202"/>
    </row>
    <row r="789" spans="1:2" ht="16.2" x14ac:dyDescent="0.2">
      <c r="A789" s="5"/>
      <c r="B789" s="202"/>
    </row>
    <row r="790" spans="1:2" ht="16.2" x14ac:dyDescent="0.2">
      <c r="A790" s="5"/>
      <c r="B790" s="202"/>
    </row>
    <row r="791" spans="1:2" ht="16.2" x14ac:dyDescent="0.2">
      <c r="A791" s="5"/>
      <c r="B791" s="202"/>
    </row>
    <row r="792" spans="1:2" ht="16.2" x14ac:dyDescent="0.2">
      <c r="A792" s="5"/>
      <c r="B792" s="202"/>
    </row>
    <row r="793" spans="1:2" ht="16.2" x14ac:dyDescent="0.2">
      <c r="A793" s="5"/>
      <c r="B793" s="202"/>
    </row>
    <row r="794" spans="1:2" ht="16.2" x14ac:dyDescent="0.2">
      <c r="A794" s="5"/>
      <c r="B794" s="202"/>
    </row>
    <row r="795" spans="1:2" ht="16.2" x14ac:dyDescent="0.2">
      <c r="A795" s="5"/>
      <c r="B795" s="202"/>
    </row>
    <row r="796" spans="1:2" ht="16.2" x14ac:dyDescent="0.2">
      <c r="A796" s="5"/>
      <c r="B796" s="202"/>
    </row>
    <row r="797" spans="1:2" ht="16.2" x14ac:dyDescent="0.2">
      <c r="A797" s="5"/>
      <c r="B797" s="202"/>
    </row>
    <row r="798" spans="1:2" ht="16.2" x14ac:dyDescent="0.2">
      <c r="A798" s="5"/>
      <c r="B798" s="202"/>
    </row>
    <row r="799" spans="1:2" ht="16.2" x14ac:dyDescent="0.2">
      <c r="A799" s="5"/>
      <c r="B799" s="202"/>
    </row>
    <row r="800" spans="1:2" ht="16.2" x14ac:dyDescent="0.2">
      <c r="A800" s="5"/>
      <c r="B800" s="202"/>
    </row>
    <row r="801" spans="1:2" ht="16.2" x14ac:dyDescent="0.2">
      <c r="A801" s="5"/>
      <c r="B801" s="202"/>
    </row>
    <row r="802" spans="1:2" ht="16.2" x14ac:dyDescent="0.2">
      <c r="A802" s="5"/>
      <c r="B802" s="202"/>
    </row>
    <row r="803" spans="1:2" ht="16.2" x14ac:dyDescent="0.2">
      <c r="A803" s="5"/>
      <c r="B803" s="202"/>
    </row>
    <row r="804" spans="1:2" ht="16.2" x14ac:dyDescent="0.2">
      <c r="A804" s="5"/>
      <c r="B804" s="202"/>
    </row>
    <row r="805" spans="1:2" ht="16.2" x14ac:dyDescent="0.2">
      <c r="A805" s="5"/>
      <c r="B805" s="202"/>
    </row>
    <row r="806" spans="1:2" ht="16.2" x14ac:dyDescent="0.2">
      <c r="A806" s="5"/>
      <c r="B806" s="202"/>
    </row>
    <row r="807" spans="1:2" ht="16.2" x14ac:dyDescent="0.2">
      <c r="A807" s="5"/>
      <c r="B807" s="202"/>
    </row>
    <row r="808" spans="1:2" ht="16.2" x14ac:dyDescent="0.2">
      <c r="A808" s="5"/>
      <c r="B808" s="202"/>
    </row>
    <row r="809" spans="1:2" ht="16.2" x14ac:dyDescent="0.2">
      <c r="A809" s="5"/>
      <c r="B809" s="202"/>
    </row>
    <row r="810" spans="1:2" ht="16.2" x14ac:dyDescent="0.2">
      <c r="A810" s="5"/>
      <c r="B810" s="202"/>
    </row>
    <row r="811" spans="1:2" ht="16.2" x14ac:dyDescent="0.2">
      <c r="A811" s="5"/>
      <c r="B811" s="202"/>
    </row>
    <row r="812" spans="1:2" ht="16.2" x14ac:dyDescent="0.2">
      <c r="A812" s="5"/>
      <c r="B812" s="202"/>
    </row>
    <row r="813" spans="1:2" ht="16.2" x14ac:dyDescent="0.2">
      <c r="A813" s="5"/>
      <c r="B813" s="202"/>
    </row>
    <row r="814" spans="1:2" ht="16.2" x14ac:dyDescent="0.2">
      <c r="A814" s="5"/>
      <c r="B814" s="202"/>
    </row>
    <row r="815" spans="1:2" ht="16.2" x14ac:dyDescent="0.2">
      <c r="A815" s="5"/>
      <c r="B815" s="202"/>
    </row>
    <row r="816" spans="1:2" ht="16.2" x14ac:dyDescent="0.2">
      <c r="A816" s="5"/>
      <c r="B816" s="202"/>
    </row>
    <row r="817" spans="1:2" ht="16.2" x14ac:dyDescent="0.2">
      <c r="A817" s="5"/>
      <c r="B817" s="202"/>
    </row>
    <row r="818" spans="1:2" ht="16.2" x14ac:dyDescent="0.2">
      <c r="A818" s="5"/>
      <c r="B818" s="202"/>
    </row>
    <row r="819" spans="1:2" ht="16.2" x14ac:dyDescent="0.2">
      <c r="A819" s="5"/>
      <c r="B819" s="202"/>
    </row>
    <row r="820" spans="1:2" ht="16.2" x14ac:dyDescent="0.2">
      <c r="A820" s="5"/>
      <c r="B820" s="202"/>
    </row>
    <row r="821" spans="1:2" ht="16.2" x14ac:dyDescent="0.2">
      <c r="A821" s="5"/>
      <c r="B821" s="202"/>
    </row>
    <row r="822" spans="1:2" ht="16.2" x14ac:dyDescent="0.2">
      <c r="A822" s="5"/>
      <c r="B822" s="202"/>
    </row>
    <row r="823" spans="1:2" ht="16.2" x14ac:dyDescent="0.2">
      <c r="A823" s="5"/>
      <c r="B823" s="202"/>
    </row>
    <row r="824" spans="1:2" ht="16.2" x14ac:dyDescent="0.2">
      <c r="A824" s="5"/>
      <c r="B824" s="202"/>
    </row>
    <row r="825" spans="1:2" ht="16.2" x14ac:dyDescent="0.2">
      <c r="A825" s="5"/>
      <c r="B825" s="202"/>
    </row>
    <row r="826" spans="1:2" ht="16.2" x14ac:dyDescent="0.2">
      <c r="A826" s="5"/>
      <c r="B826" s="202"/>
    </row>
    <row r="827" spans="1:2" ht="16.2" x14ac:dyDescent="0.2">
      <c r="A827" s="5"/>
      <c r="B827" s="202"/>
    </row>
    <row r="828" spans="1:2" ht="16.2" x14ac:dyDescent="0.2">
      <c r="A828" s="5"/>
      <c r="B828" s="202"/>
    </row>
    <row r="829" spans="1:2" ht="16.2" x14ac:dyDescent="0.2">
      <c r="A829" s="5"/>
      <c r="B829" s="202"/>
    </row>
    <row r="830" spans="1:2" ht="16.2" x14ac:dyDescent="0.2">
      <c r="A830" s="5"/>
      <c r="B830" s="202"/>
    </row>
    <row r="831" spans="1:2" ht="16.2" x14ac:dyDescent="0.2">
      <c r="A831" s="5"/>
      <c r="B831" s="202"/>
    </row>
    <row r="832" spans="1:2" ht="16.2" x14ac:dyDescent="0.2">
      <c r="A832" s="5"/>
      <c r="B832" s="202"/>
    </row>
    <row r="833" spans="1:2" ht="16.2" x14ac:dyDescent="0.2">
      <c r="A833" s="5"/>
      <c r="B833" s="202"/>
    </row>
    <row r="834" spans="1:2" ht="16.2" x14ac:dyDescent="0.2">
      <c r="A834" s="5"/>
      <c r="B834" s="202"/>
    </row>
    <row r="835" spans="1:2" ht="16.2" x14ac:dyDescent="0.2">
      <c r="A835" s="5"/>
      <c r="B835" s="202"/>
    </row>
    <row r="836" spans="1:2" ht="16.2" x14ac:dyDescent="0.2">
      <c r="A836" s="5"/>
      <c r="B836" s="202"/>
    </row>
    <row r="837" spans="1:2" ht="16.2" x14ac:dyDescent="0.2">
      <c r="A837" s="5"/>
      <c r="B837" s="202"/>
    </row>
    <row r="838" spans="1:2" ht="16.2" x14ac:dyDescent="0.2">
      <c r="A838" s="5"/>
      <c r="B838" s="202"/>
    </row>
    <row r="839" spans="1:2" ht="16.2" x14ac:dyDescent="0.2">
      <c r="A839" s="5"/>
      <c r="B839" s="202"/>
    </row>
    <row r="840" spans="1:2" ht="16.2" x14ac:dyDescent="0.2">
      <c r="A840" s="5"/>
      <c r="B840" s="202"/>
    </row>
    <row r="841" spans="1:2" ht="16.2" x14ac:dyDescent="0.2">
      <c r="A841" s="5"/>
      <c r="B841" s="202"/>
    </row>
    <row r="842" spans="1:2" ht="16.2" x14ac:dyDescent="0.2">
      <c r="A842" s="5"/>
      <c r="B842" s="202"/>
    </row>
    <row r="843" spans="1:2" ht="16.2" x14ac:dyDescent="0.2">
      <c r="A843" s="5"/>
      <c r="B843" s="202"/>
    </row>
    <row r="844" spans="1:2" ht="16.2" x14ac:dyDescent="0.2">
      <c r="A844" s="5"/>
      <c r="B844" s="202"/>
    </row>
    <row r="845" spans="1:2" ht="16.2" x14ac:dyDescent="0.2">
      <c r="A845" s="5"/>
      <c r="B845" s="202"/>
    </row>
    <row r="846" spans="1:2" ht="16.2" x14ac:dyDescent="0.2">
      <c r="A846" s="5"/>
      <c r="B846" s="202"/>
    </row>
    <row r="847" spans="1:2" ht="16.2" x14ac:dyDescent="0.2">
      <c r="A847" s="5"/>
      <c r="B847" s="202"/>
    </row>
    <row r="848" spans="1:2" ht="16.2" x14ac:dyDescent="0.2">
      <c r="A848" s="5"/>
      <c r="B848" s="202"/>
    </row>
    <row r="849" spans="1:2" ht="16.2" x14ac:dyDescent="0.2">
      <c r="A849" s="5"/>
      <c r="B849" s="202"/>
    </row>
    <row r="850" spans="1:2" ht="16.2" x14ac:dyDescent="0.2">
      <c r="A850" s="5"/>
      <c r="B850" s="202"/>
    </row>
    <row r="851" spans="1:2" ht="16.2" x14ac:dyDescent="0.2">
      <c r="A851" s="5"/>
      <c r="B851" s="202"/>
    </row>
    <row r="852" spans="1:2" ht="16.2" x14ac:dyDescent="0.2">
      <c r="A852" s="5"/>
      <c r="B852" s="202"/>
    </row>
    <row r="853" spans="1:2" ht="16.2" x14ac:dyDescent="0.2">
      <c r="A853" s="5"/>
      <c r="B853" s="202"/>
    </row>
    <row r="854" spans="1:2" ht="16.2" x14ac:dyDescent="0.2">
      <c r="A854" s="5"/>
      <c r="B854" s="202"/>
    </row>
    <row r="855" spans="1:2" ht="16.2" x14ac:dyDescent="0.2">
      <c r="A855" s="5"/>
      <c r="B855" s="202"/>
    </row>
    <row r="856" spans="1:2" ht="16.2" x14ac:dyDescent="0.2">
      <c r="A856" s="5"/>
      <c r="B856" s="202"/>
    </row>
    <row r="857" spans="1:2" ht="16.2" x14ac:dyDescent="0.2">
      <c r="A857" s="5"/>
      <c r="B857" s="202"/>
    </row>
    <row r="858" spans="1:2" ht="16.2" x14ac:dyDescent="0.2">
      <c r="A858" s="5"/>
      <c r="B858" s="202"/>
    </row>
    <row r="859" spans="1:2" ht="16.2" x14ac:dyDescent="0.2">
      <c r="A859" s="5"/>
      <c r="B859" s="202"/>
    </row>
    <row r="860" spans="1:2" ht="16.2" x14ac:dyDescent="0.2">
      <c r="A860" s="5"/>
      <c r="B860" s="202"/>
    </row>
    <row r="861" spans="1:2" ht="16.2" x14ac:dyDescent="0.2">
      <c r="A861" s="5"/>
      <c r="B861" s="202"/>
    </row>
    <row r="862" spans="1:2" ht="16.2" x14ac:dyDescent="0.2">
      <c r="A862" s="5"/>
      <c r="B862" s="202"/>
    </row>
    <row r="863" spans="1:2" ht="16.2" x14ac:dyDescent="0.2">
      <c r="A863" s="5"/>
      <c r="B863" s="202"/>
    </row>
    <row r="864" spans="1:2" ht="16.2" x14ac:dyDescent="0.2">
      <c r="A864" s="5"/>
      <c r="B864" s="202"/>
    </row>
    <row r="865" spans="1:2" ht="16.2" x14ac:dyDescent="0.2">
      <c r="A865" s="5"/>
      <c r="B865" s="202"/>
    </row>
    <row r="866" spans="1:2" ht="16.2" x14ac:dyDescent="0.2">
      <c r="A866" s="5"/>
      <c r="B866" s="202"/>
    </row>
    <row r="867" spans="1:2" ht="16.2" x14ac:dyDescent="0.2">
      <c r="A867" s="5"/>
      <c r="B867" s="202"/>
    </row>
    <row r="868" spans="1:2" ht="16.2" x14ac:dyDescent="0.2">
      <c r="A868" s="5"/>
      <c r="B868" s="202"/>
    </row>
    <row r="869" spans="1:2" ht="16.2" x14ac:dyDescent="0.2">
      <c r="A869" s="5"/>
      <c r="B869" s="202"/>
    </row>
    <row r="870" spans="1:2" ht="16.2" x14ac:dyDescent="0.2">
      <c r="A870" s="5"/>
      <c r="B870" s="202"/>
    </row>
    <row r="871" spans="1:2" ht="16.2" x14ac:dyDescent="0.2">
      <c r="A871" s="5"/>
      <c r="B871" s="202"/>
    </row>
    <row r="872" spans="1:2" ht="16.2" x14ac:dyDescent="0.2">
      <c r="A872" s="5"/>
      <c r="B872" s="202"/>
    </row>
    <row r="873" spans="1:2" ht="16.2" x14ac:dyDescent="0.2">
      <c r="A873" s="5"/>
      <c r="B873" s="202"/>
    </row>
    <row r="874" spans="1:2" ht="16.2" x14ac:dyDescent="0.2">
      <c r="A874" s="5"/>
      <c r="B874" s="202"/>
    </row>
    <row r="875" spans="1:2" ht="16.2" x14ac:dyDescent="0.2">
      <c r="A875" s="5"/>
      <c r="B875" s="202"/>
    </row>
    <row r="876" spans="1:2" ht="16.2" x14ac:dyDescent="0.2">
      <c r="A876" s="5"/>
      <c r="B876" s="202"/>
    </row>
    <row r="877" spans="1:2" ht="16.2" x14ac:dyDescent="0.2">
      <c r="A877" s="5"/>
      <c r="B877" s="202"/>
    </row>
    <row r="878" spans="1:2" ht="16.2" x14ac:dyDescent="0.2">
      <c r="A878" s="5"/>
      <c r="B878" s="202"/>
    </row>
    <row r="879" spans="1:2" ht="16.2" x14ac:dyDescent="0.2">
      <c r="A879" s="5"/>
      <c r="B879" s="202"/>
    </row>
    <row r="880" spans="1:2" ht="16.2" x14ac:dyDescent="0.2">
      <c r="A880" s="5"/>
      <c r="B880" s="202"/>
    </row>
    <row r="881" spans="1:2" ht="16.2" x14ac:dyDescent="0.2">
      <c r="A881" s="5"/>
      <c r="B881" s="202"/>
    </row>
    <row r="882" spans="1:2" ht="16.2" x14ac:dyDescent="0.2">
      <c r="A882" s="5"/>
      <c r="B882" s="202"/>
    </row>
    <row r="883" spans="1:2" ht="16.2" x14ac:dyDescent="0.2">
      <c r="A883" s="5"/>
      <c r="B883" s="202"/>
    </row>
    <row r="884" spans="1:2" ht="16.2" x14ac:dyDescent="0.2">
      <c r="A884" s="5"/>
      <c r="B884" s="202"/>
    </row>
    <row r="885" spans="1:2" ht="16.2" x14ac:dyDescent="0.2">
      <c r="A885" s="5"/>
      <c r="B885" s="202"/>
    </row>
    <row r="886" spans="1:2" ht="16.2" x14ac:dyDescent="0.2">
      <c r="A886" s="5"/>
      <c r="B886" s="202"/>
    </row>
    <row r="887" spans="1:2" ht="16.2" x14ac:dyDescent="0.2">
      <c r="A887" s="5"/>
      <c r="B887" s="202"/>
    </row>
    <row r="888" spans="1:2" ht="16.2" x14ac:dyDescent="0.2">
      <c r="A888" s="5"/>
      <c r="B888" s="202"/>
    </row>
    <row r="889" spans="1:2" ht="16.2" x14ac:dyDescent="0.2">
      <c r="A889" s="5"/>
      <c r="B889" s="202"/>
    </row>
    <row r="890" spans="1:2" ht="16.2" x14ac:dyDescent="0.2">
      <c r="A890" s="5"/>
      <c r="B890" s="202"/>
    </row>
    <row r="891" spans="1:2" ht="16.2" x14ac:dyDescent="0.2">
      <c r="A891" s="5"/>
      <c r="B891" s="202"/>
    </row>
    <row r="892" spans="1:2" ht="16.2" x14ac:dyDescent="0.2">
      <c r="A892" s="5"/>
      <c r="B892" s="202"/>
    </row>
    <row r="893" spans="1:2" ht="16.2" x14ac:dyDescent="0.2">
      <c r="A893" s="5"/>
      <c r="B893" s="202"/>
    </row>
    <row r="894" spans="1:2" ht="16.2" x14ac:dyDescent="0.2">
      <c r="A894" s="5"/>
      <c r="B894" s="202"/>
    </row>
    <row r="895" spans="1:2" ht="16.2" x14ac:dyDescent="0.2">
      <c r="A895" s="5"/>
      <c r="B895" s="202"/>
    </row>
    <row r="896" spans="1:2" ht="16.2" x14ac:dyDescent="0.2">
      <c r="A896" s="5"/>
      <c r="B896" s="202"/>
    </row>
    <row r="897" spans="1:2" ht="16.2" x14ac:dyDescent="0.2">
      <c r="A897" s="5"/>
      <c r="B897" s="202"/>
    </row>
    <row r="898" spans="1:2" ht="16.2" x14ac:dyDescent="0.2">
      <c r="A898" s="5"/>
      <c r="B898" s="202"/>
    </row>
    <row r="899" spans="1:2" ht="16.2" x14ac:dyDescent="0.2">
      <c r="A899" s="5"/>
      <c r="B899" s="202"/>
    </row>
    <row r="900" spans="1:2" ht="16.2" x14ac:dyDescent="0.2">
      <c r="A900" s="5"/>
      <c r="B900" s="202"/>
    </row>
    <row r="901" spans="1:2" ht="16.2" x14ac:dyDescent="0.2">
      <c r="A901" s="5"/>
      <c r="B901" s="202"/>
    </row>
    <row r="902" spans="1:2" ht="16.2" x14ac:dyDescent="0.2">
      <c r="A902" s="5"/>
      <c r="B902" s="202"/>
    </row>
    <row r="903" spans="1:2" ht="16.2" x14ac:dyDescent="0.2">
      <c r="A903" s="5"/>
      <c r="B903" s="202"/>
    </row>
    <row r="904" spans="1:2" ht="16.2" x14ac:dyDescent="0.2">
      <c r="A904" s="5"/>
      <c r="B904" s="202"/>
    </row>
    <row r="905" spans="1:2" ht="16.2" x14ac:dyDescent="0.2">
      <c r="A905" s="5"/>
      <c r="B905" s="202"/>
    </row>
    <row r="906" spans="1:2" ht="16.2" x14ac:dyDescent="0.2">
      <c r="A906" s="5"/>
      <c r="B906" s="202"/>
    </row>
    <row r="907" spans="1:2" ht="16.2" x14ac:dyDescent="0.2">
      <c r="A907" s="5"/>
      <c r="B907" s="202"/>
    </row>
    <row r="908" spans="1:2" ht="16.2" x14ac:dyDescent="0.2">
      <c r="A908" s="5"/>
      <c r="B908" s="202"/>
    </row>
    <row r="909" spans="1:2" ht="16.2" x14ac:dyDescent="0.2">
      <c r="A909" s="5"/>
      <c r="B909" s="202"/>
    </row>
    <row r="910" spans="1:2" ht="16.2" x14ac:dyDescent="0.2">
      <c r="A910" s="5"/>
      <c r="B910" s="202"/>
    </row>
    <row r="911" spans="1:2" ht="16.2" x14ac:dyDescent="0.2">
      <c r="A911" s="5"/>
      <c r="B911" s="202"/>
    </row>
    <row r="912" spans="1:2" ht="16.2" x14ac:dyDescent="0.2">
      <c r="A912" s="5"/>
      <c r="B912" s="202"/>
    </row>
    <row r="913" spans="1:2" ht="16.2" x14ac:dyDescent="0.2">
      <c r="A913" s="5"/>
      <c r="B913" s="202"/>
    </row>
    <row r="914" spans="1:2" ht="16.2" x14ac:dyDescent="0.2">
      <c r="A914" s="5"/>
      <c r="B914" s="202"/>
    </row>
    <row r="915" spans="1:2" ht="16.2" x14ac:dyDescent="0.2">
      <c r="A915" s="5"/>
      <c r="B915" s="202"/>
    </row>
    <row r="916" spans="1:2" ht="16.2" x14ac:dyDescent="0.2">
      <c r="A916" s="5"/>
      <c r="B916" s="202"/>
    </row>
    <row r="917" spans="1:2" ht="16.2" x14ac:dyDescent="0.2">
      <c r="A917" s="5"/>
      <c r="B917" s="202"/>
    </row>
    <row r="918" spans="1:2" ht="16.2" x14ac:dyDescent="0.2">
      <c r="A918" s="5"/>
      <c r="B918" s="202"/>
    </row>
    <row r="919" spans="1:2" ht="16.2" x14ac:dyDescent="0.2">
      <c r="A919" s="5"/>
      <c r="B919" s="202"/>
    </row>
    <row r="920" spans="1:2" ht="16.2" x14ac:dyDescent="0.2">
      <c r="A920" s="5"/>
      <c r="B920" s="202"/>
    </row>
    <row r="921" spans="1:2" ht="16.2" x14ac:dyDescent="0.2">
      <c r="A921" s="5"/>
      <c r="B921" s="202"/>
    </row>
    <row r="922" spans="1:2" ht="16.2" x14ac:dyDescent="0.2">
      <c r="A922" s="5"/>
      <c r="B922" s="202"/>
    </row>
    <row r="923" spans="1:2" ht="16.2" x14ac:dyDescent="0.2">
      <c r="A923" s="5"/>
      <c r="B923" s="202"/>
    </row>
    <row r="924" spans="1:2" ht="16.2" x14ac:dyDescent="0.2">
      <c r="A924" s="5"/>
      <c r="B924" s="202"/>
    </row>
    <row r="925" spans="1:2" ht="16.2" x14ac:dyDescent="0.2">
      <c r="A925" s="5"/>
      <c r="B925" s="202"/>
    </row>
    <row r="926" spans="1:2" ht="16.2" x14ac:dyDescent="0.2">
      <c r="A926" s="5"/>
      <c r="B926" s="202"/>
    </row>
    <row r="927" spans="1:2" ht="16.2" x14ac:dyDescent="0.2">
      <c r="A927" s="5"/>
      <c r="B927" s="202"/>
    </row>
    <row r="928" spans="1:2" ht="16.2" x14ac:dyDescent="0.2">
      <c r="A928" s="5"/>
      <c r="B928" s="202"/>
    </row>
    <row r="929" spans="1:2" ht="16.2" x14ac:dyDescent="0.2">
      <c r="A929" s="5"/>
      <c r="B929" s="202"/>
    </row>
    <row r="930" spans="1:2" ht="16.2" x14ac:dyDescent="0.2">
      <c r="A930" s="5"/>
      <c r="B930" s="202"/>
    </row>
    <row r="931" spans="1:2" ht="16.2" x14ac:dyDescent="0.2">
      <c r="A931" s="5"/>
      <c r="B931" s="202"/>
    </row>
    <row r="932" spans="1:2" ht="16.2" x14ac:dyDescent="0.2">
      <c r="A932" s="5"/>
      <c r="B932" s="202"/>
    </row>
    <row r="933" spans="1:2" ht="16.2" x14ac:dyDescent="0.2">
      <c r="A933" s="5"/>
      <c r="B933" s="202"/>
    </row>
    <row r="934" spans="1:2" ht="16.2" x14ac:dyDescent="0.2">
      <c r="A934" s="5"/>
      <c r="B934" s="202"/>
    </row>
    <row r="935" spans="1:2" ht="16.2" x14ac:dyDescent="0.2">
      <c r="A935" s="5"/>
      <c r="B935" s="202"/>
    </row>
    <row r="936" spans="1:2" ht="16.2" x14ac:dyDescent="0.2">
      <c r="A936" s="5"/>
      <c r="B936" s="202"/>
    </row>
    <row r="937" spans="1:2" ht="16.2" x14ac:dyDescent="0.2">
      <c r="A937" s="5"/>
      <c r="B937" s="202"/>
    </row>
    <row r="938" spans="1:2" ht="16.2" x14ac:dyDescent="0.2">
      <c r="A938" s="5"/>
      <c r="B938" s="202"/>
    </row>
    <row r="939" spans="1:2" ht="16.2" x14ac:dyDescent="0.2">
      <c r="A939" s="5"/>
      <c r="B939" s="202"/>
    </row>
    <row r="940" spans="1:2" ht="16.2" x14ac:dyDescent="0.2">
      <c r="A940" s="5"/>
      <c r="B940" s="202"/>
    </row>
    <row r="941" spans="1:2" ht="16.2" x14ac:dyDescent="0.2">
      <c r="A941" s="5"/>
      <c r="B941" s="202"/>
    </row>
    <row r="942" spans="1:2" ht="16.2" x14ac:dyDescent="0.2">
      <c r="A942" s="5"/>
      <c r="B942" s="202"/>
    </row>
    <row r="943" spans="1:2" ht="16.2" x14ac:dyDescent="0.2">
      <c r="A943" s="5"/>
      <c r="B943" s="202"/>
    </row>
    <row r="944" spans="1:2" ht="16.2" x14ac:dyDescent="0.2">
      <c r="A944" s="5"/>
      <c r="B944" s="202"/>
    </row>
    <row r="945" spans="1:2" ht="16.2" x14ac:dyDescent="0.2">
      <c r="A945" s="5"/>
      <c r="B945" s="202"/>
    </row>
    <row r="946" spans="1:2" ht="16.2" x14ac:dyDescent="0.2">
      <c r="A946" s="5"/>
      <c r="B946" s="202"/>
    </row>
    <row r="947" spans="1:2" ht="16.2" x14ac:dyDescent="0.2">
      <c r="A947" s="5"/>
      <c r="B947" s="202"/>
    </row>
    <row r="948" spans="1:2" ht="16.2" x14ac:dyDescent="0.2">
      <c r="A948" s="5"/>
      <c r="B948" s="202"/>
    </row>
    <row r="949" spans="1:2" ht="16.2" x14ac:dyDescent="0.2">
      <c r="A949" s="5"/>
      <c r="B949" s="202"/>
    </row>
    <row r="950" spans="1:2" ht="16.2" x14ac:dyDescent="0.2">
      <c r="A950" s="5"/>
      <c r="B950" s="202"/>
    </row>
    <row r="951" spans="1:2" ht="16.2" x14ac:dyDescent="0.2">
      <c r="A951" s="5"/>
      <c r="B951" s="202"/>
    </row>
    <row r="952" spans="1:2" ht="16.2" x14ac:dyDescent="0.2">
      <c r="A952" s="5"/>
      <c r="B952" s="202"/>
    </row>
    <row r="953" spans="1:2" ht="16.2" x14ac:dyDescent="0.2">
      <c r="A953" s="5"/>
      <c r="B953" s="202"/>
    </row>
    <row r="954" spans="1:2" ht="16.2" x14ac:dyDescent="0.2">
      <c r="A954" s="5"/>
      <c r="B954" s="202"/>
    </row>
    <row r="955" spans="1:2" ht="16.2" x14ac:dyDescent="0.2">
      <c r="A955" s="5"/>
      <c r="B955" s="202"/>
    </row>
    <row r="956" spans="1:2" ht="16.2" x14ac:dyDescent="0.2">
      <c r="A956" s="5"/>
      <c r="B956" s="202"/>
    </row>
    <row r="957" spans="1:2" ht="16.2" x14ac:dyDescent="0.2">
      <c r="A957" s="5"/>
      <c r="B957" s="202"/>
    </row>
    <row r="958" spans="1:2" ht="16.2" x14ac:dyDescent="0.2">
      <c r="A958" s="5"/>
      <c r="B958" s="202"/>
    </row>
    <row r="959" spans="1:2" ht="16.2" x14ac:dyDescent="0.2">
      <c r="A959" s="5"/>
      <c r="B959" s="202"/>
    </row>
    <row r="960" spans="1:2" ht="16.2" x14ac:dyDescent="0.2">
      <c r="A960" s="5"/>
      <c r="B960" s="202"/>
    </row>
    <row r="961" spans="1:2" ht="16.2" x14ac:dyDescent="0.2">
      <c r="A961" s="5"/>
      <c r="B961" s="202"/>
    </row>
    <row r="962" spans="1:2" ht="16.2" x14ac:dyDescent="0.2">
      <c r="A962" s="5"/>
      <c r="B962" s="202"/>
    </row>
    <row r="963" spans="1:2" ht="16.2" x14ac:dyDescent="0.2">
      <c r="A963" s="5"/>
      <c r="B963" s="202"/>
    </row>
    <row r="964" spans="1:2" ht="16.2" x14ac:dyDescent="0.2">
      <c r="A964" s="5"/>
      <c r="B964" s="202"/>
    </row>
    <row r="965" spans="1:2" ht="16.2" x14ac:dyDescent="0.2">
      <c r="A965" s="5"/>
      <c r="B965" s="202"/>
    </row>
    <row r="966" spans="1:2" ht="16.2" x14ac:dyDescent="0.2">
      <c r="A966" s="5"/>
      <c r="B966" s="202"/>
    </row>
    <row r="967" spans="1:2" ht="16.2" x14ac:dyDescent="0.2">
      <c r="A967" s="5"/>
      <c r="B967" s="202"/>
    </row>
    <row r="968" spans="1:2" ht="16.2" x14ac:dyDescent="0.2">
      <c r="A968" s="5"/>
      <c r="B968" s="202"/>
    </row>
    <row r="969" spans="1:2" ht="16.2" x14ac:dyDescent="0.2">
      <c r="A969" s="5"/>
      <c r="B969" s="202"/>
    </row>
    <row r="970" spans="1:2" ht="16.2" x14ac:dyDescent="0.2">
      <c r="A970" s="5"/>
      <c r="B970" s="202"/>
    </row>
    <row r="971" spans="1:2" ht="16.2" x14ac:dyDescent="0.2">
      <c r="A971" s="5"/>
      <c r="B971" s="202"/>
    </row>
    <row r="972" spans="1:2" ht="16.2" x14ac:dyDescent="0.2">
      <c r="A972" s="5"/>
      <c r="B972" s="202"/>
    </row>
    <row r="973" spans="1:2" ht="16.2" x14ac:dyDescent="0.2">
      <c r="A973" s="5"/>
      <c r="B973" s="202"/>
    </row>
    <row r="974" spans="1:2" ht="16.2" x14ac:dyDescent="0.2">
      <c r="A974" s="5"/>
      <c r="B974" s="202"/>
    </row>
    <row r="975" spans="1:2" ht="16.2" x14ac:dyDescent="0.2">
      <c r="A975" s="5"/>
      <c r="B975" s="202"/>
    </row>
    <row r="976" spans="1:2" ht="16.2" x14ac:dyDescent="0.2">
      <c r="A976" s="5"/>
      <c r="B976" s="202"/>
    </row>
    <row r="977" spans="1:2" ht="16.2" x14ac:dyDescent="0.2">
      <c r="A977" s="5"/>
      <c r="B977" s="202"/>
    </row>
    <row r="978" spans="1:2" ht="16.2" x14ac:dyDescent="0.2">
      <c r="A978" s="5"/>
      <c r="B978" s="202"/>
    </row>
    <row r="979" spans="1:2" ht="16.2" x14ac:dyDescent="0.2">
      <c r="A979" s="5"/>
      <c r="B979" s="202"/>
    </row>
    <row r="980" spans="1:2" ht="16.2" x14ac:dyDescent="0.2">
      <c r="A980" s="5"/>
      <c r="B980" s="202"/>
    </row>
    <row r="981" spans="1:2" ht="16.2" x14ac:dyDescent="0.2">
      <c r="A981" s="5"/>
      <c r="B981" s="202"/>
    </row>
    <row r="982" spans="1:2" ht="16.2" x14ac:dyDescent="0.2">
      <c r="A982" s="5"/>
      <c r="B982" s="202"/>
    </row>
    <row r="983" spans="1:2" ht="16.2" x14ac:dyDescent="0.2">
      <c r="A983" s="5"/>
      <c r="B983" s="202"/>
    </row>
    <row r="984" spans="1:2" ht="16.2" x14ac:dyDescent="0.2">
      <c r="A984" s="5"/>
      <c r="B984" s="202"/>
    </row>
    <row r="985" spans="1:2" ht="16.2" x14ac:dyDescent="0.2">
      <c r="A985" s="5"/>
      <c r="B985" s="202"/>
    </row>
    <row r="986" spans="1:2" ht="16.2" x14ac:dyDescent="0.2">
      <c r="A986" s="5"/>
      <c r="B986" s="202"/>
    </row>
    <row r="987" spans="1:2" ht="16.2" x14ac:dyDescent="0.2">
      <c r="A987" s="5"/>
      <c r="B987" s="202"/>
    </row>
    <row r="988" spans="1:2" ht="16.2" x14ac:dyDescent="0.2">
      <c r="A988" s="5"/>
      <c r="B988" s="202"/>
    </row>
    <row r="989" spans="1:2" ht="16.2" x14ac:dyDescent="0.2">
      <c r="A989" s="5"/>
      <c r="B989" s="202"/>
    </row>
    <row r="990" spans="1:2" ht="16.2" x14ac:dyDescent="0.2">
      <c r="A990" s="5"/>
      <c r="B990" s="202"/>
    </row>
    <row r="991" spans="1:2" ht="16.2" x14ac:dyDescent="0.2">
      <c r="A991" s="5"/>
      <c r="B991" s="202"/>
    </row>
    <row r="992" spans="1:2" ht="16.2" x14ac:dyDescent="0.2">
      <c r="A992" s="5"/>
      <c r="B992" s="202"/>
    </row>
    <row r="993" spans="1:2" ht="16.2" x14ac:dyDescent="0.2">
      <c r="A993" s="5"/>
      <c r="B993" s="202"/>
    </row>
    <row r="994" spans="1:2" ht="16.2" x14ac:dyDescent="0.2">
      <c r="A994" s="5"/>
      <c r="B994" s="202"/>
    </row>
    <row r="995" spans="1:2" ht="16.2" x14ac:dyDescent="0.2">
      <c r="A995" s="5"/>
      <c r="B995" s="202"/>
    </row>
    <row r="996" spans="1:2" ht="16.2" x14ac:dyDescent="0.2">
      <c r="A996" s="5"/>
      <c r="B996" s="202"/>
    </row>
    <row r="997" spans="1:2" ht="16.2" x14ac:dyDescent="0.2">
      <c r="A997" s="5"/>
      <c r="B997" s="202"/>
    </row>
    <row r="998" spans="1:2" ht="16.2" x14ac:dyDescent="0.2">
      <c r="A998" s="5"/>
      <c r="B998" s="202"/>
    </row>
    <row r="999" spans="1:2" ht="16.2" x14ac:dyDescent="0.2">
      <c r="A999" s="5"/>
      <c r="B999" s="202"/>
    </row>
    <row r="1000" spans="1:2" ht="16.2" x14ac:dyDescent="0.2">
      <c r="A1000" s="5"/>
      <c r="B1000" s="202"/>
    </row>
    <row r="1001" spans="1:2" ht="16.2" x14ac:dyDescent="0.2">
      <c r="A1001" s="5"/>
      <c r="B1001" s="202"/>
    </row>
    <row r="1002" spans="1:2" ht="16.2" x14ac:dyDescent="0.2">
      <c r="A1002" s="5"/>
      <c r="B1002" s="202"/>
    </row>
    <row r="1003" spans="1:2" ht="16.2" x14ac:dyDescent="0.2">
      <c r="A1003" s="5"/>
      <c r="B1003" s="202"/>
    </row>
    <row r="1004" spans="1:2" ht="16.2" x14ac:dyDescent="0.2">
      <c r="A1004" s="5"/>
      <c r="B1004" s="202"/>
    </row>
    <row r="1005" spans="1:2" ht="16.2" x14ac:dyDescent="0.2">
      <c r="A1005" s="5"/>
      <c r="B1005" s="202"/>
    </row>
    <row r="1006" spans="1:2" ht="16.2" x14ac:dyDescent="0.2">
      <c r="A1006" s="5"/>
      <c r="B1006" s="202"/>
    </row>
    <row r="1007" spans="1:2" ht="16.2" x14ac:dyDescent="0.2">
      <c r="A1007" s="5"/>
      <c r="B1007" s="202"/>
    </row>
    <row r="1008" spans="1:2" ht="16.2" x14ac:dyDescent="0.2">
      <c r="A1008" s="5"/>
      <c r="B1008" s="202"/>
    </row>
    <row r="1009" spans="1:2" ht="16.2" x14ac:dyDescent="0.2">
      <c r="A1009" s="5"/>
      <c r="B1009" s="202"/>
    </row>
    <row r="1010" spans="1:2" ht="16.2" x14ac:dyDescent="0.2">
      <c r="A1010" s="5"/>
      <c r="B1010" s="202"/>
    </row>
    <row r="1011" spans="1:2" ht="16.2" x14ac:dyDescent="0.2">
      <c r="A1011" s="5"/>
      <c r="B1011" s="202"/>
    </row>
    <row r="1012" spans="1:2" ht="16.2" x14ac:dyDescent="0.2">
      <c r="A1012" s="5"/>
      <c r="B1012" s="202"/>
    </row>
    <row r="1013" spans="1:2" ht="16.2" x14ac:dyDescent="0.2">
      <c r="A1013" s="5"/>
      <c r="B1013" s="202"/>
    </row>
    <row r="1014" spans="1:2" ht="16.2" x14ac:dyDescent="0.2">
      <c r="A1014" s="5"/>
      <c r="B1014" s="202"/>
    </row>
    <row r="1015" spans="1:2" ht="16.2" x14ac:dyDescent="0.2">
      <c r="A1015" s="5"/>
      <c r="B1015" s="202"/>
    </row>
    <row r="1016" spans="1:2" ht="16.2" x14ac:dyDescent="0.2">
      <c r="A1016" s="5"/>
      <c r="B1016" s="202"/>
    </row>
    <row r="1017" spans="1:2" ht="16.2" x14ac:dyDescent="0.2">
      <c r="A1017" s="5"/>
      <c r="B1017" s="202"/>
    </row>
    <row r="1018" spans="1:2" ht="16.2" x14ac:dyDescent="0.2">
      <c r="A1018" s="5"/>
      <c r="B1018" s="202"/>
    </row>
    <row r="1019" spans="1:2" ht="16.2" x14ac:dyDescent="0.2">
      <c r="A1019" s="5"/>
      <c r="B1019" s="202"/>
    </row>
    <row r="1020" spans="1:2" ht="16.2" x14ac:dyDescent="0.2">
      <c r="A1020" s="5"/>
      <c r="B1020" s="202"/>
    </row>
    <row r="1021" spans="1:2" ht="16.2" x14ac:dyDescent="0.2">
      <c r="A1021" s="5"/>
      <c r="B1021" s="202"/>
    </row>
    <row r="1022" spans="1:2" ht="16.2" x14ac:dyDescent="0.2">
      <c r="A1022" s="5"/>
      <c r="B1022" s="202"/>
    </row>
    <row r="1023" spans="1:2" ht="16.2" x14ac:dyDescent="0.2">
      <c r="A1023" s="5"/>
      <c r="B1023" s="202"/>
    </row>
    <row r="1024" spans="1:2" ht="16.2" x14ac:dyDescent="0.2">
      <c r="A1024" s="5"/>
      <c r="B1024" s="202"/>
    </row>
    <row r="1025" spans="1:2" ht="16.2" x14ac:dyDescent="0.2">
      <c r="A1025" s="5"/>
      <c r="B1025" s="202"/>
    </row>
    <row r="1026" spans="1:2" ht="16.2" x14ac:dyDescent="0.2">
      <c r="A1026" s="5"/>
      <c r="B1026" s="202"/>
    </row>
    <row r="1027" spans="1:2" ht="16.2" x14ac:dyDescent="0.2">
      <c r="A1027" s="5"/>
      <c r="B1027" s="202"/>
    </row>
    <row r="1028" spans="1:2" ht="16.2" x14ac:dyDescent="0.2">
      <c r="A1028" s="5"/>
      <c r="B1028" s="202"/>
    </row>
    <row r="1029" spans="1:2" ht="16.2" x14ac:dyDescent="0.2">
      <c r="A1029" s="5"/>
      <c r="B1029" s="202"/>
    </row>
    <row r="1030" spans="1:2" ht="16.2" x14ac:dyDescent="0.2">
      <c r="A1030" s="5"/>
      <c r="B1030" s="202"/>
    </row>
    <row r="1031" spans="1:2" ht="16.2" x14ac:dyDescent="0.2">
      <c r="A1031" s="5"/>
      <c r="B1031" s="202"/>
    </row>
    <row r="1032" spans="1:2" ht="16.2" x14ac:dyDescent="0.2">
      <c r="A1032" s="5"/>
      <c r="B1032" s="202"/>
    </row>
    <row r="1033" spans="1:2" ht="16.2" x14ac:dyDescent="0.2">
      <c r="A1033" s="5"/>
      <c r="B1033" s="202"/>
    </row>
    <row r="1034" spans="1:2" ht="16.2" x14ac:dyDescent="0.2">
      <c r="A1034" s="5"/>
      <c r="B1034" s="202"/>
    </row>
    <row r="1035" spans="1:2" ht="16.2" x14ac:dyDescent="0.2">
      <c r="A1035" s="5"/>
      <c r="B1035" s="202"/>
    </row>
    <row r="1036" spans="1:2" ht="16.2" x14ac:dyDescent="0.2">
      <c r="A1036" s="5"/>
      <c r="B1036" s="202"/>
    </row>
    <row r="1037" spans="1:2" ht="16.2" x14ac:dyDescent="0.2">
      <c r="A1037" s="5"/>
      <c r="B1037" s="202"/>
    </row>
    <row r="1038" spans="1:2" ht="16.2" x14ac:dyDescent="0.2">
      <c r="A1038" s="5"/>
      <c r="B1038" s="202"/>
    </row>
    <row r="1039" spans="1:2" ht="16.2" x14ac:dyDescent="0.2">
      <c r="A1039" s="5"/>
      <c r="B1039" s="202"/>
    </row>
    <row r="1040" spans="1:2" ht="16.2" x14ac:dyDescent="0.2">
      <c r="A1040" s="5"/>
      <c r="B1040" s="202"/>
    </row>
    <row r="1041" spans="1:2" ht="16.2" x14ac:dyDescent="0.2">
      <c r="A1041" s="5"/>
      <c r="B1041" s="202"/>
    </row>
    <row r="1042" spans="1:2" ht="16.2" x14ac:dyDescent="0.2">
      <c r="A1042" s="5"/>
      <c r="B1042" s="202"/>
    </row>
    <row r="1043" spans="1:2" ht="16.2" x14ac:dyDescent="0.2">
      <c r="A1043" s="5"/>
      <c r="B1043" s="202"/>
    </row>
    <row r="1044" spans="1:2" ht="16.2" x14ac:dyDescent="0.2">
      <c r="A1044" s="5"/>
      <c r="B1044" s="202"/>
    </row>
    <row r="1045" spans="1:2" ht="16.2" x14ac:dyDescent="0.2">
      <c r="A1045" s="5"/>
      <c r="B1045" s="202"/>
    </row>
    <row r="1046" spans="1:2" ht="16.2" x14ac:dyDescent="0.2">
      <c r="A1046" s="5"/>
      <c r="B1046" s="202"/>
    </row>
    <row r="1047" spans="1:2" ht="16.2" x14ac:dyDescent="0.2">
      <c r="A1047" s="5"/>
      <c r="B1047" s="202"/>
    </row>
    <row r="1048" spans="1:2" ht="16.2" x14ac:dyDescent="0.2">
      <c r="A1048" s="5"/>
      <c r="B1048" s="202"/>
    </row>
    <row r="1049" spans="1:2" ht="16.2" x14ac:dyDescent="0.2">
      <c r="A1049" s="5"/>
      <c r="B1049" s="202"/>
    </row>
    <row r="1050" spans="1:2" ht="16.2" x14ac:dyDescent="0.2">
      <c r="A1050" s="5"/>
      <c r="B1050" s="202"/>
    </row>
    <row r="1051" spans="1:2" ht="16.2" x14ac:dyDescent="0.2">
      <c r="A1051" s="5"/>
      <c r="B1051" s="202"/>
    </row>
    <row r="1052" spans="1:2" ht="16.2" x14ac:dyDescent="0.2">
      <c r="A1052" s="5"/>
      <c r="B1052" s="202"/>
    </row>
    <row r="1053" spans="1:2" ht="16.2" x14ac:dyDescent="0.2">
      <c r="A1053" s="5"/>
      <c r="B1053" s="202"/>
    </row>
    <row r="1054" spans="1:2" ht="16.2" x14ac:dyDescent="0.2">
      <c r="A1054" s="5"/>
      <c r="B1054" s="202"/>
    </row>
    <row r="1055" spans="1:2" ht="16.2" x14ac:dyDescent="0.2">
      <c r="A1055" s="5"/>
      <c r="B1055" s="202"/>
    </row>
    <row r="1056" spans="1:2" ht="16.2" x14ac:dyDescent="0.2">
      <c r="A1056" s="5"/>
      <c r="B1056" s="202"/>
    </row>
    <row r="1057" spans="1:2" ht="16.2" x14ac:dyDescent="0.2">
      <c r="A1057" s="5"/>
      <c r="B1057" s="202"/>
    </row>
    <row r="1058" spans="1:2" ht="16.2" x14ac:dyDescent="0.2">
      <c r="A1058" s="5"/>
      <c r="B1058" s="202"/>
    </row>
    <row r="1059" spans="1:2" ht="16.2" x14ac:dyDescent="0.2">
      <c r="A1059" s="5"/>
      <c r="B1059" s="202"/>
    </row>
    <row r="1060" spans="1:2" ht="16.2" x14ac:dyDescent="0.2">
      <c r="A1060" s="5"/>
      <c r="B1060" s="202"/>
    </row>
    <row r="1061" spans="1:2" ht="16.2" x14ac:dyDescent="0.2">
      <c r="A1061" s="5"/>
      <c r="B1061" s="202"/>
    </row>
    <row r="1062" spans="1:2" ht="16.2" x14ac:dyDescent="0.2">
      <c r="A1062" s="5"/>
      <c r="B1062" s="202"/>
    </row>
    <row r="1063" spans="1:2" ht="16.2" x14ac:dyDescent="0.2">
      <c r="A1063" s="5"/>
      <c r="B1063" s="202"/>
    </row>
    <row r="1064" spans="1:2" ht="16.2" x14ac:dyDescent="0.2">
      <c r="A1064" s="5"/>
      <c r="B1064" s="202"/>
    </row>
    <row r="1065" spans="1:2" ht="16.2" x14ac:dyDescent="0.2">
      <c r="A1065" s="5"/>
      <c r="B1065" s="202"/>
    </row>
    <row r="1066" spans="1:2" ht="16.2" x14ac:dyDescent="0.2">
      <c r="A1066" s="5"/>
      <c r="B1066" s="202"/>
    </row>
    <row r="1067" spans="1:2" ht="16.2" x14ac:dyDescent="0.2">
      <c r="A1067" s="5"/>
      <c r="B1067" s="202"/>
    </row>
    <row r="1068" spans="1:2" ht="16.2" x14ac:dyDescent="0.2">
      <c r="A1068" s="5"/>
      <c r="B1068" s="202"/>
    </row>
    <row r="1069" spans="1:2" ht="16.2" x14ac:dyDescent="0.2">
      <c r="A1069" s="5"/>
      <c r="B1069" s="202"/>
    </row>
    <row r="1070" spans="1:2" ht="16.2" x14ac:dyDescent="0.2">
      <c r="A1070" s="5"/>
      <c r="B1070" s="202"/>
    </row>
    <row r="1071" spans="1:2" ht="16.2" x14ac:dyDescent="0.2">
      <c r="A1071" s="5"/>
      <c r="B1071" s="202"/>
    </row>
    <row r="1072" spans="1:2" ht="16.2" x14ac:dyDescent="0.2">
      <c r="A1072" s="5"/>
      <c r="B1072" s="202"/>
    </row>
    <row r="1073" spans="1:2" ht="16.2" x14ac:dyDescent="0.2">
      <c r="A1073" s="5"/>
      <c r="B1073" s="202"/>
    </row>
    <row r="1074" spans="1:2" ht="16.2" x14ac:dyDescent="0.2">
      <c r="A1074" s="5"/>
      <c r="B1074" s="202"/>
    </row>
    <row r="1075" spans="1:2" ht="16.2" x14ac:dyDescent="0.2">
      <c r="A1075" s="5"/>
      <c r="B1075" s="202"/>
    </row>
    <row r="1076" spans="1:2" ht="16.2" x14ac:dyDescent="0.2">
      <c r="A1076" s="5"/>
      <c r="B1076" s="202"/>
    </row>
    <row r="1077" spans="1:2" ht="16.2" x14ac:dyDescent="0.2">
      <c r="A1077" s="5"/>
      <c r="B1077" s="202"/>
    </row>
    <row r="1078" spans="1:2" ht="16.2" x14ac:dyDescent="0.2">
      <c r="A1078" s="5"/>
      <c r="B1078" s="202"/>
    </row>
    <row r="1079" spans="1:2" ht="16.2" x14ac:dyDescent="0.2">
      <c r="A1079" s="5"/>
      <c r="B1079" s="202"/>
    </row>
    <row r="1080" spans="1:2" ht="16.2" x14ac:dyDescent="0.2">
      <c r="A1080" s="5"/>
      <c r="B1080" s="202"/>
    </row>
    <row r="1081" spans="1:2" ht="16.2" x14ac:dyDescent="0.2">
      <c r="A1081" s="5"/>
      <c r="B1081" s="202"/>
    </row>
    <row r="1082" spans="1:2" ht="16.2" x14ac:dyDescent="0.2">
      <c r="A1082" s="5"/>
      <c r="B1082" s="202"/>
    </row>
    <row r="1083" spans="1:2" ht="16.2" x14ac:dyDescent="0.2">
      <c r="A1083" s="5"/>
      <c r="B1083" s="202"/>
    </row>
    <row r="1084" spans="1:2" ht="16.2" x14ac:dyDescent="0.2">
      <c r="A1084" s="5"/>
      <c r="B1084" s="202"/>
    </row>
    <row r="1085" spans="1:2" ht="16.2" x14ac:dyDescent="0.2">
      <c r="A1085" s="5"/>
      <c r="B1085" s="202"/>
    </row>
    <row r="1086" spans="1:2" ht="16.2" x14ac:dyDescent="0.2">
      <c r="A1086" s="5"/>
      <c r="B1086" s="202"/>
    </row>
    <row r="1087" spans="1:2" ht="16.2" x14ac:dyDescent="0.2">
      <c r="A1087" s="5"/>
      <c r="B1087" s="202"/>
    </row>
    <row r="1088" spans="1:2" ht="16.2" x14ac:dyDescent="0.2">
      <c r="A1088" s="5"/>
      <c r="B1088" s="202"/>
    </row>
    <row r="1089" spans="1:2" ht="16.2" x14ac:dyDescent="0.2">
      <c r="A1089" s="5"/>
      <c r="B1089" s="202"/>
    </row>
    <row r="1090" spans="1:2" ht="16.2" x14ac:dyDescent="0.2">
      <c r="A1090" s="5"/>
      <c r="B1090" s="202"/>
    </row>
    <row r="1091" spans="1:2" ht="16.2" x14ac:dyDescent="0.2">
      <c r="A1091" s="5"/>
      <c r="B1091" s="202"/>
    </row>
    <row r="1092" spans="1:2" ht="16.2" x14ac:dyDescent="0.2">
      <c r="A1092" s="5"/>
      <c r="B1092" s="202"/>
    </row>
    <row r="1093" spans="1:2" ht="16.2" x14ac:dyDescent="0.2">
      <c r="A1093" s="5"/>
      <c r="B1093" s="202"/>
    </row>
    <row r="1094" spans="1:2" ht="16.2" x14ac:dyDescent="0.2">
      <c r="A1094" s="5"/>
      <c r="B1094" s="202"/>
    </row>
    <row r="1095" spans="1:2" ht="16.2" x14ac:dyDescent="0.2">
      <c r="A1095" s="5"/>
      <c r="B1095" s="202"/>
    </row>
    <row r="1096" spans="1:2" ht="16.2" x14ac:dyDescent="0.2">
      <c r="A1096" s="5"/>
      <c r="B1096" s="202"/>
    </row>
    <row r="1097" spans="1:2" ht="16.2" x14ac:dyDescent="0.2">
      <c r="A1097" s="5"/>
      <c r="B1097" s="202"/>
    </row>
    <row r="1098" spans="1:2" ht="16.2" x14ac:dyDescent="0.2">
      <c r="A1098" s="5"/>
      <c r="B1098" s="202"/>
    </row>
    <row r="1099" spans="1:2" ht="16.2" x14ac:dyDescent="0.2">
      <c r="A1099" s="5"/>
      <c r="B1099" s="202"/>
    </row>
    <row r="1100" spans="1:2" ht="16.2" x14ac:dyDescent="0.2">
      <c r="A1100" s="5"/>
      <c r="B1100" s="202"/>
    </row>
    <row r="1101" spans="1:2" ht="16.2" x14ac:dyDescent="0.2">
      <c r="A1101" s="5"/>
      <c r="B1101" s="202"/>
    </row>
    <row r="1102" spans="1:2" ht="16.2" x14ac:dyDescent="0.2">
      <c r="A1102" s="5"/>
      <c r="B1102" s="202"/>
    </row>
    <row r="1103" spans="1:2" ht="16.2" x14ac:dyDescent="0.2">
      <c r="A1103" s="5"/>
      <c r="B1103" s="202"/>
    </row>
    <row r="1104" spans="1:2" ht="16.2" x14ac:dyDescent="0.2">
      <c r="A1104" s="5"/>
      <c r="B1104" s="202"/>
    </row>
    <row r="1105" spans="1:2" ht="16.2" x14ac:dyDescent="0.2">
      <c r="A1105" s="5"/>
      <c r="B1105" s="202"/>
    </row>
    <row r="1106" spans="1:2" ht="16.2" x14ac:dyDescent="0.2">
      <c r="A1106" s="5"/>
      <c r="B1106" s="202"/>
    </row>
    <row r="1107" spans="1:2" ht="16.2" x14ac:dyDescent="0.2">
      <c r="A1107" s="5"/>
      <c r="B1107" s="202"/>
    </row>
    <row r="1108" spans="1:2" ht="16.2" x14ac:dyDescent="0.2">
      <c r="A1108" s="5"/>
      <c r="B1108" s="202"/>
    </row>
    <row r="1109" spans="1:2" ht="16.2" x14ac:dyDescent="0.2">
      <c r="A1109" s="5"/>
      <c r="B1109" s="202"/>
    </row>
    <row r="1110" spans="1:2" ht="16.2" x14ac:dyDescent="0.2">
      <c r="A1110" s="5"/>
      <c r="B1110" s="202"/>
    </row>
    <row r="1111" spans="1:2" ht="16.2" x14ac:dyDescent="0.2">
      <c r="A1111" s="5"/>
      <c r="B1111" s="202"/>
    </row>
    <row r="1112" spans="1:2" ht="16.2" x14ac:dyDescent="0.2">
      <c r="A1112" s="5"/>
      <c r="B1112" s="202"/>
    </row>
    <row r="1113" spans="1:2" ht="16.2" x14ac:dyDescent="0.2">
      <c r="A1113" s="5"/>
      <c r="B1113" s="202"/>
    </row>
    <row r="1114" spans="1:2" ht="16.2" x14ac:dyDescent="0.2">
      <c r="A1114" s="5"/>
      <c r="B1114" s="202"/>
    </row>
    <row r="1115" spans="1:2" ht="16.2" x14ac:dyDescent="0.2">
      <c r="A1115" s="5"/>
      <c r="B1115" s="202"/>
    </row>
    <row r="1116" spans="1:2" ht="16.2" x14ac:dyDescent="0.2">
      <c r="A1116" s="5"/>
      <c r="B1116" s="202"/>
    </row>
    <row r="1117" spans="1:2" ht="16.2" x14ac:dyDescent="0.2">
      <c r="A1117" s="5"/>
      <c r="B1117" s="202"/>
    </row>
    <row r="1118" spans="1:2" ht="16.2" x14ac:dyDescent="0.2">
      <c r="A1118" s="5"/>
      <c r="B1118" s="202"/>
    </row>
    <row r="1119" spans="1:2" ht="16.2" x14ac:dyDescent="0.2">
      <c r="A1119" s="5"/>
      <c r="B1119" s="202"/>
    </row>
    <row r="1120" spans="1:2" ht="16.2" x14ac:dyDescent="0.2">
      <c r="A1120" s="5"/>
      <c r="B1120" s="202"/>
    </row>
    <row r="1121" spans="1:2" ht="16.2" x14ac:dyDescent="0.2">
      <c r="A1121" s="5"/>
      <c r="B1121" s="202"/>
    </row>
    <row r="1122" spans="1:2" ht="16.2" x14ac:dyDescent="0.2">
      <c r="A1122" s="5"/>
      <c r="B1122" s="202"/>
    </row>
    <row r="1123" spans="1:2" ht="16.2" x14ac:dyDescent="0.2">
      <c r="A1123" s="5"/>
      <c r="B1123" s="202"/>
    </row>
    <row r="1124" spans="1:2" ht="16.2" x14ac:dyDescent="0.2">
      <c r="A1124" s="5"/>
      <c r="B1124" s="202"/>
    </row>
    <row r="1125" spans="1:2" ht="16.2" x14ac:dyDescent="0.2">
      <c r="A1125" s="5"/>
      <c r="B1125" s="202"/>
    </row>
    <row r="1126" spans="1:2" ht="16.2" x14ac:dyDescent="0.2">
      <c r="A1126" s="5"/>
      <c r="B1126" s="202"/>
    </row>
    <row r="1127" spans="1:2" ht="16.2" x14ac:dyDescent="0.2">
      <c r="A1127" s="5"/>
      <c r="B1127" s="202"/>
    </row>
    <row r="1128" spans="1:2" ht="16.2" x14ac:dyDescent="0.2">
      <c r="A1128" s="5"/>
      <c r="B1128" s="202"/>
    </row>
    <row r="1129" spans="1:2" ht="16.2" x14ac:dyDescent="0.2">
      <c r="A1129" s="5"/>
      <c r="B1129" s="202"/>
    </row>
    <row r="1130" spans="1:2" ht="16.2" x14ac:dyDescent="0.2">
      <c r="A1130" s="5"/>
      <c r="B1130" s="202"/>
    </row>
    <row r="1131" spans="1:2" ht="16.2" x14ac:dyDescent="0.2">
      <c r="A1131" s="5"/>
      <c r="B1131" s="202"/>
    </row>
    <row r="1132" spans="1:2" ht="16.2" x14ac:dyDescent="0.2">
      <c r="A1132" s="5"/>
      <c r="B1132" s="202"/>
    </row>
    <row r="1133" spans="1:2" ht="16.2" x14ac:dyDescent="0.2">
      <c r="A1133" s="5"/>
      <c r="B1133" s="202"/>
    </row>
    <row r="1134" spans="1:2" ht="16.2" x14ac:dyDescent="0.2">
      <c r="A1134" s="5"/>
      <c r="B1134" s="202"/>
    </row>
    <row r="1135" spans="1:2" ht="16.2" x14ac:dyDescent="0.2">
      <c r="A1135" s="5"/>
      <c r="B1135" s="202"/>
    </row>
    <row r="1136" spans="1:2" ht="16.2" x14ac:dyDescent="0.2">
      <c r="A1136" s="5"/>
      <c r="B1136" s="202"/>
    </row>
    <row r="1137" spans="1:2" ht="16.2" x14ac:dyDescent="0.2">
      <c r="A1137" s="5"/>
      <c r="B1137" s="202"/>
    </row>
    <row r="1138" spans="1:2" ht="16.2" x14ac:dyDescent="0.2">
      <c r="A1138" s="5"/>
      <c r="B1138" s="202"/>
    </row>
    <row r="1139" spans="1:2" ht="16.2" x14ac:dyDescent="0.2">
      <c r="A1139" s="5"/>
      <c r="B1139" s="202"/>
    </row>
    <row r="1140" spans="1:2" ht="16.2" x14ac:dyDescent="0.2">
      <c r="A1140" s="5"/>
      <c r="B1140" s="202"/>
    </row>
    <row r="1141" spans="1:2" ht="16.2" x14ac:dyDescent="0.2">
      <c r="A1141" s="5"/>
      <c r="B1141" s="202"/>
    </row>
    <row r="1142" spans="1:2" ht="16.2" x14ac:dyDescent="0.2">
      <c r="A1142" s="5"/>
      <c r="B1142" s="202"/>
    </row>
    <row r="1143" spans="1:2" ht="16.2" x14ac:dyDescent="0.2">
      <c r="A1143" s="5"/>
      <c r="B1143" s="202"/>
    </row>
    <row r="1144" spans="1:2" ht="16.2" x14ac:dyDescent="0.2">
      <c r="A1144" s="5"/>
      <c r="B1144" s="202"/>
    </row>
    <row r="1145" spans="1:2" ht="16.2" x14ac:dyDescent="0.2">
      <c r="A1145" s="5"/>
      <c r="B1145" s="202"/>
    </row>
    <row r="1146" spans="1:2" ht="16.2" x14ac:dyDescent="0.2">
      <c r="A1146" s="5"/>
      <c r="B1146" s="202"/>
    </row>
    <row r="1147" spans="1:2" ht="16.2" x14ac:dyDescent="0.2">
      <c r="A1147" s="5"/>
      <c r="B1147" s="202"/>
    </row>
    <row r="1148" spans="1:2" ht="16.2" x14ac:dyDescent="0.2">
      <c r="A1148" s="5"/>
      <c r="B1148" s="202"/>
    </row>
    <row r="1149" spans="1:2" ht="16.2" x14ac:dyDescent="0.2">
      <c r="A1149" s="5"/>
      <c r="B1149" s="202"/>
    </row>
    <row r="1150" spans="1:2" ht="16.2" x14ac:dyDescent="0.2">
      <c r="A1150" s="5"/>
      <c r="B1150" s="202"/>
    </row>
    <row r="1151" spans="1:2" ht="16.2" x14ac:dyDescent="0.2">
      <c r="A1151" s="5"/>
      <c r="B1151" s="202"/>
    </row>
    <row r="1152" spans="1:2" ht="16.2" x14ac:dyDescent="0.2">
      <c r="A1152" s="5"/>
      <c r="B1152" s="202"/>
    </row>
    <row r="1153" spans="1:2" ht="16.2" x14ac:dyDescent="0.2">
      <c r="A1153" s="5"/>
      <c r="B1153" s="202"/>
    </row>
    <row r="1154" spans="1:2" ht="16.2" x14ac:dyDescent="0.2">
      <c r="A1154" s="5"/>
      <c r="B1154" s="202"/>
    </row>
    <row r="1155" spans="1:2" ht="16.2" x14ac:dyDescent="0.2">
      <c r="A1155" s="5"/>
      <c r="B1155" s="202"/>
    </row>
    <row r="1156" spans="1:2" ht="16.2" x14ac:dyDescent="0.2">
      <c r="A1156" s="5"/>
      <c r="B1156" s="202"/>
    </row>
    <row r="1157" spans="1:2" ht="16.2" x14ac:dyDescent="0.2">
      <c r="A1157" s="5"/>
      <c r="B1157" s="202"/>
    </row>
    <row r="1158" spans="1:2" ht="16.2" x14ac:dyDescent="0.2">
      <c r="A1158" s="5"/>
      <c r="B1158" s="202"/>
    </row>
    <row r="1159" spans="1:2" ht="16.2" x14ac:dyDescent="0.2">
      <c r="A1159" s="5"/>
      <c r="B1159" s="202"/>
    </row>
    <row r="1160" spans="1:2" ht="16.2" x14ac:dyDescent="0.2">
      <c r="A1160" s="5"/>
      <c r="B1160" s="202"/>
    </row>
    <row r="1161" spans="1:2" ht="16.2" x14ac:dyDescent="0.2">
      <c r="A1161" s="5"/>
      <c r="B1161" s="202"/>
    </row>
    <row r="1162" spans="1:2" ht="16.2" x14ac:dyDescent="0.2">
      <c r="A1162" s="5"/>
      <c r="B1162" s="202"/>
    </row>
    <row r="1163" spans="1:2" ht="16.2" x14ac:dyDescent="0.2">
      <c r="A1163" s="5"/>
      <c r="B1163" s="202"/>
    </row>
    <row r="1164" spans="1:2" ht="16.2" x14ac:dyDescent="0.2">
      <c r="A1164" s="5"/>
      <c r="B1164" s="202"/>
    </row>
    <row r="1165" spans="1:2" ht="16.2" x14ac:dyDescent="0.2">
      <c r="A1165" s="5"/>
      <c r="B1165" s="202"/>
    </row>
    <row r="1166" spans="1:2" ht="16.2" x14ac:dyDescent="0.2">
      <c r="A1166" s="5"/>
      <c r="B1166" s="202"/>
    </row>
    <row r="1167" spans="1:2" ht="16.2" x14ac:dyDescent="0.2">
      <c r="A1167" s="5"/>
      <c r="B1167" s="202"/>
    </row>
    <row r="1168" spans="1:2" ht="16.2" x14ac:dyDescent="0.2">
      <c r="A1168" s="5"/>
      <c r="B1168" s="202"/>
    </row>
    <row r="1169" spans="1:2" ht="16.2" x14ac:dyDescent="0.2">
      <c r="A1169" s="5"/>
      <c r="B1169" s="202"/>
    </row>
    <row r="1170" spans="1:2" ht="16.2" x14ac:dyDescent="0.2">
      <c r="A1170" s="5"/>
      <c r="B1170" s="202"/>
    </row>
    <row r="1171" spans="1:2" ht="16.2" x14ac:dyDescent="0.2">
      <c r="A1171" s="5"/>
      <c r="B1171" s="202"/>
    </row>
    <row r="1172" spans="1:2" ht="16.2" x14ac:dyDescent="0.2">
      <c r="A1172" s="5"/>
      <c r="B1172" s="202"/>
    </row>
    <row r="1173" spans="1:2" ht="16.2" x14ac:dyDescent="0.2">
      <c r="A1173" s="5"/>
      <c r="B1173" s="202"/>
    </row>
    <row r="1174" spans="1:2" ht="16.2" x14ac:dyDescent="0.2">
      <c r="A1174" s="5"/>
      <c r="B1174" s="202"/>
    </row>
    <row r="1175" spans="1:2" ht="16.2" x14ac:dyDescent="0.2">
      <c r="A1175" s="5"/>
      <c r="B1175" s="202"/>
    </row>
    <row r="1176" spans="1:2" ht="16.2" x14ac:dyDescent="0.2">
      <c r="A1176" s="5"/>
      <c r="B1176" s="202"/>
    </row>
    <row r="1177" spans="1:2" ht="16.2" x14ac:dyDescent="0.2">
      <c r="A1177" s="5"/>
      <c r="B1177" s="202"/>
    </row>
    <row r="1178" spans="1:2" ht="16.2" x14ac:dyDescent="0.2">
      <c r="A1178" s="5"/>
      <c r="B1178" s="202"/>
    </row>
    <row r="1179" spans="1:2" ht="16.2" x14ac:dyDescent="0.2">
      <c r="A1179" s="5"/>
      <c r="B1179" s="202"/>
    </row>
    <row r="1180" spans="1:2" ht="16.2" x14ac:dyDescent="0.2">
      <c r="A1180" s="5"/>
      <c r="B1180" s="202"/>
    </row>
    <row r="1181" spans="1:2" ht="16.2" x14ac:dyDescent="0.2">
      <c r="A1181" s="5"/>
      <c r="B1181" s="202"/>
    </row>
    <row r="1182" spans="1:2" ht="16.2" x14ac:dyDescent="0.2">
      <c r="A1182" s="5"/>
      <c r="B1182" s="202"/>
    </row>
    <row r="1183" spans="1:2" ht="16.2" x14ac:dyDescent="0.2">
      <c r="A1183" s="5"/>
      <c r="B1183" s="202"/>
    </row>
    <row r="1184" spans="1:2" ht="16.2" x14ac:dyDescent="0.2">
      <c r="A1184" s="5"/>
      <c r="B1184" s="202"/>
    </row>
    <row r="1185" spans="1:2" ht="16.2" x14ac:dyDescent="0.2">
      <c r="A1185" s="5"/>
      <c r="B1185" s="202"/>
    </row>
    <row r="1186" spans="1:2" ht="16.2" x14ac:dyDescent="0.2">
      <c r="A1186" s="5"/>
      <c r="B1186" s="202"/>
    </row>
    <row r="1187" spans="1:2" ht="16.2" x14ac:dyDescent="0.2">
      <c r="A1187" s="5"/>
      <c r="B1187" s="202"/>
    </row>
    <row r="1188" spans="1:2" ht="16.2" x14ac:dyDescent="0.2">
      <c r="A1188" s="5"/>
      <c r="B1188" s="202"/>
    </row>
    <row r="1189" spans="1:2" ht="16.2" x14ac:dyDescent="0.2">
      <c r="A1189" s="5"/>
      <c r="B1189" s="202"/>
    </row>
    <row r="1190" spans="1:2" ht="16.2" x14ac:dyDescent="0.2">
      <c r="A1190" s="5"/>
      <c r="B1190" s="202"/>
    </row>
    <row r="1191" spans="1:2" ht="16.2" x14ac:dyDescent="0.2">
      <c r="A1191" s="5"/>
      <c r="B1191" s="202"/>
    </row>
    <row r="1192" spans="1:2" ht="16.2" x14ac:dyDescent="0.2">
      <c r="A1192" s="5"/>
      <c r="B1192" s="202"/>
    </row>
    <row r="1193" spans="1:2" ht="16.2" x14ac:dyDescent="0.2">
      <c r="A1193" s="5"/>
      <c r="B1193" s="202"/>
    </row>
    <row r="1194" spans="1:2" ht="16.2" x14ac:dyDescent="0.2">
      <c r="A1194" s="5"/>
      <c r="B1194" s="202"/>
    </row>
    <row r="1195" spans="1:2" ht="16.2" x14ac:dyDescent="0.2">
      <c r="A1195" s="5"/>
      <c r="B1195" s="202"/>
    </row>
    <row r="1196" spans="1:2" ht="16.2" x14ac:dyDescent="0.2">
      <c r="A1196" s="5"/>
      <c r="B1196" s="202"/>
    </row>
    <row r="1197" spans="1:2" ht="16.2" x14ac:dyDescent="0.2">
      <c r="A1197" s="5"/>
      <c r="B1197" s="202"/>
    </row>
    <row r="1198" spans="1:2" ht="16.2" x14ac:dyDescent="0.2">
      <c r="A1198" s="5"/>
      <c r="B1198" s="202"/>
    </row>
    <row r="1199" spans="1:2" ht="16.2" x14ac:dyDescent="0.2">
      <c r="A1199" s="5"/>
      <c r="B1199" s="202"/>
    </row>
    <row r="1200" spans="1:2" ht="16.2" x14ac:dyDescent="0.2">
      <c r="A1200" s="5"/>
      <c r="B1200" s="202"/>
    </row>
    <row r="1201" spans="1:2" ht="16.2" x14ac:dyDescent="0.2">
      <c r="A1201" s="5"/>
      <c r="B1201" s="202"/>
    </row>
    <row r="1202" spans="1:2" ht="16.2" x14ac:dyDescent="0.2">
      <c r="A1202" s="5"/>
      <c r="B1202" s="202"/>
    </row>
    <row r="1203" spans="1:2" ht="16.2" x14ac:dyDescent="0.2">
      <c r="A1203" s="5"/>
      <c r="B1203" s="202"/>
    </row>
    <row r="1204" spans="1:2" ht="16.2" x14ac:dyDescent="0.2">
      <c r="A1204" s="5"/>
      <c r="B1204" s="202"/>
    </row>
    <row r="1205" spans="1:2" ht="16.2" x14ac:dyDescent="0.2">
      <c r="A1205" s="5"/>
      <c r="B1205" s="202"/>
    </row>
    <row r="1206" spans="1:2" ht="16.2" x14ac:dyDescent="0.2">
      <c r="A1206" s="5"/>
      <c r="B1206" s="202"/>
    </row>
    <row r="1207" spans="1:2" ht="16.2" x14ac:dyDescent="0.2">
      <c r="A1207" s="5"/>
      <c r="B1207" s="202"/>
    </row>
    <row r="1208" spans="1:2" ht="16.2" x14ac:dyDescent="0.2">
      <c r="A1208" s="5"/>
      <c r="B1208" s="202"/>
    </row>
    <row r="1209" spans="1:2" ht="16.2" x14ac:dyDescent="0.2">
      <c r="A1209" s="5"/>
      <c r="B1209" s="202"/>
    </row>
    <row r="1210" spans="1:2" ht="16.2" x14ac:dyDescent="0.2">
      <c r="A1210" s="5"/>
      <c r="B1210" s="202"/>
    </row>
    <row r="1211" spans="1:2" ht="16.2" x14ac:dyDescent="0.2">
      <c r="A1211" s="5"/>
      <c r="B1211" s="202"/>
    </row>
    <row r="1212" spans="1:2" ht="16.2" x14ac:dyDescent="0.2">
      <c r="A1212" s="5"/>
      <c r="B1212" s="202"/>
    </row>
    <row r="1213" spans="1:2" ht="16.2" x14ac:dyDescent="0.2">
      <c r="A1213" s="5"/>
      <c r="B1213" s="202"/>
    </row>
    <row r="1214" spans="1:2" ht="16.2" x14ac:dyDescent="0.2">
      <c r="A1214" s="5"/>
      <c r="B1214" s="202"/>
    </row>
    <row r="1215" spans="1:2" ht="16.2" x14ac:dyDescent="0.2">
      <c r="A1215" s="5"/>
      <c r="B1215" s="202"/>
    </row>
    <row r="1216" spans="1:2" ht="16.2" x14ac:dyDescent="0.2">
      <c r="A1216" s="5"/>
      <c r="B1216" s="202"/>
    </row>
    <row r="1217" spans="1:2" ht="16.2" x14ac:dyDescent="0.2">
      <c r="A1217" s="5"/>
      <c r="B1217" s="202"/>
    </row>
    <row r="1218" spans="1:2" ht="16.2" x14ac:dyDescent="0.2">
      <c r="A1218" s="5"/>
      <c r="B1218" s="202"/>
    </row>
    <row r="1219" spans="1:2" ht="16.2" x14ac:dyDescent="0.2">
      <c r="A1219" s="5"/>
      <c r="B1219" s="202"/>
    </row>
    <row r="1220" spans="1:2" ht="16.2" x14ac:dyDescent="0.2">
      <c r="A1220" s="5"/>
      <c r="B1220" s="202"/>
    </row>
    <row r="1221" spans="1:2" ht="16.2" x14ac:dyDescent="0.2">
      <c r="A1221" s="5"/>
      <c r="B1221" s="202"/>
    </row>
    <row r="1222" spans="1:2" ht="16.2" x14ac:dyDescent="0.2">
      <c r="A1222" s="5"/>
      <c r="B1222" s="202"/>
    </row>
    <row r="1223" spans="1:2" ht="16.2" x14ac:dyDescent="0.2">
      <c r="A1223" s="5"/>
      <c r="B1223" s="202"/>
    </row>
    <row r="1224" spans="1:2" ht="16.2" x14ac:dyDescent="0.2">
      <c r="A1224" s="5"/>
      <c r="B1224" s="202"/>
    </row>
    <row r="1225" spans="1:2" ht="16.2" x14ac:dyDescent="0.2">
      <c r="A1225" s="5"/>
      <c r="B1225" s="202"/>
    </row>
    <row r="1226" spans="1:2" ht="16.2" x14ac:dyDescent="0.2">
      <c r="A1226" s="5"/>
      <c r="B1226" s="202"/>
    </row>
    <row r="1227" spans="1:2" ht="16.2" x14ac:dyDescent="0.2">
      <c r="A1227" s="5"/>
      <c r="B1227" s="202"/>
    </row>
    <row r="1228" spans="1:2" ht="16.2" x14ac:dyDescent="0.2">
      <c r="A1228" s="5"/>
      <c r="B1228" s="202"/>
    </row>
    <row r="1229" spans="1:2" ht="16.2" x14ac:dyDescent="0.2">
      <c r="A1229" s="5"/>
      <c r="B1229" s="202"/>
    </row>
    <row r="1230" spans="1:2" ht="16.2" x14ac:dyDescent="0.2">
      <c r="A1230" s="5"/>
      <c r="B1230" s="202"/>
    </row>
    <row r="1231" spans="1:2" ht="16.2" x14ac:dyDescent="0.2">
      <c r="A1231" s="5"/>
      <c r="B1231" s="202"/>
    </row>
    <row r="1232" spans="1:2" ht="16.2" x14ac:dyDescent="0.2">
      <c r="A1232" s="5"/>
      <c r="B1232" s="202"/>
    </row>
    <row r="1233" spans="1:2" ht="16.2" x14ac:dyDescent="0.2">
      <c r="A1233" s="5"/>
      <c r="B1233" s="202"/>
    </row>
    <row r="1234" spans="1:2" ht="16.2" x14ac:dyDescent="0.2">
      <c r="A1234" s="5"/>
      <c r="B1234" s="202"/>
    </row>
    <row r="1235" spans="1:2" ht="16.2" x14ac:dyDescent="0.2">
      <c r="A1235" s="5"/>
      <c r="B1235" s="202"/>
    </row>
    <row r="1236" spans="1:2" ht="16.2" x14ac:dyDescent="0.2">
      <c r="A1236" s="5"/>
      <c r="B1236" s="202"/>
    </row>
    <row r="1237" spans="1:2" ht="16.2" x14ac:dyDescent="0.2">
      <c r="A1237" s="5"/>
      <c r="B1237" s="202"/>
    </row>
    <row r="1238" spans="1:2" ht="16.2" x14ac:dyDescent="0.2">
      <c r="A1238" s="5"/>
      <c r="B1238" s="202"/>
    </row>
    <row r="1239" spans="1:2" ht="16.2" x14ac:dyDescent="0.2">
      <c r="A1239" s="5"/>
      <c r="B1239" s="202"/>
    </row>
    <row r="1240" spans="1:2" ht="16.2" x14ac:dyDescent="0.2">
      <c r="A1240" s="5"/>
      <c r="B1240" s="202"/>
    </row>
    <row r="1241" spans="1:2" ht="16.2" x14ac:dyDescent="0.2">
      <c r="A1241" s="5"/>
      <c r="B1241" s="202"/>
    </row>
    <row r="1242" spans="1:2" ht="16.2" x14ac:dyDescent="0.2">
      <c r="A1242" s="5"/>
      <c r="B1242" s="202"/>
    </row>
    <row r="1243" spans="1:2" ht="16.2" x14ac:dyDescent="0.2">
      <c r="A1243" s="5"/>
      <c r="B1243" s="202"/>
    </row>
    <row r="1244" spans="1:2" ht="16.2" x14ac:dyDescent="0.2">
      <c r="A1244" s="5"/>
      <c r="B1244" s="202"/>
    </row>
    <row r="1245" spans="1:2" ht="16.2" x14ac:dyDescent="0.2">
      <c r="A1245" s="5"/>
      <c r="B1245" s="202"/>
    </row>
    <row r="1246" spans="1:2" ht="16.2" x14ac:dyDescent="0.2">
      <c r="A1246" s="5"/>
      <c r="B1246" s="202"/>
    </row>
    <row r="1247" spans="1:2" ht="16.2" x14ac:dyDescent="0.2">
      <c r="A1247" s="5"/>
      <c r="B1247" s="202"/>
    </row>
    <row r="1248" spans="1:2" ht="16.2" x14ac:dyDescent="0.2">
      <c r="A1248" s="5"/>
      <c r="B1248" s="202"/>
    </row>
    <row r="1249" spans="1:2" ht="16.2" x14ac:dyDescent="0.2">
      <c r="A1249" s="5"/>
      <c r="B1249" s="202"/>
    </row>
    <row r="1250" spans="1:2" ht="16.2" x14ac:dyDescent="0.2">
      <c r="A1250" s="5"/>
      <c r="B1250" s="202"/>
    </row>
    <row r="1251" spans="1:2" ht="16.2" x14ac:dyDescent="0.2">
      <c r="A1251" s="5"/>
      <c r="B1251" s="202"/>
    </row>
    <row r="1252" spans="1:2" ht="16.2" x14ac:dyDescent="0.2">
      <c r="A1252" s="5"/>
      <c r="B1252" s="202"/>
    </row>
    <row r="1253" spans="1:2" ht="16.2" x14ac:dyDescent="0.2">
      <c r="A1253" s="5"/>
      <c r="B1253" s="202"/>
    </row>
    <row r="1254" spans="1:2" ht="16.2" x14ac:dyDescent="0.2">
      <c r="A1254" s="5"/>
      <c r="B1254" s="202"/>
    </row>
    <row r="1255" spans="1:2" ht="16.2" x14ac:dyDescent="0.2">
      <c r="A1255" s="5"/>
      <c r="B1255" s="202"/>
    </row>
    <row r="1256" spans="1:2" ht="16.2" x14ac:dyDescent="0.2">
      <c r="A1256" s="5"/>
      <c r="B1256" s="202"/>
    </row>
    <row r="1257" spans="1:2" ht="16.2" x14ac:dyDescent="0.2">
      <c r="A1257" s="5"/>
      <c r="B1257" s="202"/>
    </row>
    <row r="1258" spans="1:2" ht="16.2" x14ac:dyDescent="0.2">
      <c r="A1258" s="5"/>
      <c r="B1258" s="202"/>
    </row>
    <row r="1259" spans="1:2" ht="16.2" x14ac:dyDescent="0.2">
      <c r="A1259" s="5"/>
      <c r="B1259" s="202"/>
    </row>
    <row r="1260" spans="1:2" ht="16.2" x14ac:dyDescent="0.2">
      <c r="A1260" s="5"/>
      <c r="B1260" s="202"/>
    </row>
    <row r="1261" spans="1:2" ht="16.2" x14ac:dyDescent="0.2">
      <c r="A1261" s="5"/>
      <c r="B1261" s="202"/>
    </row>
    <row r="1262" spans="1:2" ht="16.2" x14ac:dyDescent="0.2">
      <c r="A1262" s="5"/>
      <c r="B1262" s="202"/>
    </row>
    <row r="1263" spans="1:2" ht="16.2" x14ac:dyDescent="0.2">
      <c r="A1263" s="5"/>
      <c r="B1263" s="202"/>
    </row>
    <row r="1264" spans="1:2" ht="16.2" x14ac:dyDescent="0.2">
      <c r="A1264" s="5"/>
      <c r="B1264" s="202"/>
    </row>
    <row r="1265" spans="1:2" ht="16.2" x14ac:dyDescent="0.2">
      <c r="A1265" s="5"/>
      <c r="B1265" s="202"/>
    </row>
    <row r="1266" spans="1:2" ht="16.2" x14ac:dyDescent="0.2">
      <c r="A1266" s="5"/>
      <c r="B1266" s="202"/>
    </row>
    <row r="1267" spans="1:2" ht="16.2" x14ac:dyDescent="0.2">
      <c r="A1267" s="5"/>
      <c r="B1267" s="202"/>
    </row>
    <row r="1268" spans="1:2" ht="16.2" x14ac:dyDescent="0.2">
      <c r="A1268" s="5"/>
      <c r="B1268" s="202"/>
    </row>
    <row r="1269" spans="1:2" ht="16.2" x14ac:dyDescent="0.2">
      <c r="A1269" s="5"/>
      <c r="B1269" s="202"/>
    </row>
    <row r="1270" spans="1:2" ht="16.2" x14ac:dyDescent="0.2">
      <c r="A1270" s="5"/>
      <c r="B1270" s="202"/>
    </row>
    <row r="1271" spans="1:2" ht="16.2" x14ac:dyDescent="0.2">
      <c r="A1271" s="5"/>
      <c r="B1271" s="202"/>
    </row>
    <row r="1272" spans="1:2" ht="16.2" x14ac:dyDescent="0.2">
      <c r="A1272" s="5"/>
      <c r="B1272" s="202"/>
    </row>
    <row r="1273" spans="1:2" ht="16.2" x14ac:dyDescent="0.2">
      <c r="A1273" s="5"/>
      <c r="B1273" s="202"/>
    </row>
    <row r="1274" spans="1:2" ht="16.2" x14ac:dyDescent="0.2">
      <c r="A1274" s="5"/>
      <c r="B1274" s="202"/>
    </row>
    <row r="1275" spans="1:2" ht="16.2" x14ac:dyDescent="0.2">
      <c r="A1275" s="5"/>
      <c r="B1275" s="202"/>
    </row>
    <row r="1276" spans="1:2" ht="16.2" x14ac:dyDescent="0.2">
      <c r="A1276" s="5"/>
      <c r="B1276" s="202"/>
    </row>
    <row r="1277" spans="1:2" ht="16.2" x14ac:dyDescent="0.2">
      <c r="A1277" s="5"/>
      <c r="B1277" s="202"/>
    </row>
    <row r="1278" spans="1:2" ht="16.2" x14ac:dyDescent="0.2">
      <c r="A1278" s="5"/>
      <c r="B1278" s="202"/>
    </row>
    <row r="1279" spans="1:2" ht="16.2" x14ac:dyDescent="0.2">
      <c r="A1279" s="5"/>
      <c r="B1279" s="202"/>
    </row>
    <row r="1280" spans="1:2" ht="16.2" x14ac:dyDescent="0.2">
      <c r="A1280" s="5"/>
      <c r="B1280" s="202"/>
    </row>
    <row r="1281" spans="1:2" ht="16.2" x14ac:dyDescent="0.2">
      <c r="A1281" s="5"/>
      <c r="B1281" s="202"/>
    </row>
    <row r="1282" spans="1:2" ht="16.2" x14ac:dyDescent="0.2">
      <c r="A1282" s="5"/>
      <c r="B1282" s="202"/>
    </row>
    <row r="1283" spans="1:2" ht="16.2" x14ac:dyDescent="0.2">
      <c r="A1283" s="5"/>
      <c r="B1283" s="202"/>
    </row>
    <row r="1284" spans="1:2" ht="16.2" x14ac:dyDescent="0.2">
      <c r="A1284" s="5"/>
      <c r="B1284" s="202"/>
    </row>
    <row r="1285" spans="1:2" ht="16.2" x14ac:dyDescent="0.2">
      <c r="A1285" s="5"/>
      <c r="B1285" s="202"/>
    </row>
    <row r="1286" spans="1:2" ht="16.2" x14ac:dyDescent="0.2">
      <c r="A1286" s="5"/>
      <c r="B1286" s="202"/>
    </row>
    <row r="1287" spans="1:2" ht="16.2" x14ac:dyDescent="0.2">
      <c r="A1287" s="5"/>
      <c r="B1287" s="202"/>
    </row>
    <row r="1288" spans="1:2" ht="16.2" x14ac:dyDescent="0.2">
      <c r="A1288" s="5"/>
      <c r="B1288" s="202"/>
    </row>
    <row r="1289" spans="1:2" ht="16.2" x14ac:dyDescent="0.2">
      <c r="A1289" s="5"/>
      <c r="B1289" s="202"/>
    </row>
    <row r="1290" spans="1:2" ht="16.2" x14ac:dyDescent="0.2">
      <c r="A1290" s="5"/>
      <c r="B1290" s="202"/>
    </row>
    <row r="1291" spans="1:2" ht="16.2" x14ac:dyDescent="0.2">
      <c r="A1291" s="5"/>
      <c r="B1291" s="202"/>
    </row>
    <row r="1292" spans="1:2" ht="16.2" x14ac:dyDescent="0.2">
      <c r="A1292" s="5"/>
      <c r="B1292" s="202"/>
    </row>
    <row r="1293" spans="1:2" ht="16.2" x14ac:dyDescent="0.2">
      <c r="A1293" s="5"/>
      <c r="B1293" s="202"/>
    </row>
    <row r="1294" spans="1:2" ht="16.2" x14ac:dyDescent="0.2">
      <c r="A1294" s="5"/>
      <c r="B1294" s="202"/>
    </row>
    <row r="1295" spans="1:2" ht="16.2" x14ac:dyDescent="0.2">
      <c r="A1295" s="5"/>
      <c r="B1295" s="202"/>
    </row>
    <row r="1296" spans="1:2" ht="16.2" x14ac:dyDescent="0.2">
      <c r="A1296" s="5"/>
      <c r="B1296" s="202"/>
    </row>
    <row r="1297" spans="1:2" ht="16.2" x14ac:dyDescent="0.2">
      <c r="A1297" s="5"/>
      <c r="B1297" s="202"/>
    </row>
    <row r="1298" spans="1:2" ht="16.2" x14ac:dyDescent="0.2">
      <c r="A1298" s="5"/>
      <c r="B1298" s="202"/>
    </row>
    <row r="1299" spans="1:2" ht="16.2" x14ac:dyDescent="0.2">
      <c r="A1299" s="5"/>
      <c r="B1299" s="202"/>
    </row>
    <row r="1300" spans="1:2" ht="16.2" x14ac:dyDescent="0.2">
      <c r="A1300" s="5"/>
      <c r="B1300" s="202"/>
    </row>
    <row r="1301" spans="1:2" ht="16.2" x14ac:dyDescent="0.2">
      <c r="A1301" s="5"/>
      <c r="B1301" s="202"/>
    </row>
    <row r="1302" spans="1:2" ht="16.2" x14ac:dyDescent="0.2">
      <c r="A1302" s="5"/>
      <c r="B1302" s="202"/>
    </row>
    <row r="1303" spans="1:2" ht="16.2" x14ac:dyDescent="0.2">
      <c r="A1303" s="5"/>
      <c r="B1303" s="202"/>
    </row>
    <row r="1304" spans="1:2" ht="16.2" x14ac:dyDescent="0.2">
      <c r="A1304" s="5"/>
      <c r="B1304" s="202"/>
    </row>
    <row r="1305" spans="1:2" ht="16.2" x14ac:dyDescent="0.2">
      <c r="A1305" s="5"/>
      <c r="B1305" s="202"/>
    </row>
    <row r="1306" spans="1:2" ht="16.2" x14ac:dyDescent="0.2">
      <c r="A1306" s="5"/>
      <c r="B1306" s="202"/>
    </row>
    <row r="1307" spans="1:2" ht="16.2" x14ac:dyDescent="0.2">
      <c r="A1307" s="5"/>
      <c r="B1307" s="202"/>
    </row>
    <row r="1308" spans="1:2" ht="16.2" x14ac:dyDescent="0.2">
      <c r="A1308" s="5"/>
      <c r="B1308" s="202"/>
    </row>
    <row r="1309" spans="1:2" ht="16.2" x14ac:dyDescent="0.2">
      <c r="A1309" s="5"/>
      <c r="B1309" s="202"/>
    </row>
    <row r="1310" spans="1:2" ht="16.2" x14ac:dyDescent="0.2">
      <c r="A1310" s="5"/>
      <c r="B1310" s="202"/>
    </row>
    <row r="1311" spans="1:2" ht="16.2" x14ac:dyDescent="0.2">
      <c r="A1311" s="5"/>
      <c r="B1311" s="202"/>
    </row>
    <row r="1312" spans="1:2" ht="16.2" x14ac:dyDescent="0.2">
      <c r="A1312" s="5"/>
      <c r="B1312" s="202"/>
    </row>
    <row r="1313" spans="1:2" ht="16.2" x14ac:dyDescent="0.2">
      <c r="A1313" s="5"/>
      <c r="B1313" s="202"/>
    </row>
    <row r="1314" spans="1:2" ht="16.2" x14ac:dyDescent="0.2">
      <c r="A1314" s="5"/>
      <c r="B1314" s="202"/>
    </row>
    <row r="1315" spans="1:2" ht="16.2" x14ac:dyDescent="0.2">
      <c r="A1315" s="5"/>
      <c r="B1315" s="202"/>
    </row>
    <row r="1316" spans="1:2" ht="16.2" x14ac:dyDescent="0.2">
      <c r="A1316" s="5"/>
      <c r="B1316" s="202"/>
    </row>
    <row r="1317" spans="1:2" ht="16.2" x14ac:dyDescent="0.2">
      <c r="A1317" s="5"/>
      <c r="B1317" s="202"/>
    </row>
    <row r="1318" spans="1:2" ht="16.2" x14ac:dyDescent="0.2">
      <c r="A1318" s="5"/>
      <c r="B1318" s="202"/>
    </row>
    <row r="1319" spans="1:2" ht="16.2" x14ac:dyDescent="0.2">
      <c r="A1319" s="5"/>
      <c r="B1319" s="202"/>
    </row>
    <row r="1320" spans="1:2" ht="16.2" x14ac:dyDescent="0.2">
      <c r="A1320" s="5"/>
      <c r="B1320" s="202"/>
    </row>
    <row r="1321" spans="1:2" ht="16.2" x14ac:dyDescent="0.2">
      <c r="A1321" s="5"/>
      <c r="B1321" s="202"/>
    </row>
    <row r="1322" spans="1:2" ht="16.2" x14ac:dyDescent="0.2">
      <c r="A1322" s="5"/>
      <c r="B1322" s="202"/>
    </row>
    <row r="1323" spans="1:2" ht="16.2" x14ac:dyDescent="0.2">
      <c r="A1323" s="5"/>
      <c r="B1323" s="202"/>
    </row>
    <row r="1324" spans="1:2" ht="16.2" x14ac:dyDescent="0.2">
      <c r="A1324" s="5"/>
      <c r="B1324" s="202"/>
    </row>
    <row r="1325" spans="1:2" ht="16.2" x14ac:dyDescent="0.2">
      <c r="A1325" s="5"/>
      <c r="B1325" s="202"/>
    </row>
    <row r="1326" spans="1:2" ht="16.2" x14ac:dyDescent="0.2">
      <c r="A1326" s="5"/>
      <c r="B1326" s="202"/>
    </row>
    <row r="1327" spans="1:2" ht="16.2" x14ac:dyDescent="0.2">
      <c r="A1327" s="5"/>
      <c r="B1327" s="202"/>
    </row>
    <row r="1328" spans="1:2" ht="16.2" x14ac:dyDescent="0.2">
      <c r="A1328" s="5"/>
      <c r="B1328" s="202"/>
    </row>
    <row r="1329" spans="1:2" ht="16.2" x14ac:dyDescent="0.2">
      <c r="A1329" s="5"/>
      <c r="B1329" s="202"/>
    </row>
    <row r="1330" spans="1:2" ht="16.2" x14ac:dyDescent="0.2">
      <c r="A1330" s="5"/>
      <c r="B1330" s="202"/>
    </row>
    <row r="1331" spans="1:2" ht="16.2" x14ac:dyDescent="0.2">
      <c r="A1331" s="5"/>
      <c r="B1331" s="202"/>
    </row>
    <row r="1332" spans="1:2" ht="16.2" x14ac:dyDescent="0.2">
      <c r="A1332" s="5"/>
      <c r="B1332" s="202"/>
    </row>
    <row r="1333" spans="1:2" ht="16.2" x14ac:dyDescent="0.2">
      <c r="A1333" s="5"/>
      <c r="B1333" s="202"/>
    </row>
    <row r="1334" spans="1:2" ht="16.2" x14ac:dyDescent="0.2">
      <c r="A1334" s="5"/>
      <c r="B1334" s="202"/>
    </row>
    <row r="1335" spans="1:2" ht="16.2" x14ac:dyDescent="0.2">
      <c r="A1335" s="5"/>
      <c r="B1335" s="202"/>
    </row>
    <row r="1336" spans="1:2" ht="16.2" x14ac:dyDescent="0.2">
      <c r="A1336" s="5"/>
      <c r="B1336" s="202"/>
    </row>
    <row r="1337" spans="1:2" ht="16.2" x14ac:dyDescent="0.2">
      <c r="A1337" s="5"/>
      <c r="B1337" s="202"/>
    </row>
    <row r="1338" spans="1:2" ht="16.2" x14ac:dyDescent="0.2">
      <c r="A1338" s="5"/>
      <c r="B1338" s="202"/>
    </row>
    <row r="1339" spans="1:2" ht="16.2" x14ac:dyDescent="0.2">
      <c r="A1339" s="5"/>
      <c r="B1339" s="202"/>
    </row>
    <row r="1340" spans="1:2" ht="16.2" x14ac:dyDescent="0.2">
      <c r="A1340" s="5"/>
      <c r="B1340" s="202"/>
    </row>
    <row r="1341" spans="1:2" ht="16.2" x14ac:dyDescent="0.2">
      <c r="A1341" s="5"/>
      <c r="B1341" s="202"/>
    </row>
    <row r="1342" spans="1:2" ht="16.2" x14ac:dyDescent="0.2">
      <c r="A1342" s="5"/>
      <c r="B1342" s="202"/>
    </row>
    <row r="1343" spans="1:2" ht="16.2" x14ac:dyDescent="0.2">
      <c r="A1343" s="5"/>
      <c r="B1343" s="202"/>
    </row>
    <row r="1344" spans="1:2" ht="16.2" x14ac:dyDescent="0.2">
      <c r="A1344" s="5"/>
      <c r="B1344" s="202"/>
    </row>
    <row r="1345" spans="1:2" ht="16.2" x14ac:dyDescent="0.2">
      <c r="A1345" s="5"/>
      <c r="B1345" s="202"/>
    </row>
    <row r="1346" spans="1:2" ht="16.2" x14ac:dyDescent="0.2">
      <c r="A1346" s="5"/>
      <c r="B1346" s="202"/>
    </row>
    <row r="1347" spans="1:2" ht="16.2" x14ac:dyDescent="0.2">
      <c r="A1347" s="5"/>
      <c r="B1347" s="202"/>
    </row>
    <row r="1348" spans="1:2" ht="16.2" x14ac:dyDescent="0.2">
      <c r="A1348" s="5"/>
      <c r="B1348" s="202"/>
    </row>
    <row r="1349" spans="1:2" ht="16.2" x14ac:dyDescent="0.2">
      <c r="A1349" s="5"/>
      <c r="B1349" s="202"/>
    </row>
    <row r="1350" spans="1:2" ht="16.2" x14ac:dyDescent="0.2">
      <c r="A1350" s="5"/>
      <c r="B1350" s="202"/>
    </row>
    <row r="1351" spans="1:2" ht="16.2" x14ac:dyDescent="0.2">
      <c r="A1351" s="5"/>
      <c r="B1351" s="202"/>
    </row>
    <row r="1352" spans="1:2" ht="16.2" x14ac:dyDescent="0.2">
      <c r="A1352" s="5"/>
      <c r="B1352" s="202"/>
    </row>
    <row r="1353" spans="1:2" ht="16.2" x14ac:dyDescent="0.2">
      <c r="A1353" s="5"/>
      <c r="B1353" s="202"/>
    </row>
    <row r="1354" spans="1:2" ht="16.2" x14ac:dyDescent="0.2">
      <c r="A1354" s="5"/>
      <c r="B1354" s="202"/>
    </row>
    <row r="1355" spans="1:2" ht="16.2" x14ac:dyDescent="0.2">
      <c r="A1355" s="5"/>
      <c r="B1355" s="202"/>
    </row>
    <row r="1356" spans="1:2" ht="16.2" x14ac:dyDescent="0.2">
      <c r="A1356" s="5"/>
      <c r="B1356" s="202"/>
    </row>
    <row r="1357" spans="1:2" ht="16.2" x14ac:dyDescent="0.2">
      <c r="A1357" s="5"/>
      <c r="B1357" s="202"/>
    </row>
    <row r="1358" spans="1:2" ht="16.2" x14ac:dyDescent="0.2">
      <c r="A1358" s="5"/>
      <c r="B1358" s="202"/>
    </row>
    <row r="1359" spans="1:2" ht="16.2" x14ac:dyDescent="0.2">
      <c r="A1359" s="5"/>
      <c r="B1359" s="202"/>
    </row>
    <row r="1360" spans="1:2" ht="16.2" x14ac:dyDescent="0.2">
      <c r="A1360" s="5"/>
      <c r="B1360" s="202"/>
    </row>
    <row r="1361" spans="1:2" ht="16.2" x14ac:dyDescent="0.2">
      <c r="A1361" s="5"/>
      <c r="B1361" s="202"/>
    </row>
    <row r="1362" spans="1:2" ht="16.2" x14ac:dyDescent="0.2">
      <c r="A1362" s="5"/>
      <c r="B1362" s="202"/>
    </row>
    <row r="1363" spans="1:2" ht="16.2" x14ac:dyDescent="0.2">
      <c r="A1363" s="5"/>
      <c r="B1363" s="202"/>
    </row>
    <row r="1364" spans="1:2" ht="16.2" x14ac:dyDescent="0.2">
      <c r="A1364" s="5"/>
      <c r="B1364" s="202"/>
    </row>
    <row r="1365" spans="1:2" ht="16.2" x14ac:dyDescent="0.2">
      <c r="A1365" s="5"/>
      <c r="B1365" s="202"/>
    </row>
    <row r="1366" spans="1:2" ht="16.2" x14ac:dyDescent="0.2">
      <c r="A1366" s="5"/>
      <c r="B1366" s="202"/>
    </row>
    <row r="1367" spans="1:2" ht="16.2" x14ac:dyDescent="0.2">
      <c r="A1367" s="5"/>
      <c r="B1367" s="202"/>
    </row>
    <row r="1368" spans="1:2" ht="16.2" x14ac:dyDescent="0.2">
      <c r="A1368" s="5"/>
      <c r="B1368" s="202"/>
    </row>
    <row r="1369" spans="1:2" ht="16.2" x14ac:dyDescent="0.2">
      <c r="A1369" s="5"/>
      <c r="B1369" s="202"/>
    </row>
    <row r="1370" spans="1:2" ht="16.2" x14ac:dyDescent="0.2">
      <c r="A1370" s="5"/>
      <c r="B1370" s="202"/>
    </row>
    <row r="1371" spans="1:2" ht="16.2" x14ac:dyDescent="0.2">
      <c r="A1371" s="5"/>
      <c r="B1371" s="202"/>
    </row>
    <row r="1372" spans="1:2" ht="16.2" x14ac:dyDescent="0.2">
      <c r="A1372" s="5"/>
      <c r="B1372" s="202"/>
    </row>
    <row r="1373" spans="1:2" ht="16.2" x14ac:dyDescent="0.2">
      <c r="A1373" s="5"/>
      <c r="B1373" s="202"/>
    </row>
    <row r="1374" spans="1:2" ht="16.2" x14ac:dyDescent="0.2">
      <c r="A1374" s="5"/>
      <c r="B1374" s="202"/>
    </row>
    <row r="1375" spans="1:2" ht="16.2" x14ac:dyDescent="0.2">
      <c r="A1375" s="5"/>
      <c r="B1375" s="202"/>
    </row>
    <row r="1376" spans="1:2" ht="16.2" x14ac:dyDescent="0.2">
      <c r="A1376" s="5"/>
      <c r="B1376" s="202"/>
    </row>
    <row r="1377" spans="1:2" ht="16.2" x14ac:dyDescent="0.2">
      <c r="A1377" s="5"/>
      <c r="B1377" s="202"/>
    </row>
    <row r="1378" spans="1:2" ht="16.2" x14ac:dyDescent="0.2">
      <c r="A1378" s="5"/>
      <c r="B1378" s="202"/>
    </row>
    <row r="1379" spans="1:2" ht="16.2" x14ac:dyDescent="0.2">
      <c r="A1379" s="5"/>
      <c r="B1379" s="202"/>
    </row>
    <row r="1380" spans="1:2" ht="16.2" x14ac:dyDescent="0.2">
      <c r="A1380" s="5"/>
      <c r="B1380" s="202"/>
    </row>
    <row r="1381" spans="1:2" ht="16.2" x14ac:dyDescent="0.2">
      <c r="A1381" s="5"/>
      <c r="B1381" s="202"/>
    </row>
    <row r="1382" spans="1:2" ht="16.2" x14ac:dyDescent="0.2">
      <c r="A1382" s="5"/>
      <c r="B1382" s="202"/>
    </row>
    <row r="1383" spans="1:2" ht="16.2" x14ac:dyDescent="0.2">
      <c r="A1383" s="5"/>
      <c r="B1383" s="202"/>
    </row>
    <row r="1384" spans="1:2" ht="16.2" x14ac:dyDescent="0.2">
      <c r="A1384" s="5"/>
      <c r="B1384" s="202"/>
    </row>
    <row r="1385" spans="1:2" ht="16.2" x14ac:dyDescent="0.2">
      <c r="A1385" s="5"/>
      <c r="B1385" s="202"/>
    </row>
    <row r="1386" spans="1:2" ht="16.2" x14ac:dyDescent="0.2">
      <c r="A1386" s="5"/>
      <c r="B1386" s="202"/>
    </row>
    <row r="1387" spans="1:2" ht="16.2" x14ac:dyDescent="0.2">
      <c r="A1387" s="5"/>
      <c r="B1387" s="202"/>
    </row>
    <row r="1388" spans="1:2" ht="16.2" x14ac:dyDescent="0.2">
      <c r="A1388" s="5"/>
      <c r="B1388" s="202"/>
    </row>
    <row r="1389" spans="1:2" ht="16.2" x14ac:dyDescent="0.2">
      <c r="A1389" s="5"/>
      <c r="B1389" s="202"/>
    </row>
    <row r="1390" spans="1:2" ht="16.2" x14ac:dyDescent="0.2">
      <c r="A1390" s="5"/>
      <c r="B1390" s="202"/>
    </row>
    <row r="1391" spans="1:2" ht="16.2" x14ac:dyDescent="0.2">
      <c r="A1391" s="5"/>
      <c r="B1391" s="202"/>
    </row>
    <row r="1392" spans="1:2" ht="16.2" x14ac:dyDescent="0.2">
      <c r="A1392" s="5"/>
      <c r="B1392" s="202"/>
    </row>
    <row r="1393" spans="1:2" ht="16.2" x14ac:dyDescent="0.2">
      <c r="A1393" s="5"/>
      <c r="B1393" s="202"/>
    </row>
    <row r="1394" spans="1:2" ht="16.2" x14ac:dyDescent="0.2">
      <c r="A1394" s="5"/>
      <c r="B1394" s="202"/>
    </row>
    <row r="1395" spans="1:2" ht="16.2" x14ac:dyDescent="0.2">
      <c r="A1395" s="5"/>
      <c r="B1395" s="202"/>
    </row>
    <row r="1396" spans="1:2" ht="16.2" x14ac:dyDescent="0.2">
      <c r="A1396" s="5"/>
      <c r="B1396" s="202"/>
    </row>
    <row r="1397" spans="1:2" ht="16.2" x14ac:dyDescent="0.2">
      <c r="A1397" s="5"/>
      <c r="B1397" s="202"/>
    </row>
    <row r="1398" spans="1:2" ht="16.2" x14ac:dyDescent="0.2">
      <c r="A1398" s="5"/>
      <c r="B1398" s="202"/>
    </row>
    <row r="1399" spans="1:2" ht="16.2" x14ac:dyDescent="0.2">
      <c r="A1399" s="5"/>
      <c r="B1399" s="202"/>
    </row>
    <row r="1400" spans="1:2" ht="16.2" x14ac:dyDescent="0.2">
      <c r="A1400" s="5"/>
      <c r="B1400" s="202"/>
    </row>
    <row r="1401" spans="1:2" ht="16.2" x14ac:dyDescent="0.2">
      <c r="A1401" s="5"/>
      <c r="B1401" s="202"/>
    </row>
    <row r="1402" spans="1:2" ht="16.2" x14ac:dyDescent="0.2">
      <c r="A1402" s="5"/>
      <c r="B1402" s="202"/>
    </row>
    <row r="1403" spans="1:2" ht="16.2" x14ac:dyDescent="0.2">
      <c r="A1403" s="5"/>
      <c r="B1403" s="202"/>
    </row>
    <row r="1404" spans="1:2" ht="16.2" x14ac:dyDescent="0.2">
      <c r="A1404" s="5"/>
      <c r="B1404" s="202"/>
    </row>
    <row r="1405" spans="1:2" ht="16.2" x14ac:dyDescent="0.2">
      <c r="A1405" s="5"/>
      <c r="B1405" s="202"/>
    </row>
    <row r="1406" spans="1:2" ht="16.2" x14ac:dyDescent="0.2">
      <c r="A1406" s="5"/>
      <c r="B1406" s="202"/>
    </row>
    <row r="1407" spans="1:2" ht="16.2" x14ac:dyDescent="0.2">
      <c r="A1407" s="5"/>
      <c r="B1407" s="202"/>
    </row>
    <row r="1408" spans="1:2" ht="16.2" x14ac:dyDescent="0.2">
      <c r="A1408" s="5"/>
      <c r="B1408" s="202"/>
    </row>
    <row r="1409" spans="1:2" ht="16.2" x14ac:dyDescent="0.2">
      <c r="A1409" s="5"/>
      <c r="B1409" s="202"/>
    </row>
    <row r="1410" spans="1:2" ht="16.2" x14ac:dyDescent="0.2">
      <c r="A1410" s="5"/>
      <c r="B1410" s="202"/>
    </row>
    <row r="1411" spans="1:2" ht="16.2" x14ac:dyDescent="0.2">
      <c r="A1411" s="5"/>
      <c r="B1411" s="202"/>
    </row>
    <row r="1412" spans="1:2" ht="16.2" x14ac:dyDescent="0.2">
      <c r="A1412" s="5"/>
      <c r="B1412" s="202"/>
    </row>
    <row r="1413" spans="1:2" ht="16.2" x14ac:dyDescent="0.2">
      <c r="A1413" s="5"/>
      <c r="B1413" s="202"/>
    </row>
    <row r="1414" spans="1:2" ht="16.2" x14ac:dyDescent="0.2">
      <c r="A1414" s="5"/>
      <c r="B1414" s="202"/>
    </row>
    <row r="1415" spans="1:2" ht="16.2" x14ac:dyDescent="0.2">
      <c r="A1415" s="5"/>
      <c r="B1415" s="202"/>
    </row>
    <row r="1416" spans="1:2" ht="16.2" x14ac:dyDescent="0.2">
      <c r="A1416" s="5"/>
      <c r="B1416" s="202"/>
    </row>
    <row r="1417" spans="1:2" ht="16.2" x14ac:dyDescent="0.2">
      <c r="A1417" s="5"/>
      <c r="B1417" s="202"/>
    </row>
    <row r="1418" spans="1:2" ht="16.2" x14ac:dyDescent="0.2">
      <c r="A1418" s="5"/>
      <c r="B1418" s="202"/>
    </row>
    <row r="1419" spans="1:2" ht="16.2" x14ac:dyDescent="0.2">
      <c r="A1419" s="5"/>
      <c r="B1419" s="202"/>
    </row>
    <row r="1420" spans="1:2" ht="16.2" x14ac:dyDescent="0.2">
      <c r="A1420" s="5"/>
      <c r="B1420" s="202"/>
    </row>
    <row r="1421" spans="1:2" ht="16.2" x14ac:dyDescent="0.2">
      <c r="A1421" s="5"/>
      <c r="B1421" s="202"/>
    </row>
    <row r="1422" spans="1:2" ht="16.2" x14ac:dyDescent="0.2">
      <c r="A1422" s="5"/>
      <c r="B1422" s="202"/>
    </row>
    <row r="1423" spans="1:2" ht="16.2" x14ac:dyDescent="0.2">
      <c r="A1423" s="5"/>
      <c r="B1423" s="202"/>
    </row>
    <row r="1424" spans="1:2" ht="16.2" x14ac:dyDescent="0.2">
      <c r="A1424" s="5"/>
      <c r="B1424" s="202"/>
    </row>
    <row r="1425" spans="1:2" ht="16.2" x14ac:dyDescent="0.2">
      <c r="A1425" s="5"/>
      <c r="B1425" s="202"/>
    </row>
    <row r="1426" spans="1:2" ht="16.2" x14ac:dyDescent="0.2">
      <c r="A1426" s="5"/>
      <c r="B1426" s="202"/>
    </row>
    <row r="1427" spans="1:2" ht="16.2" x14ac:dyDescent="0.2">
      <c r="A1427" s="5"/>
      <c r="B1427" s="202"/>
    </row>
    <row r="1428" spans="1:2" ht="16.2" x14ac:dyDescent="0.2">
      <c r="A1428" s="5"/>
      <c r="B1428" s="202"/>
    </row>
    <row r="1429" spans="1:2" ht="16.2" x14ac:dyDescent="0.2">
      <c r="A1429" s="5"/>
      <c r="B1429" s="202"/>
    </row>
    <row r="1430" spans="1:2" ht="16.2" x14ac:dyDescent="0.2">
      <c r="A1430" s="5"/>
      <c r="B1430" s="202"/>
    </row>
    <row r="1431" spans="1:2" ht="16.2" x14ac:dyDescent="0.2">
      <c r="A1431" s="5"/>
      <c r="B1431" s="202"/>
    </row>
    <row r="1432" spans="1:2" ht="16.2" x14ac:dyDescent="0.2">
      <c r="A1432" s="5"/>
      <c r="B1432" s="202"/>
    </row>
    <row r="1433" spans="1:2" ht="16.2" x14ac:dyDescent="0.2">
      <c r="A1433" s="5"/>
      <c r="B1433" s="202"/>
    </row>
    <row r="1434" spans="1:2" ht="16.2" x14ac:dyDescent="0.2">
      <c r="A1434" s="5"/>
      <c r="B1434" s="202"/>
    </row>
    <row r="1435" spans="1:2" ht="16.2" x14ac:dyDescent="0.2">
      <c r="A1435" s="5"/>
      <c r="B1435" s="202"/>
    </row>
    <row r="1436" spans="1:2" ht="16.2" x14ac:dyDescent="0.2">
      <c r="A1436" s="5"/>
      <c r="B1436" s="202"/>
    </row>
    <row r="1437" spans="1:2" ht="16.2" x14ac:dyDescent="0.2">
      <c r="A1437" s="5"/>
      <c r="B1437" s="202"/>
    </row>
    <row r="1438" spans="1:2" ht="16.2" x14ac:dyDescent="0.2">
      <c r="A1438" s="5"/>
      <c r="B1438" s="202"/>
    </row>
    <row r="1439" spans="1:2" ht="16.2" x14ac:dyDescent="0.2">
      <c r="A1439" s="5"/>
      <c r="B1439" s="202"/>
    </row>
    <row r="1440" spans="1:2" ht="16.2" x14ac:dyDescent="0.2">
      <c r="A1440" s="5"/>
      <c r="B1440" s="202"/>
    </row>
    <row r="1441" spans="1:2" ht="16.2" x14ac:dyDescent="0.2">
      <c r="A1441" s="5"/>
      <c r="B1441" s="202"/>
    </row>
    <row r="1442" spans="1:2" ht="16.2" x14ac:dyDescent="0.2">
      <c r="A1442" s="5"/>
      <c r="B1442" s="202"/>
    </row>
    <row r="1443" spans="1:2" ht="16.2" x14ac:dyDescent="0.2">
      <c r="A1443" s="5"/>
      <c r="B1443" s="202"/>
    </row>
    <row r="1444" spans="1:2" ht="16.2" x14ac:dyDescent="0.2">
      <c r="A1444" s="5"/>
      <c r="B1444" s="202"/>
    </row>
    <row r="1445" spans="1:2" ht="16.2" x14ac:dyDescent="0.2">
      <c r="A1445" s="5"/>
      <c r="B1445" s="202"/>
    </row>
    <row r="1446" spans="1:2" ht="16.2" x14ac:dyDescent="0.2">
      <c r="A1446" s="5"/>
      <c r="B1446" s="202"/>
    </row>
    <row r="1447" spans="1:2" ht="16.2" x14ac:dyDescent="0.2">
      <c r="A1447" s="5"/>
      <c r="B1447" s="202"/>
    </row>
    <row r="1448" spans="1:2" ht="16.2" x14ac:dyDescent="0.2">
      <c r="A1448" s="5"/>
      <c r="B1448" s="202"/>
    </row>
    <row r="1449" spans="1:2" ht="16.2" x14ac:dyDescent="0.2">
      <c r="A1449" s="5"/>
      <c r="B1449" s="202"/>
    </row>
    <row r="1450" spans="1:2" ht="16.2" x14ac:dyDescent="0.2">
      <c r="A1450" s="5"/>
      <c r="B1450" s="202"/>
    </row>
    <row r="1451" spans="1:2" ht="16.2" x14ac:dyDescent="0.2">
      <c r="A1451" s="5"/>
      <c r="B1451" s="202"/>
    </row>
    <row r="1452" spans="1:2" ht="16.2" x14ac:dyDescent="0.2">
      <c r="A1452" s="5"/>
      <c r="B1452" s="202"/>
    </row>
    <row r="1453" spans="1:2" ht="16.2" x14ac:dyDescent="0.2">
      <c r="A1453" s="5"/>
      <c r="B1453" s="202"/>
    </row>
    <row r="1454" spans="1:2" ht="16.2" x14ac:dyDescent="0.2">
      <c r="A1454" s="5"/>
      <c r="B1454" s="202"/>
    </row>
    <row r="1455" spans="1:2" ht="16.2" x14ac:dyDescent="0.2">
      <c r="A1455" s="5"/>
      <c r="B1455" s="202"/>
    </row>
    <row r="1456" spans="1:2" ht="16.2" x14ac:dyDescent="0.2">
      <c r="A1456" s="5"/>
      <c r="B1456" s="202"/>
    </row>
    <row r="1457" spans="1:2" ht="16.2" x14ac:dyDescent="0.2">
      <c r="A1457" s="5"/>
      <c r="B1457" s="202"/>
    </row>
    <row r="1458" spans="1:2" ht="16.2" x14ac:dyDescent="0.2">
      <c r="A1458" s="5"/>
      <c r="B1458" s="202"/>
    </row>
    <row r="1459" spans="1:2" ht="16.2" x14ac:dyDescent="0.2">
      <c r="A1459" s="5"/>
      <c r="B1459" s="202"/>
    </row>
    <row r="1460" spans="1:2" ht="16.2" x14ac:dyDescent="0.2">
      <c r="A1460" s="5"/>
      <c r="B1460" s="202"/>
    </row>
    <row r="1461" spans="1:2" ht="16.2" x14ac:dyDescent="0.2">
      <c r="A1461" s="5"/>
      <c r="B1461" s="202"/>
    </row>
    <row r="1462" spans="1:2" ht="16.2" x14ac:dyDescent="0.2">
      <c r="A1462" s="5"/>
      <c r="B1462" s="202"/>
    </row>
    <row r="1463" spans="1:2" ht="16.2" x14ac:dyDescent="0.2">
      <c r="A1463" s="5"/>
      <c r="B1463" s="202"/>
    </row>
    <row r="1464" spans="1:2" ht="16.2" x14ac:dyDescent="0.2">
      <c r="A1464" s="5"/>
      <c r="B1464" s="202"/>
    </row>
    <row r="1465" spans="1:2" ht="16.2" x14ac:dyDescent="0.2">
      <c r="A1465" s="5"/>
      <c r="B1465" s="202"/>
    </row>
    <row r="1466" spans="1:2" ht="16.2" x14ac:dyDescent="0.2">
      <c r="A1466" s="5"/>
      <c r="B1466" s="202"/>
    </row>
    <row r="1467" spans="1:2" ht="16.2" x14ac:dyDescent="0.2">
      <c r="A1467" s="5"/>
      <c r="B1467" s="202"/>
    </row>
    <row r="1468" spans="1:2" ht="16.2" x14ac:dyDescent="0.2">
      <c r="A1468" s="5"/>
      <c r="B1468" s="202"/>
    </row>
    <row r="1469" spans="1:2" ht="16.2" x14ac:dyDescent="0.2">
      <c r="A1469" s="5"/>
      <c r="B1469" s="202"/>
    </row>
    <row r="1470" spans="1:2" ht="16.2" x14ac:dyDescent="0.2">
      <c r="A1470" s="5"/>
      <c r="B1470" s="202"/>
    </row>
    <row r="1471" spans="1:2" ht="16.2" x14ac:dyDescent="0.2">
      <c r="A1471" s="5"/>
      <c r="B1471" s="202"/>
    </row>
    <row r="1472" spans="1:2" ht="16.2" x14ac:dyDescent="0.2">
      <c r="A1472" s="5"/>
      <c r="B1472" s="202"/>
    </row>
    <row r="1473" spans="1:2" ht="16.2" x14ac:dyDescent="0.2">
      <c r="A1473" s="5"/>
      <c r="B1473" s="202"/>
    </row>
    <row r="1474" spans="1:2" ht="16.2" x14ac:dyDescent="0.2">
      <c r="A1474" s="5"/>
      <c r="B1474" s="202"/>
    </row>
    <row r="1475" spans="1:2" ht="16.2" x14ac:dyDescent="0.2">
      <c r="A1475" s="5"/>
      <c r="B1475" s="202"/>
    </row>
    <row r="1476" spans="1:2" ht="16.2" x14ac:dyDescent="0.2">
      <c r="A1476" s="5"/>
      <c r="B1476" s="202"/>
    </row>
    <row r="1477" spans="1:2" ht="16.2" x14ac:dyDescent="0.2">
      <c r="A1477" s="5"/>
      <c r="B1477" s="202"/>
    </row>
    <row r="1478" spans="1:2" ht="16.2" x14ac:dyDescent="0.2">
      <c r="A1478" s="5"/>
      <c r="B1478" s="202"/>
    </row>
    <row r="1479" spans="1:2" ht="16.2" x14ac:dyDescent="0.2">
      <c r="A1479" s="5"/>
      <c r="B1479" s="202"/>
    </row>
    <row r="1480" spans="1:2" ht="16.2" x14ac:dyDescent="0.2">
      <c r="A1480" s="5"/>
      <c r="B1480" s="202"/>
    </row>
    <row r="1481" spans="1:2" ht="16.2" x14ac:dyDescent="0.2">
      <c r="A1481" s="5"/>
      <c r="B1481" s="202"/>
    </row>
    <row r="1482" spans="1:2" ht="16.2" x14ac:dyDescent="0.2">
      <c r="A1482" s="5"/>
      <c r="B1482" s="202"/>
    </row>
    <row r="1483" spans="1:2" ht="16.2" x14ac:dyDescent="0.2">
      <c r="A1483" s="5"/>
      <c r="B1483" s="202"/>
    </row>
    <row r="1484" spans="1:2" ht="16.2" x14ac:dyDescent="0.2">
      <c r="A1484" s="5"/>
      <c r="B1484" s="202"/>
    </row>
    <row r="1485" spans="1:2" ht="16.2" x14ac:dyDescent="0.2">
      <c r="A1485" s="5"/>
      <c r="B1485" s="202"/>
    </row>
    <row r="1486" spans="1:2" ht="16.2" x14ac:dyDescent="0.2">
      <c r="A1486" s="5"/>
      <c r="B1486" s="202"/>
    </row>
    <row r="1487" spans="1:2" ht="16.2" x14ac:dyDescent="0.2">
      <c r="A1487" s="5"/>
      <c r="B1487" s="202"/>
    </row>
    <row r="1488" spans="1:2" ht="16.2" x14ac:dyDescent="0.2">
      <c r="A1488" s="5"/>
      <c r="B1488" s="202"/>
    </row>
    <row r="1489" spans="1:2" ht="16.2" x14ac:dyDescent="0.2">
      <c r="A1489" s="5"/>
      <c r="B1489" s="202"/>
    </row>
    <row r="1490" spans="1:2" ht="16.2" x14ac:dyDescent="0.2">
      <c r="A1490" s="5"/>
      <c r="B1490" s="202"/>
    </row>
    <row r="1491" spans="1:2" ht="16.2" x14ac:dyDescent="0.2">
      <c r="A1491" s="5"/>
      <c r="B1491" s="202"/>
    </row>
    <row r="1492" spans="1:2" ht="16.2" x14ac:dyDescent="0.2">
      <c r="A1492" s="5"/>
      <c r="B1492" s="202"/>
    </row>
    <row r="1493" spans="1:2" ht="16.2" x14ac:dyDescent="0.2">
      <c r="A1493" s="5"/>
      <c r="B1493" s="202"/>
    </row>
    <row r="1494" spans="1:2" ht="16.2" x14ac:dyDescent="0.2">
      <c r="A1494" s="5"/>
      <c r="B1494" s="202"/>
    </row>
    <row r="1495" spans="1:2" ht="16.2" x14ac:dyDescent="0.2">
      <c r="A1495" s="5"/>
      <c r="B1495" s="202"/>
    </row>
    <row r="1496" spans="1:2" ht="16.2" x14ac:dyDescent="0.2">
      <c r="A1496" s="5"/>
      <c r="B1496" s="202"/>
    </row>
    <row r="1497" spans="1:2" ht="16.2" x14ac:dyDescent="0.2">
      <c r="A1497" s="5"/>
      <c r="B1497" s="202"/>
    </row>
    <row r="1498" spans="1:2" ht="16.2" x14ac:dyDescent="0.2">
      <c r="A1498" s="5"/>
      <c r="B1498" s="202"/>
    </row>
    <row r="1499" spans="1:2" ht="16.2" x14ac:dyDescent="0.2">
      <c r="A1499" s="5"/>
      <c r="B1499" s="202"/>
    </row>
    <row r="1500" spans="1:2" ht="16.2" x14ac:dyDescent="0.2">
      <c r="A1500" s="5"/>
      <c r="B1500" s="202"/>
    </row>
    <row r="1501" spans="1:2" ht="16.2" x14ac:dyDescent="0.2">
      <c r="A1501" s="5"/>
      <c r="B1501" s="202"/>
    </row>
    <row r="1502" spans="1:2" ht="16.2" x14ac:dyDescent="0.2">
      <c r="A1502" s="5"/>
      <c r="B1502" s="202"/>
    </row>
    <row r="1503" spans="1:2" ht="16.2" x14ac:dyDescent="0.2">
      <c r="A1503" s="5"/>
      <c r="B1503" s="202"/>
    </row>
    <row r="1504" spans="1:2" ht="16.2" x14ac:dyDescent="0.2">
      <c r="A1504" s="5"/>
      <c r="B1504" s="202"/>
    </row>
    <row r="1505" spans="1:2" ht="16.2" x14ac:dyDescent="0.2">
      <c r="A1505" s="5"/>
      <c r="B1505" s="202"/>
    </row>
    <row r="1506" spans="1:2" ht="16.2" x14ac:dyDescent="0.2">
      <c r="A1506" s="5"/>
      <c r="B1506" s="202"/>
    </row>
    <row r="1507" spans="1:2" ht="16.2" x14ac:dyDescent="0.2">
      <c r="A1507" s="5"/>
      <c r="B1507" s="202"/>
    </row>
    <row r="1508" spans="1:2" ht="16.2" x14ac:dyDescent="0.2">
      <c r="A1508" s="5"/>
      <c r="B1508" s="202"/>
    </row>
    <row r="1509" spans="1:2" ht="16.2" x14ac:dyDescent="0.2">
      <c r="A1509" s="5"/>
      <c r="B1509" s="202"/>
    </row>
    <row r="1510" spans="1:2" ht="16.2" x14ac:dyDescent="0.2">
      <c r="A1510" s="5"/>
      <c r="B1510" s="202"/>
    </row>
    <row r="1511" spans="1:2" ht="16.2" x14ac:dyDescent="0.2">
      <c r="A1511" s="5"/>
      <c r="B1511" s="202"/>
    </row>
    <row r="1512" spans="1:2" ht="16.2" x14ac:dyDescent="0.2">
      <c r="A1512" s="5"/>
      <c r="B1512" s="202"/>
    </row>
    <row r="1513" spans="1:2" ht="16.2" x14ac:dyDescent="0.2">
      <c r="A1513" s="5"/>
      <c r="B1513" s="202"/>
    </row>
    <row r="1514" spans="1:2" ht="16.2" x14ac:dyDescent="0.2">
      <c r="A1514" s="5"/>
      <c r="B1514" s="202"/>
    </row>
    <row r="1515" spans="1:2" ht="16.2" x14ac:dyDescent="0.2">
      <c r="A1515" s="5"/>
      <c r="B1515" s="202"/>
    </row>
    <row r="1516" spans="1:2" ht="16.2" x14ac:dyDescent="0.2">
      <c r="A1516" s="5"/>
      <c r="B1516" s="202"/>
    </row>
    <row r="1517" spans="1:2" ht="16.2" x14ac:dyDescent="0.2">
      <c r="A1517" s="5"/>
      <c r="B1517" s="202"/>
    </row>
    <row r="1518" spans="1:2" ht="16.2" x14ac:dyDescent="0.2">
      <c r="A1518" s="5"/>
      <c r="B1518" s="202"/>
    </row>
    <row r="1519" spans="1:2" ht="16.2" x14ac:dyDescent="0.2">
      <c r="A1519" s="5"/>
      <c r="B1519" s="202"/>
    </row>
    <row r="1520" spans="1:2" ht="16.2" x14ac:dyDescent="0.2">
      <c r="A1520" s="5"/>
      <c r="B1520" s="202"/>
    </row>
    <row r="1521" spans="1:2" ht="16.2" x14ac:dyDescent="0.2">
      <c r="A1521" s="5"/>
      <c r="B1521" s="202"/>
    </row>
    <row r="1522" spans="1:2" ht="16.2" x14ac:dyDescent="0.2">
      <c r="A1522" s="5"/>
      <c r="B1522" s="202"/>
    </row>
    <row r="1523" spans="1:2" ht="16.2" x14ac:dyDescent="0.2">
      <c r="A1523" s="5"/>
      <c r="B1523" s="202"/>
    </row>
    <row r="1524" spans="1:2" ht="16.2" x14ac:dyDescent="0.2">
      <c r="A1524" s="5"/>
      <c r="B1524" s="202"/>
    </row>
    <row r="1525" spans="1:2" ht="16.2" x14ac:dyDescent="0.2">
      <c r="A1525" s="5"/>
      <c r="B1525" s="202"/>
    </row>
    <row r="1526" spans="1:2" ht="16.2" x14ac:dyDescent="0.2">
      <c r="A1526" s="5"/>
      <c r="B1526" s="202"/>
    </row>
    <row r="1527" spans="1:2" ht="16.2" x14ac:dyDescent="0.2">
      <c r="A1527" s="5"/>
      <c r="B1527" s="202"/>
    </row>
    <row r="1528" spans="1:2" ht="16.2" x14ac:dyDescent="0.2">
      <c r="A1528" s="5"/>
      <c r="B1528" s="202"/>
    </row>
    <row r="1529" spans="1:2" ht="16.2" x14ac:dyDescent="0.2">
      <c r="A1529" s="5"/>
      <c r="B1529" s="202"/>
    </row>
    <row r="1530" spans="1:2" ht="16.2" x14ac:dyDescent="0.2">
      <c r="A1530" s="5"/>
      <c r="B1530" s="202"/>
    </row>
    <row r="1531" spans="1:2" ht="16.2" x14ac:dyDescent="0.2">
      <c r="A1531" s="5"/>
      <c r="B1531" s="202"/>
    </row>
    <row r="1532" spans="1:2" ht="16.2" x14ac:dyDescent="0.2">
      <c r="A1532" s="5"/>
      <c r="B1532" s="202"/>
    </row>
    <row r="1533" spans="1:2" ht="16.2" x14ac:dyDescent="0.2">
      <c r="A1533" s="5"/>
      <c r="B1533" s="202"/>
    </row>
    <row r="1534" spans="1:2" ht="16.2" x14ac:dyDescent="0.2">
      <c r="A1534" s="5"/>
      <c r="B1534" s="202"/>
    </row>
    <row r="1535" spans="1:2" ht="16.2" x14ac:dyDescent="0.2">
      <c r="A1535" s="5"/>
      <c r="B1535" s="202"/>
    </row>
    <row r="1536" spans="1:2" ht="16.2" x14ac:dyDescent="0.2">
      <c r="A1536" s="5"/>
      <c r="B1536" s="202"/>
    </row>
    <row r="1537" spans="1:2" ht="16.2" x14ac:dyDescent="0.2">
      <c r="A1537" s="5"/>
      <c r="B1537" s="202"/>
    </row>
    <row r="1538" spans="1:2" ht="16.2" x14ac:dyDescent="0.2">
      <c r="A1538" s="5"/>
      <c r="B1538" s="202"/>
    </row>
    <row r="1539" spans="1:2" ht="16.2" x14ac:dyDescent="0.2">
      <c r="A1539" s="5"/>
      <c r="B1539" s="202"/>
    </row>
    <row r="1540" spans="1:2" ht="16.2" x14ac:dyDescent="0.2">
      <c r="A1540" s="5"/>
      <c r="B1540" s="202"/>
    </row>
    <row r="1541" spans="1:2" ht="16.2" x14ac:dyDescent="0.2">
      <c r="A1541" s="5"/>
      <c r="B1541" s="202"/>
    </row>
    <row r="1542" spans="1:2" ht="16.2" x14ac:dyDescent="0.2">
      <c r="A1542" s="5"/>
      <c r="B1542" s="202"/>
    </row>
    <row r="1543" spans="1:2" ht="16.2" x14ac:dyDescent="0.2">
      <c r="A1543" s="5"/>
      <c r="B1543" s="202"/>
    </row>
    <row r="1544" spans="1:2" ht="16.2" x14ac:dyDescent="0.2">
      <c r="A1544" s="5"/>
      <c r="B1544" s="202"/>
    </row>
    <row r="1545" spans="1:2" ht="16.2" x14ac:dyDescent="0.2">
      <c r="A1545" s="5"/>
      <c r="B1545" s="202"/>
    </row>
    <row r="1546" spans="1:2" ht="16.2" x14ac:dyDescent="0.2">
      <c r="A1546" s="5"/>
      <c r="B1546" s="202"/>
    </row>
    <row r="1547" spans="1:2" ht="16.2" x14ac:dyDescent="0.2">
      <c r="A1547" s="5"/>
      <c r="B1547" s="202"/>
    </row>
    <row r="1548" spans="1:2" ht="16.2" x14ac:dyDescent="0.2">
      <c r="A1548" s="5"/>
      <c r="B1548" s="202"/>
    </row>
    <row r="1549" spans="1:2" ht="16.2" x14ac:dyDescent="0.2">
      <c r="A1549" s="5"/>
      <c r="B1549" s="202"/>
    </row>
    <row r="1550" spans="1:2" ht="16.2" x14ac:dyDescent="0.2">
      <c r="A1550" s="5"/>
      <c r="B1550" s="202"/>
    </row>
    <row r="1551" spans="1:2" ht="16.2" x14ac:dyDescent="0.2">
      <c r="A1551" s="5"/>
      <c r="B1551" s="202"/>
    </row>
    <row r="1552" spans="1:2" ht="16.2" x14ac:dyDescent="0.2">
      <c r="A1552" s="5"/>
      <c r="B1552" s="202"/>
    </row>
    <row r="1553" spans="1:2" ht="16.2" x14ac:dyDescent="0.2">
      <c r="A1553" s="5"/>
      <c r="B1553" s="202"/>
    </row>
    <row r="1554" spans="1:2" ht="16.2" x14ac:dyDescent="0.2">
      <c r="A1554" s="5"/>
      <c r="B1554" s="202"/>
    </row>
    <row r="1555" spans="1:2" ht="16.2" x14ac:dyDescent="0.2">
      <c r="A1555" s="5"/>
      <c r="B1555" s="202"/>
    </row>
    <row r="1556" spans="1:2" ht="16.2" x14ac:dyDescent="0.2">
      <c r="A1556" s="5"/>
      <c r="B1556" s="202"/>
    </row>
    <row r="1557" spans="1:2" ht="16.2" x14ac:dyDescent="0.2">
      <c r="A1557" s="5"/>
      <c r="B1557" s="202"/>
    </row>
    <row r="1558" spans="1:2" ht="16.2" x14ac:dyDescent="0.2">
      <c r="A1558" s="5"/>
      <c r="B1558" s="202"/>
    </row>
    <row r="1559" spans="1:2" ht="16.2" x14ac:dyDescent="0.2">
      <c r="A1559" s="5"/>
      <c r="B1559" s="202"/>
    </row>
    <row r="1560" spans="1:2" ht="16.2" x14ac:dyDescent="0.2">
      <c r="A1560" s="5"/>
      <c r="B1560" s="202"/>
    </row>
    <row r="1561" spans="1:2" ht="16.2" x14ac:dyDescent="0.2">
      <c r="A1561" s="5"/>
      <c r="B1561" s="202"/>
    </row>
    <row r="1562" spans="1:2" ht="16.2" x14ac:dyDescent="0.2">
      <c r="A1562" s="5"/>
      <c r="B1562" s="202"/>
    </row>
    <row r="1563" spans="1:2" ht="16.2" x14ac:dyDescent="0.2">
      <c r="A1563" s="5"/>
      <c r="B1563" s="202"/>
    </row>
    <row r="1564" spans="1:2" ht="16.2" x14ac:dyDescent="0.2">
      <c r="A1564" s="5"/>
      <c r="B1564" s="202"/>
    </row>
    <row r="1565" spans="1:2" ht="16.2" x14ac:dyDescent="0.2">
      <c r="A1565" s="5"/>
      <c r="B1565" s="202"/>
    </row>
    <row r="1566" spans="1:2" ht="16.2" x14ac:dyDescent="0.2">
      <c r="A1566" s="5"/>
      <c r="B1566" s="202"/>
    </row>
    <row r="1567" spans="1:2" ht="16.2" x14ac:dyDescent="0.2">
      <c r="A1567" s="5"/>
      <c r="B1567" s="202"/>
    </row>
    <row r="1568" spans="1:2" ht="16.2" x14ac:dyDescent="0.2">
      <c r="A1568" s="5"/>
      <c r="B1568" s="202"/>
    </row>
    <row r="1569" spans="1:2" ht="16.2" x14ac:dyDescent="0.2">
      <c r="A1569" s="5"/>
      <c r="B1569" s="202"/>
    </row>
    <row r="1570" spans="1:2" ht="16.2" x14ac:dyDescent="0.2">
      <c r="A1570" s="5"/>
      <c r="B1570" s="202"/>
    </row>
    <row r="1571" spans="1:2" ht="16.2" x14ac:dyDescent="0.2">
      <c r="A1571" s="5"/>
      <c r="B1571" s="202"/>
    </row>
    <row r="1572" spans="1:2" ht="16.2" x14ac:dyDescent="0.2">
      <c r="A1572" s="5"/>
      <c r="B1572" s="202"/>
    </row>
    <row r="1573" spans="1:2" ht="16.2" x14ac:dyDescent="0.2">
      <c r="A1573" s="5"/>
      <c r="B1573" s="202"/>
    </row>
    <row r="1574" spans="1:2" ht="16.2" x14ac:dyDescent="0.2">
      <c r="A1574" s="5"/>
      <c r="B1574" s="202"/>
    </row>
    <row r="1575" spans="1:2" ht="16.2" x14ac:dyDescent="0.2">
      <c r="A1575" s="5"/>
      <c r="B1575" s="202"/>
    </row>
    <row r="1576" spans="1:2" ht="16.2" x14ac:dyDescent="0.2">
      <c r="A1576" s="5"/>
      <c r="B1576" s="202"/>
    </row>
    <row r="1577" spans="1:2" ht="16.2" x14ac:dyDescent="0.2">
      <c r="A1577" s="5"/>
      <c r="B1577" s="202"/>
    </row>
    <row r="1578" spans="1:2" ht="16.2" x14ac:dyDescent="0.2">
      <c r="A1578" s="5"/>
      <c r="B1578" s="202"/>
    </row>
    <row r="1579" spans="1:2" ht="16.2" x14ac:dyDescent="0.2">
      <c r="A1579" s="5"/>
      <c r="B1579" s="202"/>
    </row>
    <row r="1580" spans="1:2" ht="16.2" x14ac:dyDescent="0.2">
      <c r="A1580" s="5"/>
      <c r="B1580" s="202"/>
    </row>
    <row r="1581" spans="1:2" ht="16.2" x14ac:dyDescent="0.2">
      <c r="A1581" s="5"/>
      <c r="B1581" s="202"/>
    </row>
    <row r="1582" spans="1:2" ht="16.2" x14ac:dyDescent="0.2">
      <c r="A1582" s="5"/>
      <c r="B1582" s="202"/>
    </row>
    <row r="1583" spans="1:2" ht="16.2" x14ac:dyDescent="0.2">
      <c r="A1583" s="5"/>
      <c r="B1583" s="202"/>
    </row>
    <row r="1584" spans="1:2" ht="16.2" x14ac:dyDescent="0.2">
      <c r="A1584" s="5"/>
      <c r="B1584" s="202"/>
    </row>
    <row r="1585" spans="1:2" ht="16.2" x14ac:dyDescent="0.2">
      <c r="A1585" s="5"/>
      <c r="B1585" s="202"/>
    </row>
    <row r="1586" spans="1:2" ht="16.2" x14ac:dyDescent="0.2">
      <c r="A1586" s="5"/>
      <c r="B1586" s="202"/>
    </row>
    <row r="1587" spans="1:2" ht="16.2" x14ac:dyDescent="0.2">
      <c r="A1587" s="5"/>
      <c r="B1587" s="202"/>
    </row>
    <row r="1588" spans="1:2" ht="16.2" x14ac:dyDescent="0.2">
      <c r="A1588" s="5"/>
      <c r="B1588" s="202"/>
    </row>
    <row r="1589" spans="1:2" ht="16.2" x14ac:dyDescent="0.2">
      <c r="A1589" s="5"/>
      <c r="B1589" s="202"/>
    </row>
    <row r="1590" spans="1:2" ht="16.2" x14ac:dyDescent="0.2">
      <c r="A1590" s="5"/>
      <c r="B1590" s="202"/>
    </row>
    <row r="1591" spans="1:2" ht="16.2" x14ac:dyDescent="0.2">
      <c r="A1591" s="5"/>
      <c r="B1591" s="202"/>
    </row>
    <row r="1592" spans="1:2" ht="16.2" x14ac:dyDescent="0.2">
      <c r="A1592" s="5"/>
      <c r="B1592" s="202"/>
    </row>
    <row r="1593" spans="1:2" ht="16.2" x14ac:dyDescent="0.2">
      <c r="A1593" s="5"/>
      <c r="B1593" s="202"/>
    </row>
    <row r="1594" spans="1:2" ht="16.2" x14ac:dyDescent="0.2">
      <c r="A1594" s="5"/>
      <c r="B1594" s="202"/>
    </row>
    <row r="1595" spans="1:2" ht="16.2" x14ac:dyDescent="0.2">
      <c r="A1595" s="5"/>
      <c r="B1595" s="202"/>
    </row>
    <row r="1596" spans="1:2" ht="16.2" x14ac:dyDescent="0.2">
      <c r="A1596" s="5"/>
      <c r="B1596" s="202"/>
    </row>
    <row r="1597" spans="1:2" ht="16.2" x14ac:dyDescent="0.2">
      <c r="A1597" s="5"/>
      <c r="B1597" s="202"/>
    </row>
    <row r="1598" spans="1:2" ht="16.2" x14ac:dyDescent="0.2">
      <c r="A1598" s="5"/>
      <c r="B1598" s="202"/>
    </row>
    <row r="1599" spans="1:2" ht="16.2" x14ac:dyDescent="0.2">
      <c r="A1599" s="5"/>
      <c r="B1599" s="202"/>
    </row>
    <row r="1600" spans="1:2" ht="16.2" x14ac:dyDescent="0.2">
      <c r="A1600" s="5"/>
      <c r="B1600" s="202"/>
    </row>
    <row r="1601" spans="1:2" ht="16.2" x14ac:dyDescent="0.2">
      <c r="A1601" s="5"/>
      <c r="B1601" s="202"/>
    </row>
    <row r="1602" spans="1:2" ht="16.2" x14ac:dyDescent="0.2">
      <c r="A1602" s="5"/>
      <c r="B1602" s="202"/>
    </row>
    <row r="1603" spans="1:2" ht="16.2" x14ac:dyDescent="0.2">
      <c r="A1603" s="5"/>
      <c r="B1603" s="202"/>
    </row>
    <row r="1604" spans="1:2" ht="16.2" x14ac:dyDescent="0.2">
      <c r="A1604" s="5"/>
      <c r="B1604" s="202"/>
    </row>
    <row r="1605" spans="1:2" ht="16.2" x14ac:dyDescent="0.2">
      <c r="A1605" s="5"/>
      <c r="B1605" s="202"/>
    </row>
    <row r="1606" spans="1:2" ht="16.2" x14ac:dyDescent="0.2">
      <c r="A1606" s="5"/>
      <c r="B1606" s="202"/>
    </row>
    <row r="1607" spans="1:2" ht="16.2" x14ac:dyDescent="0.2">
      <c r="A1607" s="5"/>
      <c r="B1607" s="202"/>
    </row>
    <row r="1608" spans="1:2" ht="16.2" x14ac:dyDescent="0.2">
      <c r="A1608" s="5"/>
      <c r="B1608" s="202"/>
    </row>
    <row r="1609" spans="1:2" ht="16.2" x14ac:dyDescent="0.2">
      <c r="A1609" s="5"/>
      <c r="B1609" s="202"/>
    </row>
    <row r="1610" spans="1:2" ht="16.2" x14ac:dyDescent="0.2">
      <c r="A1610" s="5"/>
      <c r="B1610" s="202"/>
    </row>
    <row r="1611" spans="1:2" ht="16.2" x14ac:dyDescent="0.2">
      <c r="A1611" s="5"/>
      <c r="B1611" s="202"/>
    </row>
    <row r="1612" spans="1:2" ht="16.2" x14ac:dyDescent="0.2">
      <c r="A1612" s="5"/>
      <c r="B1612" s="202"/>
    </row>
    <row r="1613" spans="1:2" ht="16.2" x14ac:dyDescent="0.2">
      <c r="A1613" s="5"/>
      <c r="B1613" s="202"/>
    </row>
    <row r="1614" spans="1:2" ht="16.2" x14ac:dyDescent="0.2">
      <c r="A1614" s="5"/>
      <c r="B1614" s="202"/>
    </row>
    <row r="1615" spans="1:2" ht="16.2" x14ac:dyDescent="0.2">
      <c r="A1615" s="5"/>
      <c r="B1615" s="202"/>
    </row>
    <row r="1616" spans="1:2" ht="16.2" x14ac:dyDescent="0.2">
      <c r="A1616" s="5"/>
      <c r="B1616" s="202"/>
    </row>
    <row r="1617" spans="1:2" ht="16.2" x14ac:dyDescent="0.2">
      <c r="A1617" s="5"/>
      <c r="B1617" s="202"/>
    </row>
    <row r="1618" spans="1:2" ht="16.2" x14ac:dyDescent="0.2">
      <c r="A1618" s="5"/>
      <c r="B1618" s="202"/>
    </row>
    <row r="1619" spans="1:2" ht="16.2" x14ac:dyDescent="0.2">
      <c r="A1619" s="5"/>
      <c r="B1619" s="202"/>
    </row>
    <row r="1620" spans="1:2" ht="16.2" x14ac:dyDescent="0.2">
      <c r="A1620" s="5"/>
      <c r="B1620" s="202"/>
    </row>
    <row r="1621" spans="1:2" ht="16.2" x14ac:dyDescent="0.2">
      <c r="A1621" s="5"/>
      <c r="B1621" s="202"/>
    </row>
    <row r="1622" spans="1:2" ht="16.2" x14ac:dyDescent="0.2">
      <c r="A1622" s="5"/>
      <c r="B1622" s="202"/>
    </row>
    <row r="1623" spans="1:2" ht="16.2" x14ac:dyDescent="0.2">
      <c r="A1623" s="5"/>
      <c r="B1623" s="202"/>
    </row>
    <row r="1624" spans="1:2" ht="16.2" x14ac:dyDescent="0.2">
      <c r="A1624" s="5"/>
      <c r="B1624" s="202"/>
    </row>
    <row r="1625" spans="1:2" ht="16.2" x14ac:dyDescent="0.2">
      <c r="A1625" s="5"/>
      <c r="B1625" s="202"/>
    </row>
    <row r="1626" spans="1:2" ht="16.2" x14ac:dyDescent="0.2">
      <c r="A1626" s="5"/>
      <c r="B1626" s="202"/>
    </row>
    <row r="1627" spans="1:2" ht="16.2" x14ac:dyDescent="0.2">
      <c r="A1627" s="5"/>
      <c r="B1627" s="202"/>
    </row>
    <row r="1628" spans="1:2" ht="16.2" x14ac:dyDescent="0.2">
      <c r="A1628" s="5"/>
      <c r="B1628" s="202"/>
    </row>
    <row r="1629" spans="1:2" ht="16.2" x14ac:dyDescent="0.2">
      <c r="A1629" s="5"/>
      <c r="B1629" s="202"/>
    </row>
    <row r="1630" spans="1:2" ht="16.2" x14ac:dyDescent="0.2">
      <c r="A1630" s="5"/>
      <c r="B1630" s="202"/>
    </row>
    <row r="1631" spans="1:2" ht="16.2" x14ac:dyDescent="0.2">
      <c r="A1631" s="5"/>
      <c r="B1631" s="202"/>
    </row>
    <row r="1632" spans="1:2" ht="16.2" x14ac:dyDescent="0.2">
      <c r="A1632" s="5"/>
      <c r="B1632" s="202"/>
    </row>
    <row r="1633" spans="1:2" ht="16.2" x14ac:dyDescent="0.2">
      <c r="A1633" s="5"/>
      <c r="B1633" s="202"/>
    </row>
    <row r="1634" spans="1:2" ht="16.2" x14ac:dyDescent="0.2">
      <c r="A1634" s="5"/>
      <c r="B1634" s="202"/>
    </row>
    <row r="1635" spans="1:2" ht="16.2" x14ac:dyDescent="0.2">
      <c r="A1635" s="5"/>
      <c r="B1635" s="202"/>
    </row>
    <row r="1636" spans="1:2" ht="16.2" x14ac:dyDescent="0.2">
      <c r="A1636" s="5"/>
      <c r="B1636" s="202"/>
    </row>
    <row r="1637" spans="1:2" ht="16.2" x14ac:dyDescent="0.2">
      <c r="A1637" s="5"/>
      <c r="B1637" s="202"/>
    </row>
    <row r="1638" spans="1:2" ht="16.2" x14ac:dyDescent="0.2">
      <c r="A1638" s="5"/>
      <c r="B1638" s="202"/>
    </row>
    <row r="1639" spans="1:2" ht="16.2" x14ac:dyDescent="0.2">
      <c r="A1639" s="5"/>
      <c r="B1639" s="202"/>
    </row>
    <row r="1640" spans="1:2" ht="16.2" x14ac:dyDescent="0.2">
      <c r="A1640" s="5"/>
      <c r="B1640" s="202"/>
    </row>
    <row r="1641" spans="1:2" ht="16.2" x14ac:dyDescent="0.2">
      <c r="A1641" s="5"/>
      <c r="B1641" s="202"/>
    </row>
    <row r="1642" spans="1:2" ht="16.2" x14ac:dyDescent="0.2">
      <c r="A1642" s="5"/>
      <c r="B1642" s="202"/>
    </row>
    <row r="1643" spans="1:2" ht="16.2" x14ac:dyDescent="0.2">
      <c r="A1643" s="5"/>
      <c r="B1643" s="202"/>
    </row>
    <row r="1644" spans="1:2" ht="16.2" x14ac:dyDescent="0.2">
      <c r="A1644" s="5"/>
      <c r="B1644" s="202"/>
    </row>
    <row r="1645" spans="1:2" ht="16.2" x14ac:dyDescent="0.2">
      <c r="A1645" s="5"/>
      <c r="B1645" s="202"/>
    </row>
    <row r="1646" spans="1:2" ht="16.2" x14ac:dyDescent="0.2">
      <c r="A1646" s="5"/>
      <c r="B1646" s="202"/>
    </row>
    <row r="1647" spans="1:2" ht="16.2" x14ac:dyDescent="0.2">
      <c r="A1647" s="5"/>
      <c r="B1647" s="202"/>
    </row>
    <row r="1648" spans="1:2" ht="16.2" x14ac:dyDescent="0.2">
      <c r="A1648" s="5"/>
      <c r="B1648" s="202"/>
    </row>
    <row r="1649" spans="1:2" ht="16.2" x14ac:dyDescent="0.2">
      <c r="A1649" s="5"/>
      <c r="B1649" s="202"/>
    </row>
    <row r="1650" spans="1:2" ht="16.2" x14ac:dyDescent="0.2">
      <c r="A1650" s="5"/>
      <c r="B1650" s="202"/>
    </row>
    <row r="1651" spans="1:2" ht="16.2" x14ac:dyDescent="0.2">
      <c r="A1651" s="5"/>
      <c r="B1651" s="202"/>
    </row>
    <row r="1652" spans="1:2" ht="16.2" x14ac:dyDescent="0.2">
      <c r="A1652" s="5"/>
      <c r="B1652" s="202"/>
    </row>
    <row r="1653" spans="1:2" ht="16.2" x14ac:dyDescent="0.2">
      <c r="A1653" s="5"/>
      <c r="B1653" s="202"/>
    </row>
    <row r="1654" spans="1:2" ht="16.2" x14ac:dyDescent="0.2">
      <c r="A1654" s="5"/>
      <c r="B1654" s="202"/>
    </row>
    <row r="1655" spans="1:2" ht="16.2" x14ac:dyDescent="0.2">
      <c r="A1655" s="5"/>
      <c r="B1655" s="202"/>
    </row>
    <row r="1656" spans="1:2" ht="16.2" x14ac:dyDescent="0.2">
      <c r="A1656" s="5"/>
      <c r="B1656" s="202"/>
    </row>
    <row r="1657" spans="1:2" ht="16.2" x14ac:dyDescent="0.2">
      <c r="A1657" s="5"/>
      <c r="B1657" s="202"/>
    </row>
    <row r="1658" spans="1:2" ht="16.2" x14ac:dyDescent="0.2">
      <c r="A1658" s="5"/>
      <c r="B1658" s="202"/>
    </row>
    <row r="1659" spans="1:2" ht="16.2" x14ac:dyDescent="0.2">
      <c r="A1659" s="5"/>
      <c r="B1659" s="202"/>
    </row>
    <row r="1660" spans="1:2" ht="16.2" x14ac:dyDescent="0.2">
      <c r="A1660" s="5"/>
      <c r="B1660" s="202"/>
    </row>
    <row r="1661" spans="1:2" ht="16.2" x14ac:dyDescent="0.2">
      <c r="A1661" s="5"/>
      <c r="B1661" s="202"/>
    </row>
    <row r="1662" spans="1:2" ht="16.2" x14ac:dyDescent="0.2">
      <c r="A1662" s="5"/>
      <c r="B1662" s="202"/>
    </row>
    <row r="1663" spans="1:2" ht="16.2" x14ac:dyDescent="0.2">
      <c r="A1663" s="5"/>
      <c r="B1663" s="202"/>
    </row>
    <row r="1664" spans="1:2" ht="16.2" x14ac:dyDescent="0.2">
      <c r="A1664" s="5"/>
      <c r="B1664" s="202"/>
    </row>
    <row r="1665" spans="1:2" ht="16.2" x14ac:dyDescent="0.2">
      <c r="A1665" s="5"/>
      <c r="B1665" s="202"/>
    </row>
    <row r="1666" spans="1:2" ht="16.2" x14ac:dyDescent="0.2">
      <c r="A1666" s="5"/>
      <c r="B1666" s="202"/>
    </row>
    <row r="1667" spans="1:2" ht="16.2" x14ac:dyDescent="0.2">
      <c r="A1667" s="5"/>
      <c r="B1667" s="202"/>
    </row>
    <row r="1668" spans="1:2" ht="16.2" x14ac:dyDescent="0.2">
      <c r="A1668" s="5"/>
      <c r="B1668" s="202"/>
    </row>
    <row r="1669" spans="1:2" ht="16.2" x14ac:dyDescent="0.2">
      <c r="A1669" s="5"/>
      <c r="B1669" s="202"/>
    </row>
    <row r="1670" spans="1:2" ht="16.2" x14ac:dyDescent="0.2">
      <c r="A1670" s="5"/>
      <c r="B1670" s="202"/>
    </row>
    <row r="1671" spans="1:2" ht="16.2" x14ac:dyDescent="0.2">
      <c r="A1671" s="5"/>
      <c r="B1671" s="202"/>
    </row>
    <row r="1672" spans="1:2" ht="16.2" x14ac:dyDescent="0.2">
      <c r="A1672" s="5"/>
      <c r="B1672" s="202"/>
    </row>
    <row r="1673" spans="1:2" ht="16.2" x14ac:dyDescent="0.2">
      <c r="A1673" s="5"/>
      <c r="B1673" s="202"/>
    </row>
    <row r="1674" spans="1:2" ht="16.2" x14ac:dyDescent="0.2">
      <c r="A1674" s="5"/>
      <c r="B1674" s="202"/>
    </row>
    <row r="1675" spans="1:2" ht="16.2" x14ac:dyDescent="0.2">
      <c r="A1675" s="5"/>
      <c r="B1675" s="202"/>
    </row>
    <row r="1676" spans="1:2" ht="16.2" x14ac:dyDescent="0.2">
      <c r="A1676" s="5"/>
      <c r="B1676" s="202"/>
    </row>
    <row r="1677" spans="1:2" ht="16.2" x14ac:dyDescent="0.2">
      <c r="A1677" s="5"/>
      <c r="B1677" s="202"/>
    </row>
    <row r="1678" spans="1:2" ht="16.2" x14ac:dyDescent="0.2">
      <c r="A1678" s="5"/>
      <c r="B1678" s="202"/>
    </row>
    <row r="1679" spans="1:2" ht="16.2" x14ac:dyDescent="0.2">
      <c r="A1679" s="5"/>
      <c r="B1679" s="202"/>
    </row>
    <row r="1680" spans="1:2" ht="16.2" x14ac:dyDescent="0.2">
      <c r="A1680" s="5"/>
      <c r="B1680" s="202"/>
    </row>
    <row r="1681" spans="1:2" ht="16.2" x14ac:dyDescent="0.2">
      <c r="A1681" s="5"/>
      <c r="B1681" s="202"/>
    </row>
    <row r="1682" spans="1:2" ht="16.2" x14ac:dyDescent="0.2">
      <c r="A1682" s="5"/>
      <c r="B1682" s="202"/>
    </row>
    <row r="1683" spans="1:2" ht="16.2" x14ac:dyDescent="0.2">
      <c r="A1683" s="5"/>
      <c r="B1683" s="202"/>
    </row>
    <row r="1684" spans="1:2" ht="16.2" x14ac:dyDescent="0.2">
      <c r="A1684" s="5"/>
      <c r="B1684" s="202"/>
    </row>
    <row r="1685" spans="1:2" ht="16.2" x14ac:dyDescent="0.2">
      <c r="A1685" s="5"/>
      <c r="B1685" s="202"/>
    </row>
    <row r="1686" spans="1:2" ht="16.2" x14ac:dyDescent="0.2">
      <c r="A1686" s="5"/>
      <c r="B1686" s="202"/>
    </row>
    <row r="1687" spans="1:2" ht="16.2" x14ac:dyDescent="0.2">
      <c r="A1687" s="5"/>
      <c r="B1687" s="202"/>
    </row>
    <row r="1688" spans="1:2" ht="16.2" x14ac:dyDescent="0.2">
      <c r="A1688" s="5"/>
      <c r="B1688" s="202"/>
    </row>
    <row r="1689" spans="1:2" ht="16.2" x14ac:dyDescent="0.2">
      <c r="A1689" s="5"/>
      <c r="B1689" s="202"/>
    </row>
    <row r="1690" spans="1:2" ht="16.2" x14ac:dyDescent="0.2">
      <c r="A1690" s="5"/>
      <c r="B1690" s="202"/>
    </row>
    <row r="1691" spans="1:2" ht="16.2" x14ac:dyDescent="0.2">
      <c r="A1691" s="5"/>
      <c r="B1691" s="202"/>
    </row>
    <row r="1692" spans="1:2" ht="16.2" x14ac:dyDescent="0.2">
      <c r="A1692" s="5"/>
      <c r="B1692" s="202"/>
    </row>
    <row r="1693" spans="1:2" ht="16.2" x14ac:dyDescent="0.2">
      <c r="A1693" s="5"/>
      <c r="B1693" s="202"/>
    </row>
    <row r="1694" spans="1:2" ht="16.2" x14ac:dyDescent="0.2">
      <c r="A1694" s="5"/>
      <c r="B1694" s="202"/>
    </row>
    <row r="1695" spans="1:2" ht="16.2" x14ac:dyDescent="0.2">
      <c r="A1695" s="5"/>
      <c r="B1695" s="202"/>
    </row>
    <row r="1696" spans="1:2" ht="16.2" x14ac:dyDescent="0.2">
      <c r="A1696" s="5"/>
      <c r="B1696" s="202"/>
    </row>
    <row r="1697" spans="1:2" ht="16.2" x14ac:dyDescent="0.2">
      <c r="A1697" s="5"/>
      <c r="B1697" s="202"/>
    </row>
    <row r="1698" spans="1:2" ht="16.2" x14ac:dyDescent="0.2">
      <c r="A1698" s="5"/>
      <c r="B1698" s="202"/>
    </row>
    <row r="1699" spans="1:2" ht="16.2" x14ac:dyDescent="0.2">
      <c r="A1699" s="5"/>
      <c r="B1699" s="202"/>
    </row>
    <row r="1700" spans="1:2" ht="16.2" x14ac:dyDescent="0.2">
      <c r="A1700" s="5"/>
      <c r="B1700" s="202"/>
    </row>
    <row r="1701" spans="1:2" ht="16.2" x14ac:dyDescent="0.2">
      <c r="A1701" s="5"/>
      <c r="B1701" s="202"/>
    </row>
    <row r="1702" spans="1:2" ht="16.2" x14ac:dyDescent="0.2">
      <c r="A1702" s="5"/>
      <c r="B1702" s="202"/>
    </row>
    <row r="1703" spans="1:2" ht="16.2" x14ac:dyDescent="0.2">
      <c r="A1703" s="5"/>
      <c r="B1703" s="202"/>
    </row>
    <row r="1704" spans="1:2" ht="16.2" x14ac:dyDescent="0.2">
      <c r="A1704" s="5"/>
      <c r="B1704" s="202"/>
    </row>
    <row r="1705" spans="1:2" ht="16.2" x14ac:dyDescent="0.2">
      <c r="A1705" s="5"/>
      <c r="B1705" s="202"/>
    </row>
    <row r="1706" spans="1:2" ht="16.2" x14ac:dyDescent="0.2">
      <c r="A1706" s="5"/>
      <c r="B1706" s="202"/>
    </row>
    <row r="1707" spans="1:2" ht="16.2" x14ac:dyDescent="0.2">
      <c r="A1707" s="5"/>
      <c r="B1707" s="202"/>
    </row>
    <row r="1708" spans="1:2" ht="16.2" x14ac:dyDescent="0.2">
      <c r="A1708" s="5"/>
      <c r="B1708" s="202"/>
    </row>
    <row r="1709" spans="1:2" ht="16.2" x14ac:dyDescent="0.2">
      <c r="A1709" s="5"/>
      <c r="B1709" s="202"/>
    </row>
    <row r="1710" spans="1:2" ht="16.2" x14ac:dyDescent="0.2">
      <c r="A1710" s="5"/>
      <c r="B1710" s="202"/>
    </row>
    <row r="1711" spans="1:2" ht="16.2" x14ac:dyDescent="0.2">
      <c r="A1711" s="5"/>
      <c r="B1711" s="202"/>
    </row>
    <row r="1712" spans="1:2" ht="16.2" x14ac:dyDescent="0.2">
      <c r="A1712" s="5"/>
      <c r="B1712" s="202"/>
    </row>
    <row r="1713" spans="1:2" ht="16.2" x14ac:dyDescent="0.2">
      <c r="A1713" s="5"/>
      <c r="B1713" s="202"/>
    </row>
    <row r="1714" spans="1:2" ht="16.2" x14ac:dyDescent="0.2">
      <c r="A1714" s="5"/>
      <c r="B1714" s="202"/>
    </row>
    <row r="1715" spans="1:2" ht="16.2" x14ac:dyDescent="0.2">
      <c r="A1715" s="5"/>
      <c r="B1715" s="202"/>
    </row>
    <row r="1716" spans="1:2" ht="16.2" x14ac:dyDescent="0.2">
      <c r="A1716" s="5"/>
      <c r="B1716" s="202"/>
    </row>
    <row r="1717" spans="1:2" ht="16.2" x14ac:dyDescent="0.2">
      <c r="A1717" s="5"/>
      <c r="B1717" s="202"/>
    </row>
    <row r="1718" spans="1:2" ht="16.2" x14ac:dyDescent="0.2">
      <c r="A1718" s="5"/>
      <c r="B1718" s="202"/>
    </row>
    <row r="1719" spans="1:2" ht="16.2" x14ac:dyDescent="0.2">
      <c r="A1719" s="5"/>
      <c r="B1719" s="202"/>
    </row>
    <row r="1720" spans="1:2" ht="16.2" x14ac:dyDescent="0.2">
      <c r="A1720" s="5"/>
      <c r="B1720" s="202"/>
    </row>
    <row r="1721" spans="1:2" ht="16.2" x14ac:dyDescent="0.2">
      <c r="A1721" s="5"/>
      <c r="B1721" s="202"/>
    </row>
    <row r="1722" spans="1:2" ht="16.2" x14ac:dyDescent="0.2">
      <c r="A1722" s="5"/>
      <c r="B1722" s="202"/>
    </row>
    <row r="1723" spans="1:2" ht="16.2" x14ac:dyDescent="0.2">
      <c r="A1723" s="5"/>
      <c r="B1723" s="202"/>
    </row>
    <row r="1724" spans="1:2" ht="16.2" x14ac:dyDescent="0.2">
      <c r="A1724" s="5"/>
      <c r="B1724" s="202"/>
    </row>
    <row r="1725" spans="1:2" ht="16.2" x14ac:dyDescent="0.2">
      <c r="A1725" s="5"/>
      <c r="B1725" s="202"/>
    </row>
    <row r="1726" spans="1:2" ht="16.2" x14ac:dyDescent="0.2">
      <c r="A1726" s="5"/>
      <c r="B1726" s="202"/>
    </row>
    <row r="1727" spans="1:2" ht="16.2" x14ac:dyDescent="0.2">
      <c r="A1727" s="5"/>
      <c r="B1727" s="202"/>
    </row>
    <row r="1728" spans="1:2" ht="16.2" x14ac:dyDescent="0.2">
      <c r="A1728" s="5"/>
      <c r="B1728" s="202"/>
    </row>
    <row r="1729" spans="1:2" ht="16.2" x14ac:dyDescent="0.2">
      <c r="A1729" s="5"/>
      <c r="B1729" s="202"/>
    </row>
    <row r="1730" spans="1:2" ht="16.2" x14ac:dyDescent="0.2">
      <c r="A1730" s="5"/>
      <c r="B1730" s="202"/>
    </row>
    <row r="1731" spans="1:2" ht="16.2" x14ac:dyDescent="0.2">
      <c r="A1731" s="5"/>
      <c r="B1731" s="202"/>
    </row>
    <row r="1732" spans="1:2" ht="16.2" x14ac:dyDescent="0.2">
      <c r="A1732" s="5"/>
      <c r="B1732" s="202"/>
    </row>
    <row r="1733" spans="1:2" ht="16.2" x14ac:dyDescent="0.2">
      <c r="A1733" s="5"/>
      <c r="B1733" s="202"/>
    </row>
    <row r="1734" spans="1:2" ht="16.2" x14ac:dyDescent="0.2">
      <c r="A1734" s="5"/>
      <c r="B1734" s="202"/>
    </row>
    <row r="1735" spans="1:2" ht="16.2" x14ac:dyDescent="0.2">
      <c r="A1735" s="5"/>
      <c r="B1735" s="202"/>
    </row>
    <row r="1736" spans="1:2" ht="16.2" x14ac:dyDescent="0.2">
      <c r="A1736" s="5"/>
      <c r="B1736" s="202"/>
    </row>
    <row r="1737" spans="1:2" ht="16.2" x14ac:dyDescent="0.2">
      <c r="A1737" s="5"/>
      <c r="B1737" s="202"/>
    </row>
    <row r="1738" spans="1:2" ht="16.2" x14ac:dyDescent="0.2">
      <c r="A1738" s="5"/>
      <c r="B1738" s="202"/>
    </row>
    <row r="1739" spans="1:2" ht="16.2" x14ac:dyDescent="0.2">
      <c r="A1739" s="5"/>
      <c r="B1739" s="202"/>
    </row>
    <row r="1740" spans="1:2" ht="16.2" x14ac:dyDescent="0.2">
      <c r="A1740" s="5"/>
      <c r="B1740" s="202"/>
    </row>
    <row r="1741" spans="1:2" ht="16.2" x14ac:dyDescent="0.2">
      <c r="A1741" s="5"/>
      <c r="B1741" s="202"/>
    </row>
    <row r="1742" spans="1:2" ht="16.2" x14ac:dyDescent="0.2">
      <c r="A1742" s="5"/>
      <c r="B1742" s="202"/>
    </row>
    <row r="1743" spans="1:2" ht="16.2" x14ac:dyDescent="0.2">
      <c r="A1743" s="5"/>
      <c r="B1743" s="202"/>
    </row>
    <row r="1744" spans="1:2" ht="16.2" x14ac:dyDescent="0.2">
      <c r="A1744" s="5"/>
      <c r="B1744" s="202"/>
    </row>
    <row r="1745" spans="1:2" ht="16.2" x14ac:dyDescent="0.2">
      <c r="A1745" s="5"/>
      <c r="B1745" s="202"/>
    </row>
    <row r="1746" spans="1:2" ht="16.2" x14ac:dyDescent="0.2">
      <c r="A1746" s="5"/>
      <c r="B1746" s="202"/>
    </row>
    <row r="1747" spans="1:2" ht="16.2" x14ac:dyDescent="0.2">
      <c r="A1747" s="5"/>
      <c r="B1747" s="202"/>
    </row>
    <row r="1748" spans="1:2" ht="16.2" x14ac:dyDescent="0.2">
      <c r="A1748" s="5"/>
      <c r="B1748" s="202"/>
    </row>
    <row r="1749" spans="1:2" ht="16.2" x14ac:dyDescent="0.2">
      <c r="A1749" s="5"/>
      <c r="B1749" s="202"/>
    </row>
    <row r="1750" spans="1:2" ht="16.2" x14ac:dyDescent="0.2">
      <c r="A1750" s="5"/>
      <c r="B1750" s="202"/>
    </row>
    <row r="1751" spans="1:2" ht="16.2" x14ac:dyDescent="0.2">
      <c r="A1751" s="5"/>
      <c r="B1751" s="202"/>
    </row>
    <row r="1752" spans="1:2" ht="16.2" x14ac:dyDescent="0.2">
      <c r="A1752" s="5"/>
      <c r="B1752" s="202"/>
    </row>
    <row r="1753" spans="1:2" ht="16.2" x14ac:dyDescent="0.2">
      <c r="A1753" s="5"/>
      <c r="B1753" s="202"/>
    </row>
    <row r="1754" spans="1:2" ht="16.2" x14ac:dyDescent="0.2">
      <c r="A1754" s="5"/>
      <c r="B1754" s="202"/>
    </row>
    <row r="1755" spans="1:2" ht="16.2" x14ac:dyDescent="0.2">
      <c r="A1755" s="5"/>
      <c r="B1755" s="202"/>
    </row>
    <row r="1756" spans="1:2" ht="16.2" x14ac:dyDescent="0.2">
      <c r="A1756" s="5"/>
      <c r="B1756" s="202"/>
    </row>
    <row r="1757" spans="1:2" ht="16.2" x14ac:dyDescent="0.2">
      <c r="A1757" s="5"/>
      <c r="B1757" s="202"/>
    </row>
    <row r="1758" spans="1:2" ht="16.2" x14ac:dyDescent="0.2">
      <c r="A1758" s="5"/>
      <c r="B1758" s="202"/>
    </row>
    <row r="1759" spans="1:2" ht="16.2" x14ac:dyDescent="0.2">
      <c r="A1759" s="5"/>
      <c r="B1759" s="202"/>
    </row>
    <row r="1760" spans="1:2" ht="16.2" x14ac:dyDescent="0.2">
      <c r="A1760" s="5"/>
      <c r="B1760" s="202"/>
    </row>
    <row r="1761" spans="1:2" ht="16.2" x14ac:dyDescent="0.2">
      <c r="A1761" s="5"/>
      <c r="B1761" s="202"/>
    </row>
    <row r="1762" spans="1:2" ht="16.2" x14ac:dyDescent="0.2">
      <c r="A1762" s="5"/>
      <c r="B1762" s="202"/>
    </row>
    <row r="1763" spans="1:2" ht="16.2" x14ac:dyDescent="0.2">
      <c r="A1763" s="5"/>
      <c r="B1763" s="202"/>
    </row>
    <row r="1764" spans="1:2" ht="16.2" x14ac:dyDescent="0.2">
      <c r="A1764" s="5"/>
      <c r="B1764" s="202"/>
    </row>
    <row r="1765" spans="1:2" ht="16.2" x14ac:dyDescent="0.2">
      <c r="A1765" s="5"/>
      <c r="B1765" s="202"/>
    </row>
    <row r="1766" spans="1:2" ht="16.2" x14ac:dyDescent="0.2">
      <c r="A1766" s="5"/>
      <c r="B1766" s="202"/>
    </row>
    <row r="1767" spans="1:2" ht="16.2" x14ac:dyDescent="0.2">
      <c r="A1767" s="5"/>
      <c r="B1767" s="202"/>
    </row>
    <row r="1768" spans="1:2" ht="16.2" x14ac:dyDescent="0.2">
      <c r="A1768" s="5"/>
      <c r="B1768" s="202"/>
    </row>
    <row r="1769" spans="1:2" ht="16.2" x14ac:dyDescent="0.2">
      <c r="A1769" s="5"/>
      <c r="B1769" s="202"/>
    </row>
    <row r="1770" spans="1:2" ht="16.2" x14ac:dyDescent="0.2">
      <c r="A1770" s="5"/>
      <c r="B1770" s="202"/>
    </row>
    <row r="1771" spans="1:2" ht="16.2" x14ac:dyDescent="0.2">
      <c r="A1771" s="5"/>
      <c r="B1771" s="202"/>
    </row>
    <row r="1772" spans="1:2" ht="16.2" x14ac:dyDescent="0.2">
      <c r="A1772" s="5"/>
      <c r="B1772" s="202"/>
    </row>
    <row r="1773" spans="1:2" ht="16.2" x14ac:dyDescent="0.2">
      <c r="A1773" s="5"/>
      <c r="B1773" s="202"/>
    </row>
    <row r="1774" spans="1:2" ht="16.2" x14ac:dyDescent="0.2">
      <c r="A1774" s="5"/>
      <c r="B1774" s="202"/>
    </row>
    <row r="1775" spans="1:2" ht="16.2" x14ac:dyDescent="0.2">
      <c r="A1775" s="5"/>
      <c r="B1775" s="202"/>
    </row>
    <row r="1776" spans="1:2" ht="16.2" x14ac:dyDescent="0.2">
      <c r="A1776" s="5"/>
      <c r="B1776" s="202"/>
    </row>
    <row r="1777" spans="1:2" ht="16.2" x14ac:dyDescent="0.2">
      <c r="A1777" s="5"/>
      <c r="B1777" s="202"/>
    </row>
    <row r="1778" spans="1:2" ht="16.2" x14ac:dyDescent="0.2">
      <c r="A1778" s="5"/>
      <c r="B1778" s="202"/>
    </row>
    <row r="1779" spans="1:2" ht="16.2" x14ac:dyDescent="0.2">
      <c r="A1779" s="5"/>
      <c r="B1779" s="202"/>
    </row>
    <row r="1780" spans="1:2" ht="16.2" x14ac:dyDescent="0.2">
      <c r="A1780" s="5"/>
      <c r="B1780" s="202"/>
    </row>
    <row r="1781" spans="1:2" ht="16.2" x14ac:dyDescent="0.2">
      <c r="A1781" s="5"/>
      <c r="B1781" s="202"/>
    </row>
    <row r="1782" spans="1:2" ht="16.2" x14ac:dyDescent="0.2">
      <c r="A1782" s="5"/>
      <c r="B1782" s="202"/>
    </row>
    <row r="1783" spans="1:2" ht="16.2" x14ac:dyDescent="0.2">
      <c r="A1783" s="5"/>
      <c r="B1783" s="202"/>
    </row>
    <row r="1784" spans="1:2" ht="16.2" x14ac:dyDescent="0.2">
      <c r="A1784" s="5"/>
      <c r="B1784" s="202"/>
    </row>
    <row r="1785" spans="1:2" ht="16.2" x14ac:dyDescent="0.2">
      <c r="A1785" s="5"/>
      <c r="B1785" s="202"/>
    </row>
    <row r="1786" spans="1:2" ht="16.2" x14ac:dyDescent="0.2">
      <c r="A1786" s="5"/>
      <c r="B1786" s="202"/>
    </row>
    <row r="1787" spans="1:2" ht="16.2" x14ac:dyDescent="0.2">
      <c r="A1787" s="5"/>
      <c r="B1787" s="202"/>
    </row>
    <row r="1788" spans="1:2" ht="16.2" x14ac:dyDescent="0.2">
      <c r="A1788" s="5"/>
      <c r="B1788" s="202"/>
    </row>
    <row r="1789" spans="1:2" ht="16.2" x14ac:dyDescent="0.2">
      <c r="A1789" s="5"/>
      <c r="B1789" s="202"/>
    </row>
    <row r="1790" spans="1:2" ht="16.2" x14ac:dyDescent="0.2">
      <c r="A1790" s="5"/>
      <c r="B1790" s="202"/>
    </row>
    <row r="1791" spans="1:2" ht="16.2" x14ac:dyDescent="0.2">
      <c r="A1791" s="5"/>
      <c r="B1791" s="202"/>
    </row>
    <row r="1792" spans="1:2" ht="16.2" x14ac:dyDescent="0.2">
      <c r="A1792" s="5"/>
      <c r="B1792" s="202"/>
    </row>
    <row r="1793" spans="1:2" ht="16.2" x14ac:dyDescent="0.2">
      <c r="A1793" s="5"/>
      <c r="B1793" s="202"/>
    </row>
    <row r="1794" spans="1:2" ht="16.2" x14ac:dyDescent="0.2">
      <c r="A1794" s="5"/>
      <c r="B1794" s="202"/>
    </row>
    <row r="1795" spans="1:2" ht="16.2" x14ac:dyDescent="0.2">
      <c r="A1795" s="5"/>
      <c r="B1795" s="202"/>
    </row>
    <row r="1796" spans="1:2" ht="16.2" x14ac:dyDescent="0.2">
      <c r="A1796" s="5"/>
      <c r="B1796" s="202"/>
    </row>
    <row r="1797" spans="1:2" ht="16.2" x14ac:dyDescent="0.2">
      <c r="A1797" s="5"/>
      <c r="B1797" s="202"/>
    </row>
    <row r="1798" spans="1:2" ht="16.2" x14ac:dyDescent="0.2">
      <c r="A1798" s="5"/>
      <c r="B1798" s="202"/>
    </row>
    <row r="1799" spans="1:2" ht="16.2" x14ac:dyDescent="0.2">
      <c r="A1799" s="5"/>
      <c r="B1799" s="202"/>
    </row>
    <row r="1800" spans="1:2" ht="16.2" x14ac:dyDescent="0.2">
      <c r="A1800" s="5"/>
      <c r="B1800" s="202"/>
    </row>
    <row r="1801" spans="1:2" ht="16.2" x14ac:dyDescent="0.2">
      <c r="A1801" s="5"/>
      <c r="B1801" s="202"/>
    </row>
    <row r="1802" spans="1:2" ht="16.2" x14ac:dyDescent="0.2">
      <c r="A1802" s="5"/>
      <c r="B1802" s="202"/>
    </row>
    <row r="1803" spans="1:2" ht="16.2" x14ac:dyDescent="0.2">
      <c r="A1803" s="5"/>
      <c r="B1803" s="202"/>
    </row>
    <row r="1804" spans="1:2" ht="16.2" x14ac:dyDescent="0.2">
      <c r="A1804" s="5"/>
      <c r="B1804" s="202"/>
    </row>
    <row r="1805" spans="1:2" ht="16.2" x14ac:dyDescent="0.2">
      <c r="A1805" s="5"/>
      <c r="B1805" s="202"/>
    </row>
    <row r="1806" spans="1:2" ht="16.2" x14ac:dyDescent="0.2">
      <c r="A1806" s="5"/>
      <c r="B1806" s="202"/>
    </row>
    <row r="1807" spans="1:2" ht="16.2" x14ac:dyDescent="0.2">
      <c r="A1807" s="5"/>
      <c r="B1807" s="202"/>
    </row>
    <row r="1808" spans="1:2" ht="16.2" x14ac:dyDescent="0.2">
      <c r="A1808" s="5"/>
      <c r="B1808" s="202"/>
    </row>
    <row r="1809" spans="1:2" ht="16.2" x14ac:dyDescent="0.2">
      <c r="A1809" s="5"/>
      <c r="B1809" s="202"/>
    </row>
    <row r="1810" spans="1:2" ht="16.2" x14ac:dyDescent="0.2">
      <c r="A1810" s="5"/>
      <c r="B1810" s="202"/>
    </row>
    <row r="1811" spans="1:2" ht="16.2" x14ac:dyDescent="0.2">
      <c r="A1811" s="5"/>
      <c r="B1811" s="202"/>
    </row>
    <row r="1812" spans="1:2" ht="16.2" x14ac:dyDescent="0.2">
      <c r="A1812" s="5"/>
      <c r="B1812" s="202"/>
    </row>
    <row r="1813" spans="1:2" ht="16.2" x14ac:dyDescent="0.2">
      <c r="A1813" s="5"/>
      <c r="B1813" s="202"/>
    </row>
    <row r="1814" spans="1:2" ht="16.2" x14ac:dyDescent="0.2">
      <c r="A1814" s="5"/>
      <c r="B1814" s="202"/>
    </row>
    <row r="1815" spans="1:2" ht="16.2" x14ac:dyDescent="0.2">
      <c r="A1815" s="5"/>
      <c r="B1815" s="202"/>
    </row>
    <row r="1816" spans="1:2" ht="16.2" x14ac:dyDescent="0.2">
      <c r="A1816" s="5"/>
      <c r="B1816" s="202"/>
    </row>
    <row r="1817" spans="1:2" ht="16.2" x14ac:dyDescent="0.2">
      <c r="A1817" s="5"/>
      <c r="B1817" s="202"/>
    </row>
    <row r="1818" spans="1:2" ht="16.2" x14ac:dyDescent="0.2">
      <c r="A1818" s="5"/>
      <c r="B1818" s="202"/>
    </row>
    <row r="1819" spans="1:2" ht="16.2" x14ac:dyDescent="0.2">
      <c r="A1819" s="5"/>
      <c r="B1819" s="202"/>
    </row>
    <row r="1820" spans="1:2" ht="16.2" x14ac:dyDescent="0.2">
      <c r="A1820" s="5"/>
      <c r="B1820" s="202"/>
    </row>
    <row r="1821" spans="1:2" ht="16.2" x14ac:dyDescent="0.2">
      <c r="A1821" s="5"/>
      <c r="B1821" s="202"/>
    </row>
    <row r="1822" spans="1:2" ht="16.2" x14ac:dyDescent="0.2">
      <c r="A1822" s="5"/>
      <c r="B1822" s="202"/>
    </row>
    <row r="1823" spans="1:2" ht="16.2" x14ac:dyDescent="0.2">
      <c r="A1823" s="5"/>
      <c r="B1823" s="202"/>
    </row>
    <row r="1824" spans="1:2" ht="16.2" x14ac:dyDescent="0.2">
      <c r="A1824" s="5"/>
      <c r="B1824" s="202"/>
    </row>
    <row r="1825" spans="1:2" ht="16.2" x14ac:dyDescent="0.2">
      <c r="A1825" s="5"/>
      <c r="B1825" s="202"/>
    </row>
    <row r="1826" spans="1:2" ht="16.2" x14ac:dyDescent="0.2">
      <c r="A1826" s="5"/>
      <c r="B1826" s="202"/>
    </row>
    <row r="1827" spans="1:2" ht="16.2" x14ac:dyDescent="0.2">
      <c r="A1827" s="5"/>
      <c r="B1827" s="202"/>
    </row>
    <row r="1828" spans="1:2" ht="16.2" x14ac:dyDescent="0.2">
      <c r="A1828" s="5"/>
      <c r="B1828" s="202"/>
    </row>
    <row r="1829" spans="1:2" ht="16.2" x14ac:dyDescent="0.2">
      <c r="A1829" s="5"/>
      <c r="B1829" s="202"/>
    </row>
    <row r="1830" spans="1:2" ht="16.2" x14ac:dyDescent="0.2">
      <c r="A1830" s="5"/>
      <c r="B1830" s="202"/>
    </row>
    <row r="1831" spans="1:2" ht="16.2" x14ac:dyDescent="0.2">
      <c r="A1831" s="5"/>
      <c r="B1831" s="202"/>
    </row>
    <row r="1832" spans="1:2" ht="16.2" x14ac:dyDescent="0.2">
      <c r="A1832" s="5"/>
      <c r="B1832" s="202"/>
    </row>
    <row r="1833" spans="1:2" ht="16.2" x14ac:dyDescent="0.2">
      <c r="A1833" s="5"/>
      <c r="B1833" s="202"/>
    </row>
    <row r="1834" spans="1:2" ht="16.2" x14ac:dyDescent="0.2">
      <c r="A1834" s="5"/>
      <c r="B1834" s="202"/>
    </row>
    <row r="1835" spans="1:2" ht="16.2" x14ac:dyDescent="0.2">
      <c r="A1835" s="5"/>
      <c r="B1835" s="202"/>
    </row>
    <row r="1836" spans="1:2" ht="16.2" x14ac:dyDescent="0.2">
      <c r="A1836" s="5"/>
      <c r="B1836" s="202"/>
    </row>
    <row r="1837" spans="1:2" ht="16.2" x14ac:dyDescent="0.2">
      <c r="A1837" s="5"/>
      <c r="B1837" s="202"/>
    </row>
    <row r="1838" spans="1:2" ht="16.2" x14ac:dyDescent="0.2">
      <c r="A1838" s="5"/>
      <c r="B1838" s="202"/>
    </row>
    <row r="1839" spans="1:2" ht="16.2" x14ac:dyDescent="0.2">
      <c r="A1839" s="5"/>
      <c r="B1839" s="202"/>
    </row>
    <row r="1840" spans="1:2" ht="16.2" x14ac:dyDescent="0.2">
      <c r="A1840" s="5"/>
      <c r="B1840" s="202"/>
    </row>
    <row r="1841" spans="1:2" ht="16.2" x14ac:dyDescent="0.2">
      <c r="A1841" s="5"/>
      <c r="B1841" s="202"/>
    </row>
    <row r="1842" spans="1:2" ht="16.2" x14ac:dyDescent="0.2">
      <c r="A1842" s="5"/>
      <c r="B1842" s="202"/>
    </row>
    <row r="1843" spans="1:2" ht="16.2" x14ac:dyDescent="0.2">
      <c r="A1843" s="5"/>
      <c r="B1843" s="202"/>
    </row>
    <row r="1844" spans="1:2" ht="16.2" x14ac:dyDescent="0.2">
      <c r="A1844" s="5"/>
      <c r="B1844" s="202"/>
    </row>
    <row r="1845" spans="1:2" ht="16.2" x14ac:dyDescent="0.2">
      <c r="A1845" s="5"/>
      <c r="B1845" s="202"/>
    </row>
    <row r="1846" spans="1:2" ht="16.2" x14ac:dyDescent="0.2">
      <c r="A1846" s="5"/>
      <c r="B1846" s="202"/>
    </row>
    <row r="1847" spans="1:2" ht="16.2" x14ac:dyDescent="0.2">
      <c r="A1847" s="5"/>
      <c r="B1847" s="202"/>
    </row>
    <row r="1848" spans="1:2" ht="16.2" x14ac:dyDescent="0.2">
      <c r="A1848" s="5"/>
      <c r="B1848" s="202"/>
    </row>
    <row r="1849" spans="1:2" ht="16.2" x14ac:dyDescent="0.2">
      <c r="A1849" s="5"/>
      <c r="B1849" s="202"/>
    </row>
    <row r="1850" spans="1:2" ht="16.2" x14ac:dyDescent="0.2">
      <c r="A1850" s="5"/>
      <c r="B1850" s="202"/>
    </row>
    <row r="1851" spans="1:2" ht="16.2" x14ac:dyDescent="0.2">
      <c r="A1851" s="5"/>
      <c r="B1851" s="202"/>
    </row>
    <row r="1852" spans="1:2" ht="16.2" x14ac:dyDescent="0.2">
      <c r="A1852" s="5"/>
      <c r="B1852" s="202"/>
    </row>
    <row r="1853" spans="1:2" ht="16.2" x14ac:dyDescent="0.2">
      <c r="A1853" s="5"/>
      <c r="B1853" s="202"/>
    </row>
    <row r="1854" spans="1:2" ht="16.2" x14ac:dyDescent="0.2">
      <c r="A1854" s="5"/>
      <c r="B1854" s="202"/>
    </row>
    <row r="1855" spans="1:2" ht="16.2" x14ac:dyDescent="0.2">
      <c r="A1855" s="5"/>
      <c r="B1855" s="202"/>
    </row>
    <row r="1856" spans="1:2" ht="16.2" x14ac:dyDescent="0.2">
      <c r="A1856" s="5"/>
      <c r="B1856" s="202"/>
    </row>
    <row r="1857" spans="1:2" ht="16.2" x14ac:dyDescent="0.2">
      <c r="A1857" s="5"/>
      <c r="B1857" s="202"/>
    </row>
    <row r="1858" spans="1:2" ht="16.2" x14ac:dyDescent="0.2">
      <c r="A1858" s="5"/>
      <c r="B1858" s="202"/>
    </row>
    <row r="1859" spans="1:2" ht="16.2" x14ac:dyDescent="0.2">
      <c r="A1859" s="5"/>
      <c r="B1859" s="202"/>
    </row>
    <row r="1860" spans="1:2" ht="16.2" x14ac:dyDescent="0.2">
      <c r="A1860" s="5"/>
      <c r="B1860" s="202"/>
    </row>
    <row r="1861" spans="1:2" ht="16.2" x14ac:dyDescent="0.2">
      <c r="A1861" s="5"/>
      <c r="B1861" s="202"/>
    </row>
    <row r="1862" spans="1:2" ht="16.2" x14ac:dyDescent="0.2">
      <c r="A1862" s="5"/>
      <c r="B1862" s="202"/>
    </row>
    <row r="1863" spans="1:2" ht="16.2" x14ac:dyDescent="0.2">
      <c r="A1863" s="5"/>
      <c r="B1863" s="202"/>
    </row>
    <row r="1864" spans="1:2" ht="16.2" x14ac:dyDescent="0.2">
      <c r="A1864" s="5"/>
      <c r="B1864" s="202"/>
    </row>
    <row r="1865" spans="1:2" ht="16.2" x14ac:dyDescent="0.2">
      <c r="A1865" s="5"/>
      <c r="B1865" s="202"/>
    </row>
    <row r="1866" spans="1:2" ht="16.2" x14ac:dyDescent="0.2">
      <c r="A1866" s="5"/>
      <c r="B1866" s="202"/>
    </row>
    <row r="1867" spans="1:2" ht="16.2" x14ac:dyDescent="0.2">
      <c r="A1867" s="5"/>
      <c r="B1867" s="202"/>
    </row>
    <row r="1868" spans="1:2" ht="16.2" x14ac:dyDescent="0.2">
      <c r="A1868" s="5"/>
      <c r="B1868" s="202"/>
    </row>
    <row r="1869" spans="1:2" ht="16.2" x14ac:dyDescent="0.2">
      <c r="A1869" s="5"/>
      <c r="B1869" s="202"/>
    </row>
    <row r="1870" spans="1:2" ht="16.2" x14ac:dyDescent="0.2">
      <c r="A1870" s="5"/>
      <c r="B1870" s="202"/>
    </row>
    <row r="1871" spans="1:2" ht="16.2" x14ac:dyDescent="0.2">
      <c r="A1871" s="5"/>
      <c r="B1871" s="202"/>
    </row>
    <row r="1872" spans="1:2" ht="16.2" x14ac:dyDescent="0.2">
      <c r="A1872" s="5"/>
      <c r="B1872" s="202"/>
    </row>
    <row r="1873" spans="1:2" ht="16.2" x14ac:dyDescent="0.2">
      <c r="A1873" s="5"/>
      <c r="B1873" s="202"/>
    </row>
    <row r="1874" spans="1:2" ht="16.2" x14ac:dyDescent="0.2">
      <c r="A1874" s="5"/>
      <c r="B1874" s="202"/>
    </row>
    <row r="1875" spans="1:2" ht="16.2" x14ac:dyDescent="0.2">
      <c r="A1875" s="5"/>
      <c r="B1875" s="202"/>
    </row>
    <row r="1876" spans="1:2" ht="16.2" x14ac:dyDescent="0.2">
      <c r="A1876" s="5"/>
      <c r="B1876" s="202"/>
    </row>
    <row r="1877" spans="1:2" ht="16.2" x14ac:dyDescent="0.2">
      <c r="A1877" s="5"/>
      <c r="B1877" s="202"/>
    </row>
    <row r="1878" spans="1:2" ht="16.2" x14ac:dyDescent="0.2">
      <c r="A1878" s="5"/>
      <c r="B1878" s="202"/>
    </row>
    <row r="1879" spans="1:2" ht="16.2" x14ac:dyDescent="0.2">
      <c r="A1879" s="5"/>
      <c r="B1879" s="202"/>
    </row>
    <row r="1880" spans="1:2" ht="16.2" x14ac:dyDescent="0.2">
      <c r="A1880" s="5"/>
      <c r="B1880" s="202"/>
    </row>
    <row r="1881" spans="1:2" ht="16.2" x14ac:dyDescent="0.2">
      <c r="A1881" s="5"/>
      <c r="B1881" s="202"/>
    </row>
    <row r="1882" spans="1:2" ht="16.2" x14ac:dyDescent="0.2">
      <c r="A1882" s="5"/>
      <c r="B1882" s="202"/>
    </row>
    <row r="1883" spans="1:2" ht="16.2" x14ac:dyDescent="0.2">
      <c r="A1883" s="5"/>
      <c r="B1883" s="202"/>
    </row>
    <row r="1884" spans="1:2" ht="16.2" x14ac:dyDescent="0.2">
      <c r="A1884" s="5"/>
      <c r="B1884" s="202"/>
    </row>
    <row r="1885" spans="1:2" ht="16.2" x14ac:dyDescent="0.2">
      <c r="A1885" s="5"/>
      <c r="B1885" s="202"/>
    </row>
    <row r="1886" spans="1:2" ht="16.2" x14ac:dyDescent="0.2">
      <c r="A1886" s="5"/>
      <c r="B1886" s="202"/>
    </row>
    <row r="1887" spans="1:2" ht="16.2" x14ac:dyDescent="0.2">
      <c r="A1887" s="5"/>
      <c r="B1887" s="202"/>
    </row>
    <row r="1888" spans="1:2" ht="16.2" x14ac:dyDescent="0.2">
      <c r="A1888" s="5"/>
      <c r="B1888" s="202"/>
    </row>
    <row r="1889" spans="1:2" ht="16.2" x14ac:dyDescent="0.2">
      <c r="A1889" s="5"/>
      <c r="B1889" s="202"/>
    </row>
    <row r="1890" spans="1:2" ht="16.2" x14ac:dyDescent="0.2">
      <c r="A1890" s="5"/>
      <c r="B1890" s="202"/>
    </row>
    <row r="1891" spans="1:2" ht="16.2" x14ac:dyDescent="0.2">
      <c r="A1891" s="5"/>
      <c r="B1891" s="202"/>
    </row>
    <row r="1892" spans="1:2" ht="16.2" x14ac:dyDescent="0.2">
      <c r="A1892" s="5"/>
      <c r="B1892" s="202"/>
    </row>
    <row r="1893" spans="1:2" ht="16.2" x14ac:dyDescent="0.2">
      <c r="A1893" s="5"/>
      <c r="B1893" s="202"/>
    </row>
    <row r="1894" spans="1:2" ht="16.2" x14ac:dyDescent="0.2">
      <c r="A1894" s="5"/>
      <c r="B1894" s="202"/>
    </row>
    <row r="1895" spans="1:2" ht="16.2" x14ac:dyDescent="0.2">
      <c r="A1895" s="5"/>
      <c r="B1895" s="202"/>
    </row>
    <row r="1896" spans="1:2" ht="16.2" x14ac:dyDescent="0.2">
      <c r="A1896" s="5"/>
      <c r="B1896" s="202"/>
    </row>
    <row r="1897" spans="1:2" ht="16.2" x14ac:dyDescent="0.2">
      <c r="A1897" s="5"/>
      <c r="B1897" s="202"/>
    </row>
    <row r="1898" spans="1:2" ht="16.2" x14ac:dyDescent="0.2">
      <c r="A1898" s="5"/>
      <c r="B1898" s="202"/>
    </row>
    <row r="1899" spans="1:2" ht="16.2" x14ac:dyDescent="0.2">
      <c r="A1899" s="5"/>
      <c r="B1899" s="202"/>
    </row>
    <row r="1900" spans="1:2" ht="16.2" x14ac:dyDescent="0.2">
      <c r="A1900" s="5"/>
      <c r="B1900" s="202"/>
    </row>
    <row r="1901" spans="1:2" ht="16.2" x14ac:dyDescent="0.2">
      <c r="A1901" s="5"/>
      <c r="B1901" s="202"/>
    </row>
    <row r="1902" spans="1:2" ht="16.2" x14ac:dyDescent="0.2">
      <c r="A1902" s="5"/>
      <c r="B1902" s="202"/>
    </row>
    <row r="1903" spans="1:2" ht="16.2" x14ac:dyDescent="0.2">
      <c r="A1903" s="5"/>
      <c r="B1903" s="202"/>
    </row>
    <row r="1904" spans="1:2" ht="16.2" x14ac:dyDescent="0.2">
      <c r="A1904" s="5"/>
      <c r="B1904" s="202"/>
    </row>
    <row r="1905" spans="1:2" ht="16.2" x14ac:dyDescent="0.2">
      <c r="A1905" s="5"/>
      <c r="B1905" s="202"/>
    </row>
    <row r="1906" spans="1:2" ht="16.2" x14ac:dyDescent="0.2">
      <c r="A1906" s="5"/>
      <c r="B1906" s="202"/>
    </row>
    <row r="1907" spans="1:2" ht="16.2" x14ac:dyDescent="0.2">
      <c r="A1907" s="5"/>
      <c r="B1907" s="202"/>
    </row>
    <row r="1908" spans="1:2" ht="16.2" x14ac:dyDescent="0.2">
      <c r="A1908" s="5"/>
      <c r="B1908" s="202"/>
    </row>
    <row r="1909" spans="1:2" ht="16.2" x14ac:dyDescent="0.2">
      <c r="A1909" s="5"/>
      <c r="B1909" s="202"/>
    </row>
    <row r="1910" spans="1:2" ht="16.2" x14ac:dyDescent="0.2">
      <c r="A1910" s="5"/>
      <c r="B1910" s="202"/>
    </row>
    <row r="1911" spans="1:2" ht="16.2" x14ac:dyDescent="0.2">
      <c r="A1911" s="5"/>
      <c r="B1911" s="202"/>
    </row>
    <row r="1912" spans="1:2" ht="16.2" x14ac:dyDescent="0.2">
      <c r="A1912" s="5"/>
      <c r="B1912" s="202"/>
    </row>
    <row r="1913" spans="1:2" ht="16.2" x14ac:dyDescent="0.2">
      <c r="A1913" s="5"/>
      <c r="B1913" s="202"/>
    </row>
    <row r="1914" spans="1:2" ht="16.2" x14ac:dyDescent="0.2">
      <c r="A1914" s="5"/>
      <c r="B1914" s="202"/>
    </row>
    <row r="1915" spans="1:2" ht="16.2" x14ac:dyDescent="0.2">
      <c r="A1915" s="5"/>
      <c r="B1915" s="202"/>
    </row>
    <row r="1916" spans="1:2" ht="16.2" x14ac:dyDescent="0.2">
      <c r="A1916" s="5"/>
      <c r="B1916" s="202"/>
    </row>
    <row r="1917" spans="1:2" ht="16.2" x14ac:dyDescent="0.2">
      <c r="A1917" s="5"/>
      <c r="B1917" s="202"/>
    </row>
    <row r="1918" spans="1:2" ht="16.2" x14ac:dyDescent="0.2">
      <c r="A1918" s="5"/>
      <c r="B1918" s="202"/>
    </row>
    <row r="1919" spans="1:2" ht="16.2" x14ac:dyDescent="0.2">
      <c r="A1919" s="5"/>
      <c r="B1919" s="202"/>
    </row>
    <row r="1920" spans="1:2" ht="16.2" x14ac:dyDescent="0.2">
      <c r="A1920" s="5"/>
      <c r="B1920" s="202"/>
    </row>
    <row r="1921" spans="1:2" ht="16.2" x14ac:dyDescent="0.2">
      <c r="A1921" s="5"/>
      <c r="B1921" s="202"/>
    </row>
    <row r="1922" spans="1:2" ht="16.2" x14ac:dyDescent="0.2">
      <c r="A1922" s="5"/>
      <c r="B1922" s="202"/>
    </row>
    <row r="1923" spans="1:2" ht="16.2" x14ac:dyDescent="0.2">
      <c r="A1923" s="5"/>
      <c r="B1923" s="202"/>
    </row>
    <row r="1924" spans="1:2" ht="16.2" x14ac:dyDescent="0.2">
      <c r="A1924" s="5"/>
      <c r="B1924" s="202"/>
    </row>
    <row r="1925" spans="1:2" ht="16.2" x14ac:dyDescent="0.2">
      <c r="A1925" s="5"/>
      <c r="B1925" s="202"/>
    </row>
    <row r="1926" spans="1:2" ht="16.2" x14ac:dyDescent="0.2">
      <c r="A1926" s="5"/>
      <c r="B1926" s="202"/>
    </row>
    <row r="1927" spans="1:2" ht="16.2" x14ac:dyDescent="0.2">
      <c r="A1927" s="5"/>
      <c r="B1927" s="202"/>
    </row>
    <row r="1928" spans="1:2" ht="16.2" x14ac:dyDescent="0.2">
      <c r="A1928" s="5"/>
      <c r="B1928" s="202"/>
    </row>
    <row r="1929" spans="1:2" ht="16.2" x14ac:dyDescent="0.2">
      <c r="A1929" s="5"/>
      <c r="B1929" s="202"/>
    </row>
    <row r="1930" spans="1:2" ht="16.2" x14ac:dyDescent="0.2">
      <c r="A1930" s="5"/>
      <c r="B1930" s="202"/>
    </row>
    <row r="1931" spans="1:2" ht="16.2" x14ac:dyDescent="0.2">
      <c r="A1931" s="5"/>
      <c r="B1931" s="202"/>
    </row>
    <row r="1932" spans="1:2" ht="16.2" x14ac:dyDescent="0.2">
      <c r="A1932" s="5"/>
      <c r="B1932" s="202"/>
    </row>
    <row r="1933" spans="1:2" ht="16.2" x14ac:dyDescent="0.2">
      <c r="A1933" s="5"/>
      <c r="B1933" s="202"/>
    </row>
    <row r="1934" spans="1:2" ht="16.2" x14ac:dyDescent="0.2">
      <c r="A1934" s="5"/>
      <c r="B1934" s="202"/>
    </row>
    <row r="1935" spans="1:2" ht="16.2" x14ac:dyDescent="0.2">
      <c r="A1935" s="5"/>
      <c r="B1935" s="202"/>
    </row>
    <row r="1936" spans="1:2" ht="16.2" x14ac:dyDescent="0.2">
      <c r="A1936" s="5"/>
      <c r="B1936" s="202"/>
    </row>
    <row r="1937" spans="1:2" ht="16.2" x14ac:dyDescent="0.2">
      <c r="A1937" s="5"/>
      <c r="B1937" s="202"/>
    </row>
    <row r="1938" spans="1:2" ht="16.2" x14ac:dyDescent="0.2">
      <c r="A1938" s="5"/>
      <c r="B1938" s="202"/>
    </row>
    <row r="1939" spans="1:2" ht="16.2" x14ac:dyDescent="0.2">
      <c r="A1939" s="5"/>
      <c r="B1939" s="202"/>
    </row>
    <row r="1940" spans="1:2" ht="16.2" x14ac:dyDescent="0.2">
      <c r="A1940" s="5"/>
      <c r="B1940" s="202"/>
    </row>
    <row r="1941" spans="1:2" ht="16.2" x14ac:dyDescent="0.2">
      <c r="A1941" s="5"/>
      <c r="B1941" s="202"/>
    </row>
    <row r="1942" spans="1:2" ht="16.2" x14ac:dyDescent="0.2">
      <c r="A1942" s="5"/>
      <c r="B1942" s="202"/>
    </row>
    <row r="1943" spans="1:2" ht="16.2" x14ac:dyDescent="0.2">
      <c r="A1943" s="5"/>
      <c r="B1943" s="202"/>
    </row>
    <row r="1944" spans="1:2" ht="16.2" x14ac:dyDescent="0.2">
      <c r="A1944" s="5"/>
      <c r="B1944" s="202"/>
    </row>
    <row r="1945" spans="1:2" ht="16.2" x14ac:dyDescent="0.2">
      <c r="A1945" s="5"/>
      <c r="B1945" s="202"/>
    </row>
    <row r="1946" spans="1:2" ht="16.2" x14ac:dyDescent="0.2">
      <c r="A1946" s="5"/>
      <c r="B1946" s="202"/>
    </row>
    <row r="1947" spans="1:2" ht="16.2" x14ac:dyDescent="0.2">
      <c r="A1947" s="5"/>
      <c r="B1947" s="202"/>
    </row>
    <row r="1948" spans="1:2" ht="16.2" x14ac:dyDescent="0.2">
      <c r="A1948" s="5"/>
      <c r="B1948" s="202"/>
    </row>
    <row r="1949" spans="1:2" ht="16.2" x14ac:dyDescent="0.2">
      <c r="A1949" s="5"/>
      <c r="B1949" s="202"/>
    </row>
    <row r="1950" spans="1:2" ht="16.2" x14ac:dyDescent="0.2">
      <c r="A1950" s="5"/>
      <c r="B1950" s="202"/>
    </row>
    <row r="1951" spans="1:2" ht="16.2" x14ac:dyDescent="0.2">
      <c r="A1951" s="5"/>
      <c r="B1951" s="202"/>
    </row>
    <row r="1952" spans="1:2" ht="16.2" x14ac:dyDescent="0.2">
      <c r="A1952" s="5"/>
      <c r="B1952" s="202"/>
    </row>
    <row r="1953" spans="1:2" ht="16.2" x14ac:dyDescent="0.2">
      <c r="A1953" s="5"/>
      <c r="B1953" s="202"/>
    </row>
    <row r="1954" spans="1:2" ht="16.2" x14ac:dyDescent="0.2">
      <c r="A1954" s="5"/>
      <c r="B1954" s="202"/>
    </row>
    <row r="1955" spans="1:2" ht="16.2" x14ac:dyDescent="0.2">
      <c r="A1955" s="5"/>
      <c r="B1955" s="202"/>
    </row>
    <row r="1956" spans="1:2" ht="16.2" x14ac:dyDescent="0.2">
      <c r="A1956" s="5"/>
      <c r="B1956" s="202"/>
    </row>
    <row r="1957" spans="1:2" ht="16.2" x14ac:dyDescent="0.2">
      <c r="A1957" s="5"/>
      <c r="B1957" s="202"/>
    </row>
    <row r="1958" spans="1:2" ht="16.2" x14ac:dyDescent="0.2">
      <c r="A1958" s="5"/>
      <c r="B1958" s="202"/>
    </row>
    <row r="1959" spans="1:2" ht="16.2" x14ac:dyDescent="0.2">
      <c r="A1959" s="5"/>
      <c r="B1959" s="202"/>
    </row>
    <row r="1960" spans="1:2" ht="16.2" x14ac:dyDescent="0.2">
      <c r="A1960" s="5"/>
      <c r="B1960" s="202"/>
    </row>
    <row r="1961" spans="1:2" ht="16.2" x14ac:dyDescent="0.2">
      <c r="A1961" s="5"/>
      <c r="B1961" s="202"/>
    </row>
    <row r="1962" spans="1:2" ht="16.2" x14ac:dyDescent="0.2">
      <c r="A1962" s="5"/>
      <c r="B1962" s="202"/>
    </row>
    <row r="1963" spans="1:2" ht="16.2" x14ac:dyDescent="0.2">
      <c r="A1963" s="5"/>
      <c r="B1963" s="202"/>
    </row>
    <row r="1964" spans="1:2" ht="16.2" x14ac:dyDescent="0.2">
      <c r="A1964" s="5"/>
      <c r="B1964" s="202"/>
    </row>
    <row r="1965" spans="1:2" ht="16.2" x14ac:dyDescent="0.2">
      <c r="A1965" s="5"/>
      <c r="B1965" s="202"/>
    </row>
    <row r="1966" spans="1:2" ht="16.2" x14ac:dyDescent="0.2">
      <c r="A1966" s="5"/>
      <c r="B1966" s="202"/>
    </row>
    <row r="1967" spans="1:2" ht="16.2" x14ac:dyDescent="0.2">
      <c r="A1967" s="5"/>
      <c r="B1967" s="202"/>
    </row>
    <row r="1968" spans="1:2" ht="16.2" x14ac:dyDescent="0.2">
      <c r="A1968" s="5"/>
      <c r="B1968" s="202"/>
    </row>
    <row r="1969" spans="1:2" ht="16.2" x14ac:dyDescent="0.2">
      <c r="A1969" s="5"/>
      <c r="B1969" s="202"/>
    </row>
    <row r="1970" spans="1:2" ht="16.2" x14ac:dyDescent="0.2">
      <c r="A1970" s="5"/>
      <c r="B1970" s="202"/>
    </row>
    <row r="1971" spans="1:2" ht="16.2" x14ac:dyDescent="0.2">
      <c r="A1971" s="5"/>
      <c r="B1971" s="202"/>
    </row>
    <row r="1972" spans="1:2" ht="16.2" x14ac:dyDescent="0.2">
      <c r="A1972" s="5"/>
      <c r="B1972" s="202"/>
    </row>
    <row r="1973" spans="1:2" ht="16.2" x14ac:dyDescent="0.2">
      <c r="A1973" s="5"/>
      <c r="B1973" s="202"/>
    </row>
    <row r="1974" spans="1:2" ht="16.2" x14ac:dyDescent="0.2">
      <c r="A1974" s="5"/>
      <c r="B1974" s="202"/>
    </row>
    <row r="1975" spans="1:2" ht="16.2" x14ac:dyDescent="0.2">
      <c r="A1975" s="5"/>
      <c r="B1975" s="202"/>
    </row>
    <row r="1976" spans="1:2" ht="16.2" x14ac:dyDescent="0.2">
      <c r="A1976" s="5"/>
      <c r="B1976" s="202"/>
    </row>
    <row r="1977" spans="1:2" ht="16.2" x14ac:dyDescent="0.2">
      <c r="A1977" s="5"/>
      <c r="B1977" s="202"/>
    </row>
    <row r="1978" spans="1:2" ht="16.2" x14ac:dyDescent="0.2">
      <c r="A1978" s="5"/>
      <c r="B1978" s="202"/>
    </row>
    <row r="1979" spans="1:2" ht="16.2" x14ac:dyDescent="0.2">
      <c r="A1979" s="5"/>
      <c r="B1979" s="202"/>
    </row>
    <row r="1980" spans="1:2" ht="16.2" x14ac:dyDescent="0.2">
      <c r="A1980" s="5"/>
      <c r="B1980" s="202"/>
    </row>
    <row r="1981" spans="1:2" ht="16.2" x14ac:dyDescent="0.2">
      <c r="A1981" s="5"/>
      <c r="B1981" s="202"/>
    </row>
    <row r="1982" spans="1:2" ht="16.2" x14ac:dyDescent="0.2">
      <c r="A1982" s="5"/>
      <c r="B1982" s="202"/>
    </row>
    <row r="1983" spans="1:2" ht="16.2" x14ac:dyDescent="0.2">
      <c r="A1983" s="5"/>
      <c r="B1983" s="202"/>
    </row>
    <row r="1984" spans="1:2" ht="16.2" x14ac:dyDescent="0.2">
      <c r="A1984" s="5"/>
      <c r="B1984" s="202"/>
    </row>
    <row r="1985" spans="1:2" ht="16.2" x14ac:dyDescent="0.2">
      <c r="A1985" s="5"/>
      <c r="B1985" s="202"/>
    </row>
    <row r="1986" spans="1:2" ht="16.2" x14ac:dyDescent="0.2">
      <c r="A1986" s="5"/>
      <c r="B1986" s="202"/>
    </row>
    <row r="1987" spans="1:2" ht="16.2" x14ac:dyDescent="0.2">
      <c r="A1987" s="5"/>
      <c r="B1987" s="202"/>
    </row>
    <row r="1988" spans="1:2" ht="16.2" x14ac:dyDescent="0.2">
      <c r="A1988" s="5"/>
      <c r="B1988" s="202"/>
    </row>
    <row r="1989" spans="1:2" ht="16.2" x14ac:dyDescent="0.2">
      <c r="A1989" s="5"/>
      <c r="B1989" s="202"/>
    </row>
    <row r="1990" spans="1:2" ht="16.2" x14ac:dyDescent="0.2">
      <c r="A1990" s="5"/>
      <c r="B1990" s="202"/>
    </row>
    <row r="1991" spans="1:2" ht="16.2" x14ac:dyDescent="0.2">
      <c r="A1991" s="5"/>
      <c r="B1991" s="202"/>
    </row>
    <row r="1992" spans="1:2" ht="16.2" x14ac:dyDescent="0.2">
      <c r="A1992" s="5"/>
      <c r="B1992" s="202"/>
    </row>
    <row r="1993" spans="1:2" ht="16.2" x14ac:dyDescent="0.2">
      <c r="A1993" s="5"/>
      <c r="B1993" s="202"/>
    </row>
    <row r="1994" spans="1:2" ht="16.2" x14ac:dyDescent="0.2">
      <c r="A1994" s="5"/>
      <c r="B1994" s="202"/>
    </row>
    <row r="1995" spans="1:2" ht="16.2" x14ac:dyDescent="0.2">
      <c r="A1995" s="5"/>
      <c r="B1995" s="202"/>
    </row>
    <row r="1996" spans="1:2" ht="16.2" x14ac:dyDescent="0.2">
      <c r="A1996" s="5"/>
      <c r="B1996" s="202"/>
    </row>
    <row r="1997" spans="1:2" ht="16.2" x14ac:dyDescent="0.2">
      <c r="A1997" s="5"/>
      <c r="B1997" s="202"/>
    </row>
    <row r="1998" spans="1:2" ht="16.2" x14ac:dyDescent="0.2">
      <c r="A1998" s="5"/>
      <c r="B1998" s="202"/>
    </row>
    <row r="1999" spans="1:2" ht="16.2" x14ac:dyDescent="0.2">
      <c r="A1999" s="5"/>
      <c r="B1999" s="202"/>
    </row>
    <row r="2000" spans="1:2" ht="16.2" x14ac:dyDescent="0.2">
      <c r="A2000" s="5"/>
      <c r="B2000" s="202"/>
    </row>
    <row r="2001" spans="1:2" ht="16.2" x14ac:dyDescent="0.2">
      <c r="A2001" s="5"/>
      <c r="B2001" s="202"/>
    </row>
    <row r="2002" spans="1:2" ht="16.2" x14ac:dyDescent="0.2">
      <c r="A2002" s="5"/>
      <c r="B2002" s="202"/>
    </row>
    <row r="2003" spans="1:2" ht="16.2" x14ac:dyDescent="0.2">
      <c r="A2003" s="5"/>
      <c r="B2003" s="202"/>
    </row>
    <row r="2004" spans="1:2" ht="16.2" x14ac:dyDescent="0.2">
      <c r="A2004" s="5"/>
      <c r="B2004" s="202"/>
    </row>
    <row r="2005" spans="1:2" ht="16.2" x14ac:dyDescent="0.2">
      <c r="A2005" s="5"/>
      <c r="B2005" s="202"/>
    </row>
    <row r="2006" spans="1:2" ht="16.2" x14ac:dyDescent="0.2">
      <c r="A2006" s="5"/>
      <c r="B2006" s="202"/>
    </row>
    <row r="2007" spans="1:2" ht="16.2" x14ac:dyDescent="0.2">
      <c r="A2007" s="5"/>
      <c r="B2007" s="202"/>
    </row>
    <row r="2008" spans="1:2" ht="16.2" x14ac:dyDescent="0.2">
      <c r="A2008" s="5"/>
      <c r="B2008" s="202"/>
    </row>
    <row r="2009" spans="1:2" ht="16.2" x14ac:dyDescent="0.2">
      <c r="A2009" s="5"/>
      <c r="B2009" s="202"/>
    </row>
    <row r="2010" spans="1:2" ht="16.2" x14ac:dyDescent="0.2">
      <c r="A2010" s="5"/>
      <c r="B2010" s="202"/>
    </row>
    <row r="2011" spans="1:2" ht="16.2" x14ac:dyDescent="0.2">
      <c r="A2011" s="5"/>
      <c r="B2011" s="202"/>
    </row>
    <row r="2012" spans="1:2" ht="16.2" x14ac:dyDescent="0.2">
      <c r="A2012" s="5"/>
      <c r="B2012" s="202"/>
    </row>
    <row r="2013" spans="1:2" ht="16.2" x14ac:dyDescent="0.2">
      <c r="A2013" s="5"/>
      <c r="B2013" s="202"/>
    </row>
    <row r="2014" spans="1:2" ht="16.2" x14ac:dyDescent="0.2">
      <c r="A2014" s="5"/>
      <c r="B2014" s="202"/>
    </row>
    <row r="2015" spans="1:2" ht="16.2" x14ac:dyDescent="0.2">
      <c r="A2015" s="5"/>
      <c r="B2015" s="202"/>
    </row>
    <row r="2016" spans="1:2" ht="16.2" x14ac:dyDescent="0.2">
      <c r="A2016" s="5"/>
      <c r="B2016" s="202"/>
    </row>
    <row r="2017" spans="1:2" ht="16.2" x14ac:dyDescent="0.2">
      <c r="A2017" s="5"/>
      <c r="B2017" s="202"/>
    </row>
    <row r="2018" spans="1:2" ht="16.2" x14ac:dyDescent="0.2">
      <c r="A2018" s="5"/>
      <c r="B2018" s="202"/>
    </row>
    <row r="2019" spans="1:2" ht="16.2" x14ac:dyDescent="0.2">
      <c r="A2019" s="5"/>
      <c r="B2019" s="202"/>
    </row>
    <row r="2020" spans="1:2" ht="16.2" x14ac:dyDescent="0.2">
      <c r="A2020" s="5"/>
      <c r="B2020" s="202"/>
    </row>
    <row r="2021" spans="1:2" ht="16.2" x14ac:dyDescent="0.2">
      <c r="A2021" s="5"/>
      <c r="B2021" s="202"/>
    </row>
    <row r="2022" spans="1:2" ht="16.2" x14ac:dyDescent="0.2">
      <c r="A2022" s="5"/>
      <c r="B2022" s="202"/>
    </row>
    <row r="2023" spans="1:2" ht="16.2" x14ac:dyDescent="0.2">
      <c r="A2023" s="5"/>
      <c r="B2023" s="202"/>
    </row>
    <row r="2024" spans="1:2" ht="16.2" x14ac:dyDescent="0.2">
      <c r="A2024" s="5"/>
      <c r="B2024" s="202"/>
    </row>
    <row r="2025" spans="1:2" ht="16.2" x14ac:dyDescent="0.2">
      <c r="A2025" s="5"/>
      <c r="B2025" s="202"/>
    </row>
    <row r="2026" spans="1:2" ht="16.2" x14ac:dyDescent="0.2">
      <c r="A2026" s="5"/>
      <c r="B2026" s="202"/>
    </row>
    <row r="2027" spans="1:2" ht="16.2" x14ac:dyDescent="0.2">
      <c r="A2027" s="5"/>
      <c r="B2027" s="202"/>
    </row>
    <row r="2028" spans="1:2" ht="16.2" x14ac:dyDescent="0.2">
      <c r="A2028" s="5"/>
      <c r="B2028" s="202"/>
    </row>
    <row r="2029" spans="1:2" ht="16.2" x14ac:dyDescent="0.2">
      <c r="A2029" s="5"/>
      <c r="B2029" s="202"/>
    </row>
    <row r="2030" spans="1:2" ht="16.2" x14ac:dyDescent="0.2">
      <c r="A2030" s="5"/>
      <c r="B2030" s="202"/>
    </row>
    <row r="2031" spans="1:2" ht="16.2" x14ac:dyDescent="0.2">
      <c r="A2031" s="5"/>
      <c r="B2031" s="202"/>
    </row>
    <row r="2032" spans="1:2" ht="16.2" x14ac:dyDescent="0.2">
      <c r="A2032" s="5"/>
      <c r="B2032" s="202"/>
    </row>
    <row r="2033" spans="1:2" ht="16.2" x14ac:dyDescent="0.2">
      <c r="A2033" s="5"/>
      <c r="B2033" s="202"/>
    </row>
    <row r="2034" spans="1:2" ht="16.2" x14ac:dyDescent="0.2">
      <c r="A2034" s="5"/>
      <c r="B2034" s="202"/>
    </row>
    <row r="2035" spans="1:2" ht="16.2" x14ac:dyDescent="0.2">
      <c r="A2035" s="5"/>
      <c r="B2035" s="202"/>
    </row>
    <row r="2036" spans="1:2" ht="16.2" x14ac:dyDescent="0.2">
      <c r="A2036" s="5"/>
      <c r="B2036" s="202"/>
    </row>
    <row r="2037" spans="1:2" ht="16.2" x14ac:dyDescent="0.2">
      <c r="A2037" s="5"/>
      <c r="B2037" s="202"/>
    </row>
    <row r="2038" spans="1:2" ht="16.2" x14ac:dyDescent="0.2">
      <c r="A2038" s="5"/>
      <c r="B2038" s="202"/>
    </row>
    <row r="2039" spans="1:2" ht="16.2" x14ac:dyDescent="0.2">
      <c r="A2039" s="5"/>
      <c r="B2039" s="202"/>
    </row>
    <row r="2040" spans="1:2" ht="16.2" x14ac:dyDescent="0.2">
      <c r="A2040" s="5"/>
      <c r="B2040" s="202"/>
    </row>
    <row r="2041" spans="1:2" ht="16.2" x14ac:dyDescent="0.2">
      <c r="A2041" s="5"/>
      <c r="B2041" s="202"/>
    </row>
    <row r="2042" spans="1:2" ht="16.2" x14ac:dyDescent="0.2">
      <c r="A2042" s="5"/>
      <c r="B2042" s="202"/>
    </row>
    <row r="2043" spans="1:2" ht="16.2" x14ac:dyDescent="0.2">
      <c r="A2043" s="5"/>
      <c r="B2043" s="202"/>
    </row>
    <row r="2044" spans="1:2" ht="16.2" x14ac:dyDescent="0.2">
      <c r="A2044" s="5"/>
      <c r="B2044" s="202"/>
    </row>
    <row r="2045" spans="1:2" ht="16.2" x14ac:dyDescent="0.2">
      <c r="A2045" s="5"/>
      <c r="B2045" s="202"/>
    </row>
    <row r="2046" spans="1:2" ht="16.2" x14ac:dyDescent="0.2">
      <c r="A2046" s="5"/>
      <c r="B2046" s="202"/>
    </row>
    <row r="2047" spans="1:2" ht="16.2" x14ac:dyDescent="0.2">
      <c r="A2047" s="5"/>
      <c r="B2047" s="202"/>
    </row>
    <row r="2048" spans="1:2" ht="16.2" x14ac:dyDescent="0.2">
      <c r="A2048" s="5"/>
      <c r="B2048" s="202"/>
    </row>
    <row r="2049" spans="1:2" ht="16.2" x14ac:dyDescent="0.2">
      <c r="A2049" s="5"/>
      <c r="B2049" s="202"/>
    </row>
    <row r="2050" spans="1:2" ht="16.2" x14ac:dyDescent="0.2">
      <c r="A2050" s="5"/>
      <c r="B2050" s="202"/>
    </row>
    <row r="2051" spans="1:2" ht="16.2" x14ac:dyDescent="0.2">
      <c r="A2051" s="5"/>
      <c r="B2051" s="202"/>
    </row>
    <row r="2052" spans="1:2" ht="16.2" x14ac:dyDescent="0.2">
      <c r="A2052" s="5"/>
      <c r="B2052" s="202"/>
    </row>
    <row r="2053" spans="1:2" ht="16.2" x14ac:dyDescent="0.2">
      <c r="A2053" s="5"/>
      <c r="B2053" s="202"/>
    </row>
    <row r="2054" spans="1:2" ht="16.2" x14ac:dyDescent="0.2">
      <c r="A2054" s="5"/>
      <c r="B2054" s="202"/>
    </row>
    <row r="2055" spans="1:2" ht="16.2" x14ac:dyDescent="0.2">
      <c r="A2055" s="5"/>
      <c r="B2055" s="202"/>
    </row>
    <row r="2056" spans="1:2" ht="16.2" x14ac:dyDescent="0.2">
      <c r="A2056" s="5"/>
      <c r="B2056" s="202"/>
    </row>
    <row r="2057" spans="1:2" ht="16.2" x14ac:dyDescent="0.2">
      <c r="A2057" s="5"/>
      <c r="B2057" s="202"/>
    </row>
    <row r="2058" spans="1:2" ht="16.2" x14ac:dyDescent="0.2">
      <c r="A2058" s="5"/>
      <c r="B2058" s="202"/>
    </row>
    <row r="2059" spans="1:2" ht="16.2" x14ac:dyDescent="0.2">
      <c r="A2059" s="5"/>
      <c r="B2059" s="202"/>
    </row>
    <row r="2060" spans="1:2" ht="16.2" x14ac:dyDescent="0.2">
      <c r="A2060" s="5"/>
      <c r="B2060" s="202"/>
    </row>
    <row r="2061" spans="1:2" ht="16.2" x14ac:dyDescent="0.2">
      <c r="A2061" s="5"/>
      <c r="B2061" s="202"/>
    </row>
    <row r="2062" spans="1:2" ht="16.2" x14ac:dyDescent="0.2">
      <c r="A2062" s="5"/>
      <c r="B2062" s="202"/>
    </row>
    <row r="2063" spans="1:2" ht="16.2" x14ac:dyDescent="0.2">
      <c r="A2063" s="5"/>
      <c r="B2063" s="202"/>
    </row>
    <row r="2064" spans="1:2" ht="16.2" x14ac:dyDescent="0.2">
      <c r="A2064" s="5"/>
      <c r="B2064" s="202"/>
    </row>
    <row r="2065" spans="1:2" ht="16.2" x14ac:dyDescent="0.2">
      <c r="A2065" s="5"/>
      <c r="B2065" s="202"/>
    </row>
    <row r="2066" spans="1:2" ht="16.2" x14ac:dyDescent="0.2">
      <c r="A2066" s="5"/>
      <c r="B2066" s="202"/>
    </row>
    <row r="2067" spans="1:2" ht="16.2" x14ac:dyDescent="0.2">
      <c r="A2067" s="5"/>
      <c r="B2067" s="202"/>
    </row>
    <row r="2068" spans="1:2" ht="16.2" x14ac:dyDescent="0.2">
      <c r="A2068" s="5"/>
      <c r="B2068" s="202"/>
    </row>
    <row r="2069" spans="1:2" ht="16.2" x14ac:dyDescent="0.2">
      <c r="A2069" s="5"/>
      <c r="B2069" s="202"/>
    </row>
    <row r="2070" spans="1:2" ht="16.2" x14ac:dyDescent="0.2">
      <c r="A2070" s="5"/>
      <c r="B2070" s="202"/>
    </row>
    <row r="2071" spans="1:2" ht="16.2" x14ac:dyDescent="0.2">
      <c r="A2071" s="5"/>
      <c r="B2071" s="202"/>
    </row>
    <row r="2072" spans="1:2" ht="16.2" x14ac:dyDescent="0.2">
      <c r="A2072" s="5"/>
      <c r="B2072" s="202"/>
    </row>
    <row r="2073" spans="1:2" ht="16.2" x14ac:dyDescent="0.2">
      <c r="A2073" s="5"/>
      <c r="B2073" s="202"/>
    </row>
    <row r="2074" spans="1:2" ht="16.2" x14ac:dyDescent="0.2">
      <c r="A2074" s="5"/>
      <c r="B2074" s="202"/>
    </row>
    <row r="2075" spans="1:2" ht="16.2" x14ac:dyDescent="0.2">
      <c r="A2075" s="5"/>
      <c r="B2075" s="202"/>
    </row>
    <row r="2076" spans="1:2" ht="16.2" x14ac:dyDescent="0.2">
      <c r="A2076" s="5"/>
      <c r="B2076" s="202"/>
    </row>
    <row r="2077" spans="1:2" ht="16.2" x14ac:dyDescent="0.2">
      <c r="A2077" s="5"/>
      <c r="B2077" s="202"/>
    </row>
    <row r="2078" spans="1:2" ht="16.2" x14ac:dyDescent="0.2">
      <c r="A2078" s="5"/>
      <c r="B2078" s="202"/>
    </row>
    <row r="2079" spans="1:2" ht="16.2" x14ac:dyDescent="0.2">
      <c r="A2079" s="5"/>
      <c r="B2079" s="202"/>
    </row>
    <row r="2080" spans="1:2" ht="16.2" x14ac:dyDescent="0.2">
      <c r="A2080" s="5"/>
      <c r="B2080" s="202"/>
    </row>
    <row r="2081" spans="1:2" ht="16.2" x14ac:dyDescent="0.2">
      <c r="A2081" s="5"/>
      <c r="B2081" s="202"/>
    </row>
    <row r="2082" spans="1:2" ht="16.2" x14ac:dyDescent="0.2">
      <c r="A2082" s="5"/>
      <c r="B2082" s="202"/>
    </row>
    <row r="2083" spans="1:2" ht="16.2" x14ac:dyDescent="0.2">
      <c r="A2083" s="5"/>
      <c r="B2083" s="202"/>
    </row>
    <row r="2084" spans="1:2" ht="16.2" x14ac:dyDescent="0.2">
      <c r="A2084" s="5"/>
      <c r="B2084" s="202"/>
    </row>
    <row r="2085" spans="1:2" ht="16.2" x14ac:dyDescent="0.2">
      <c r="A2085" s="5"/>
      <c r="B2085" s="202"/>
    </row>
    <row r="2086" spans="1:2" ht="16.2" x14ac:dyDescent="0.2">
      <c r="A2086" s="5"/>
      <c r="B2086" s="202"/>
    </row>
    <row r="2087" spans="1:2" ht="16.2" x14ac:dyDescent="0.2">
      <c r="A2087" s="5"/>
      <c r="B2087" s="202"/>
    </row>
    <row r="2088" spans="1:2" ht="16.2" x14ac:dyDescent="0.2">
      <c r="A2088" s="5"/>
      <c r="B2088" s="202"/>
    </row>
    <row r="2089" spans="1:2" ht="16.2" x14ac:dyDescent="0.2">
      <c r="A2089" s="5"/>
      <c r="B2089" s="202"/>
    </row>
    <row r="2090" spans="1:2" ht="16.2" x14ac:dyDescent="0.2">
      <c r="A2090" s="5"/>
      <c r="B2090" s="202"/>
    </row>
    <row r="2091" spans="1:2" ht="16.2" x14ac:dyDescent="0.2">
      <c r="A2091" s="5"/>
      <c r="B2091" s="202"/>
    </row>
    <row r="2092" spans="1:2" ht="16.2" x14ac:dyDescent="0.2">
      <c r="A2092" s="5"/>
      <c r="B2092" s="202"/>
    </row>
    <row r="2093" spans="1:2" ht="16.2" x14ac:dyDescent="0.2">
      <c r="A2093" s="5"/>
      <c r="B2093" s="202"/>
    </row>
    <row r="2094" spans="1:2" ht="16.2" x14ac:dyDescent="0.2">
      <c r="A2094" s="5"/>
      <c r="B2094" s="202"/>
    </row>
    <row r="2095" spans="1:2" ht="16.2" x14ac:dyDescent="0.2">
      <c r="A2095" s="5"/>
      <c r="B2095" s="202"/>
    </row>
    <row r="2096" spans="1:2" ht="16.2" x14ac:dyDescent="0.2">
      <c r="A2096" s="5"/>
      <c r="B2096" s="202"/>
    </row>
    <row r="2097" spans="1:2" ht="16.2" x14ac:dyDescent="0.2">
      <c r="A2097" s="5"/>
      <c r="B2097" s="202"/>
    </row>
    <row r="2098" spans="1:2" ht="16.2" x14ac:dyDescent="0.2">
      <c r="A2098" s="5"/>
      <c r="B2098" s="202"/>
    </row>
    <row r="2099" spans="1:2" ht="16.2" x14ac:dyDescent="0.2">
      <c r="A2099" s="5"/>
      <c r="B2099" s="202"/>
    </row>
    <row r="2100" spans="1:2" ht="16.2" x14ac:dyDescent="0.2">
      <c r="A2100" s="5"/>
      <c r="B2100" s="202"/>
    </row>
    <row r="2101" spans="1:2" ht="16.2" x14ac:dyDescent="0.2">
      <c r="A2101" s="5"/>
      <c r="B2101" s="202"/>
    </row>
    <row r="2102" spans="1:2" ht="16.2" x14ac:dyDescent="0.2">
      <c r="A2102" s="5"/>
      <c r="B2102" s="202"/>
    </row>
    <row r="2103" spans="1:2" ht="16.2" x14ac:dyDescent="0.2">
      <c r="A2103" s="5"/>
      <c r="B2103" s="202"/>
    </row>
    <row r="2104" spans="1:2" ht="16.2" x14ac:dyDescent="0.2">
      <c r="A2104" s="5"/>
      <c r="B2104" s="202"/>
    </row>
    <row r="2105" spans="1:2" ht="16.2" x14ac:dyDescent="0.2">
      <c r="A2105" s="5"/>
      <c r="B2105" s="202"/>
    </row>
    <row r="2106" spans="1:2" ht="16.2" x14ac:dyDescent="0.2">
      <c r="A2106" s="5"/>
      <c r="B2106" s="202"/>
    </row>
    <row r="2107" spans="1:2" ht="16.2" x14ac:dyDescent="0.2">
      <c r="A2107" s="5"/>
      <c r="B2107" s="202"/>
    </row>
    <row r="2108" spans="1:2" ht="16.2" x14ac:dyDescent="0.2">
      <c r="A2108" s="5"/>
      <c r="B2108" s="202"/>
    </row>
    <row r="2109" spans="1:2" ht="16.2" x14ac:dyDescent="0.2">
      <c r="A2109" s="5"/>
      <c r="B2109" s="202"/>
    </row>
    <row r="2110" spans="1:2" ht="16.2" x14ac:dyDescent="0.2">
      <c r="A2110" s="5"/>
      <c r="B2110" s="202"/>
    </row>
    <row r="2111" spans="1:2" ht="16.2" x14ac:dyDescent="0.2">
      <c r="A2111" s="5"/>
      <c r="B2111" s="202"/>
    </row>
    <row r="2112" spans="1:2" ht="16.2" x14ac:dyDescent="0.2">
      <c r="A2112" s="5"/>
      <c r="B2112" s="202"/>
    </row>
    <row r="2113" spans="1:2" ht="16.2" x14ac:dyDescent="0.2">
      <c r="A2113" s="5"/>
      <c r="B2113" s="202"/>
    </row>
    <row r="2114" spans="1:2" ht="16.2" x14ac:dyDescent="0.2">
      <c r="A2114" s="5"/>
      <c r="B2114" s="202"/>
    </row>
    <row r="2115" spans="1:2" ht="16.2" x14ac:dyDescent="0.2">
      <c r="A2115" s="5"/>
      <c r="B2115" s="202"/>
    </row>
    <row r="2116" spans="1:2" ht="16.2" x14ac:dyDescent="0.2">
      <c r="A2116" s="5"/>
      <c r="B2116" s="202"/>
    </row>
    <row r="2117" spans="1:2" ht="16.2" x14ac:dyDescent="0.2">
      <c r="A2117" s="5"/>
      <c r="B2117" s="202"/>
    </row>
    <row r="2118" spans="1:2" ht="16.2" x14ac:dyDescent="0.2">
      <c r="A2118" s="5"/>
      <c r="B2118" s="202"/>
    </row>
    <row r="2119" spans="1:2" ht="16.2" x14ac:dyDescent="0.2">
      <c r="A2119" s="5"/>
      <c r="B2119" s="202"/>
    </row>
    <row r="2120" spans="1:2" ht="16.2" x14ac:dyDescent="0.2">
      <c r="A2120" s="5"/>
      <c r="B2120" s="202"/>
    </row>
    <row r="2121" spans="1:2" ht="16.2" x14ac:dyDescent="0.2">
      <c r="A2121" s="5"/>
      <c r="B2121" s="202"/>
    </row>
    <row r="2122" spans="1:2" ht="16.2" x14ac:dyDescent="0.2">
      <c r="A2122" s="5"/>
      <c r="B2122" s="202"/>
    </row>
    <row r="2123" spans="1:2" ht="16.2" x14ac:dyDescent="0.2">
      <c r="A2123" s="5"/>
      <c r="B2123" s="202"/>
    </row>
    <row r="2124" spans="1:2" ht="16.2" x14ac:dyDescent="0.2">
      <c r="A2124" s="5"/>
      <c r="B2124" s="202"/>
    </row>
    <row r="2125" spans="1:2" ht="16.2" x14ac:dyDescent="0.2">
      <c r="A2125" s="5"/>
      <c r="B2125" s="202"/>
    </row>
    <row r="2126" spans="1:2" ht="16.2" x14ac:dyDescent="0.2">
      <c r="A2126" s="5"/>
      <c r="B2126" s="202"/>
    </row>
    <row r="2127" spans="1:2" ht="16.2" x14ac:dyDescent="0.2">
      <c r="A2127" s="5"/>
      <c r="B2127" s="202"/>
    </row>
    <row r="2128" spans="1:2" ht="16.2" x14ac:dyDescent="0.2">
      <c r="A2128" s="5"/>
      <c r="B2128" s="202"/>
    </row>
    <row r="2129" spans="1:2" ht="16.2" x14ac:dyDescent="0.2">
      <c r="A2129" s="5"/>
      <c r="B2129" s="202"/>
    </row>
    <row r="2130" spans="1:2" ht="16.2" x14ac:dyDescent="0.2">
      <c r="A2130" s="5"/>
      <c r="B2130" s="202"/>
    </row>
    <row r="2131" spans="1:2" ht="16.2" x14ac:dyDescent="0.2">
      <c r="A2131" s="5"/>
      <c r="B2131" s="202"/>
    </row>
    <row r="2132" spans="1:2" ht="16.2" x14ac:dyDescent="0.2">
      <c r="A2132" s="5"/>
      <c r="B2132" s="202"/>
    </row>
    <row r="2133" spans="1:2" ht="16.2" x14ac:dyDescent="0.2">
      <c r="A2133" s="5"/>
      <c r="B2133" s="202"/>
    </row>
    <row r="2134" spans="1:2" ht="16.2" x14ac:dyDescent="0.2">
      <c r="A2134" s="5"/>
      <c r="B2134" s="202"/>
    </row>
    <row r="2135" spans="1:2" ht="16.2" x14ac:dyDescent="0.2">
      <c r="A2135" s="5"/>
      <c r="B2135" s="202"/>
    </row>
    <row r="2136" spans="1:2" ht="16.2" x14ac:dyDescent="0.2">
      <c r="A2136" s="5"/>
      <c r="B2136" s="202"/>
    </row>
    <row r="2137" spans="1:2" ht="16.2" x14ac:dyDescent="0.2">
      <c r="A2137" s="5"/>
      <c r="B2137" s="202"/>
    </row>
    <row r="2138" spans="1:2" ht="16.2" x14ac:dyDescent="0.2">
      <c r="A2138" s="5"/>
      <c r="B2138" s="202"/>
    </row>
    <row r="2139" spans="1:2" ht="16.2" x14ac:dyDescent="0.2">
      <c r="A2139" s="5"/>
      <c r="B2139" s="202"/>
    </row>
    <row r="2140" spans="1:2" ht="16.2" x14ac:dyDescent="0.2">
      <c r="A2140" s="5"/>
      <c r="B2140" s="202"/>
    </row>
    <row r="2141" spans="1:2" ht="16.2" x14ac:dyDescent="0.2">
      <c r="A2141" s="5"/>
      <c r="B2141" s="202"/>
    </row>
    <row r="2142" spans="1:2" ht="16.2" x14ac:dyDescent="0.2">
      <c r="A2142" s="5"/>
      <c r="B2142" s="202"/>
    </row>
    <row r="2143" spans="1:2" ht="16.2" x14ac:dyDescent="0.2">
      <c r="A2143" s="5"/>
      <c r="B2143" s="202"/>
    </row>
    <row r="2144" spans="1:2" ht="16.2" x14ac:dyDescent="0.2">
      <c r="A2144" s="5"/>
      <c r="B2144" s="202"/>
    </row>
    <row r="2145" spans="1:2" ht="16.2" x14ac:dyDescent="0.2">
      <c r="A2145" s="5"/>
      <c r="B2145" s="202"/>
    </row>
    <row r="2146" spans="1:2" ht="16.2" x14ac:dyDescent="0.2">
      <c r="A2146" s="5"/>
      <c r="B2146" s="202"/>
    </row>
    <row r="2147" spans="1:2" ht="16.2" x14ac:dyDescent="0.2">
      <c r="A2147" s="5"/>
      <c r="B2147" s="202"/>
    </row>
    <row r="2148" spans="1:2" ht="16.2" x14ac:dyDescent="0.2">
      <c r="A2148" s="5"/>
      <c r="B2148" s="202"/>
    </row>
    <row r="2149" spans="1:2" ht="16.2" x14ac:dyDescent="0.2">
      <c r="A2149" s="5"/>
      <c r="B2149" s="202"/>
    </row>
    <row r="2150" spans="1:2" ht="16.2" x14ac:dyDescent="0.2">
      <c r="A2150" s="5"/>
      <c r="B2150" s="202"/>
    </row>
    <row r="2151" spans="1:2" ht="16.2" x14ac:dyDescent="0.2">
      <c r="A2151" s="5"/>
      <c r="B2151" s="202"/>
    </row>
    <row r="2152" spans="1:2" ht="16.2" x14ac:dyDescent="0.2">
      <c r="A2152" s="5"/>
      <c r="B2152" s="202"/>
    </row>
    <row r="2153" spans="1:2" ht="16.2" x14ac:dyDescent="0.2">
      <c r="A2153" s="5"/>
      <c r="B2153" s="202"/>
    </row>
    <row r="2154" spans="1:2" ht="16.2" x14ac:dyDescent="0.2">
      <c r="A2154" s="5"/>
      <c r="B2154" s="202"/>
    </row>
    <row r="2155" spans="1:2" ht="16.2" x14ac:dyDescent="0.2">
      <c r="A2155" s="5"/>
      <c r="B2155" s="202"/>
    </row>
    <row r="2156" spans="1:2" ht="16.2" x14ac:dyDescent="0.2">
      <c r="A2156" s="5"/>
      <c r="B2156" s="202"/>
    </row>
    <row r="2157" spans="1:2" ht="16.2" x14ac:dyDescent="0.2">
      <c r="A2157" s="5"/>
      <c r="B2157" s="202"/>
    </row>
    <row r="2158" spans="1:2" ht="16.2" x14ac:dyDescent="0.2">
      <c r="A2158" s="5"/>
      <c r="B2158" s="202"/>
    </row>
    <row r="2159" spans="1:2" ht="16.2" x14ac:dyDescent="0.2">
      <c r="A2159" s="5"/>
      <c r="B2159" s="202"/>
    </row>
    <row r="2160" spans="1:2" ht="16.2" x14ac:dyDescent="0.2">
      <c r="A2160" s="5"/>
      <c r="B2160" s="202"/>
    </row>
    <row r="2161" spans="1:2" ht="16.2" x14ac:dyDescent="0.2">
      <c r="A2161" s="5"/>
      <c r="B2161" s="202"/>
    </row>
    <row r="2162" spans="1:2" ht="16.2" x14ac:dyDescent="0.2">
      <c r="A2162" s="5"/>
      <c r="B2162" s="202"/>
    </row>
    <row r="2163" spans="1:2" ht="16.2" x14ac:dyDescent="0.2">
      <c r="A2163" s="5"/>
      <c r="B2163" s="202"/>
    </row>
    <row r="2164" spans="1:2" ht="16.2" x14ac:dyDescent="0.2">
      <c r="A2164" s="5"/>
      <c r="B2164" s="202"/>
    </row>
    <row r="2165" spans="1:2" ht="16.2" x14ac:dyDescent="0.2">
      <c r="A2165" s="5"/>
      <c r="B2165" s="202"/>
    </row>
    <row r="2166" spans="1:2" ht="16.2" x14ac:dyDescent="0.2">
      <c r="A2166" s="5"/>
      <c r="B2166" s="202"/>
    </row>
    <row r="2167" spans="1:2" ht="16.2" x14ac:dyDescent="0.2">
      <c r="A2167" s="5"/>
      <c r="B2167" s="202"/>
    </row>
    <row r="2168" spans="1:2" ht="16.2" x14ac:dyDescent="0.2">
      <c r="A2168" s="5"/>
      <c r="B2168" s="202"/>
    </row>
    <row r="2169" spans="1:2" ht="16.2" x14ac:dyDescent="0.2">
      <c r="A2169" s="5"/>
      <c r="B2169" s="202"/>
    </row>
    <row r="2170" spans="1:2" ht="16.2" x14ac:dyDescent="0.2">
      <c r="A2170" s="5"/>
      <c r="B2170" s="202"/>
    </row>
    <row r="2171" spans="1:2" ht="16.2" x14ac:dyDescent="0.2">
      <c r="A2171" s="5"/>
      <c r="B2171" s="202"/>
    </row>
    <row r="2172" spans="1:2" ht="16.2" x14ac:dyDescent="0.2">
      <c r="A2172" s="5"/>
      <c r="B2172" s="202"/>
    </row>
    <row r="2173" spans="1:2" ht="16.2" x14ac:dyDescent="0.2">
      <c r="A2173" s="5"/>
      <c r="B2173" s="202"/>
    </row>
    <row r="2174" spans="1:2" ht="16.2" x14ac:dyDescent="0.2">
      <c r="A2174" s="5"/>
      <c r="B2174" s="202"/>
    </row>
    <row r="2175" spans="1:2" ht="16.2" x14ac:dyDescent="0.2">
      <c r="A2175" s="5"/>
      <c r="B2175" s="202"/>
    </row>
    <row r="2176" spans="1:2" ht="16.2" x14ac:dyDescent="0.2">
      <c r="A2176" s="5"/>
      <c r="B2176" s="202"/>
    </row>
    <row r="2177" spans="1:2" ht="16.2" x14ac:dyDescent="0.2">
      <c r="A2177" s="5"/>
      <c r="B2177" s="202"/>
    </row>
    <row r="2178" spans="1:2" ht="16.2" x14ac:dyDescent="0.2">
      <c r="A2178" s="5"/>
      <c r="B2178" s="202"/>
    </row>
    <row r="2179" spans="1:2" ht="16.2" x14ac:dyDescent="0.2">
      <c r="A2179" s="5"/>
      <c r="B2179" s="202"/>
    </row>
    <row r="2180" spans="1:2" ht="16.2" x14ac:dyDescent="0.2">
      <c r="A2180" s="5"/>
      <c r="B2180" s="202"/>
    </row>
    <row r="2181" spans="1:2" ht="16.2" x14ac:dyDescent="0.2">
      <c r="A2181" s="5"/>
      <c r="B2181" s="202"/>
    </row>
    <row r="2182" spans="1:2" ht="16.2" x14ac:dyDescent="0.2">
      <c r="A2182" s="5"/>
      <c r="B2182" s="202"/>
    </row>
    <row r="2183" spans="1:2" ht="16.2" x14ac:dyDescent="0.2">
      <c r="A2183" s="5"/>
      <c r="B2183" s="202"/>
    </row>
    <row r="2184" spans="1:2" ht="16.2" x14ac:dyDescent="0.2">
      <c r="A2184" s="5"/>
      <c r="B2184" s="202"/>
    </row>
    <row r="2185" spans="1:2" ht="16.2" x14ac:dyDescent="0.2">
      <c r="A2185" s="5"/>
      <c r="B2185" s="202"/>
    </row>
    <row r="2186" spans="1:2" ht="16.2" x14ac:dyDescent="0.2">
      <c r="A2186" s="5"/>
      <c r="B2186" s="202"/>
    </row>
    <row r="2187" spans="1:2" ht="16.2" x14ac:dyDescent="0.2">
      <c r="A2187" s="5"/>
      <c r="B2187" s="202"/>
    </row>
    <row r="2188" spans="1:2" ht="16.2" x14ac:dyDescent="0.2">
      <c r="A2188" s="5"/>
      <c r="B2188" s="202"/>
    </row>
    <row r="2189" spans="1:2" ht="16.2" x14ac:dyDescent="0.2">
      <c r="A2189" s="5"/>
      <c r="B2189" s="202"/>
    </row>
    <row r="2190" spans="1:2" ht="16.2" x14ac:dyDescent="0.2">
      <c r="A2190" s="5"/>
      <c r="B2190" s="202"/>
    </row>
    <row r="2191" spans="1:2" ht="16.2" x14ac:dyDescent="0.2">
      <c r="A2191" s="5"/>
      <c r="B2191" s="202"/>
    </row>
    <row r="2192" spans="1:2" ht="16.2" x14ac:dyDescent="0.2">
      <c r="A2192" s="5"/>
      <c r="B2192" s="202"/>
    </row>
    <row r="2193" spans="1:2" ht="16.2" x14ac:dyDescent="0.2">
      <c r="A2193" s="5"/>
      <c r="B2193" s="202"/>
    </row>
    <row r="2194" spans="1:2" ht="16.2" x14ac:dyDescent="0.2">
      <c r="A2194" s="5"/>
      <c r="B2194" s="202"/>
    </row>
    <row r="2195" spans="1:2" ht="16.2" x14ac:dyDescent="0.2">
      <c r="A2195" s="5"/>
      <c r="B2195" s="202"/>
    </row>
    <row r="2196" spans="1:2" ht="16.2" x14ac:dyDescent="0.2">
      <c r="A2196" s="5"/>
      <c r="B2196" s="202"/>
    </row>
    <row r="2197" spans="1:2" ht="16.2" x14ac:dyDescent="0.2">
      <c r="A2197" s="5"/>
      <c r="B2197" s="202"/>
    </row>
    <row r="2198" spans="1:2" ht="16.2" x14ac:dyDescent="0.2">
      <c r="A2198" s="5"/>
      <c r="B2198" s="202"/>
    </row>
    <row r="2199" spans="1:2" ht="16.2" x14ac:dyDescent="0.2">
      <c r="A2199" s="5"/>
      <c r="B2199" s="202"/>
    </row>
    <row r="2200" spans="1:2" ht="16.2" x14ac:dyDescent="0.2">
      <c r="A2200" s="5"/>
      <c r="B2200" s="202"/>
    </row>
    <row r="2201" spans="1:2" ht="16.2" x14ac:dyDescent="0.2">
      <c r="A2201" s="5"/>
      <c r="B2201" s="202"/>
    </row>
    <row r="2202" spans="1:2" ht="16.2" x14ac:dyDescent="0.2">
      <c r="A2202" s="5"/>
      <c r="B2202" s="202"/>
    </row>
    <row r="2203" spans="1:2" ht="16.2" x14ac:dyDescent="0.2">
      <c r="A2203" s="5"/>
      <c r="B2203" s="202"/>
    </row>
    <row r="2204" spans="1:2" ht="16.2" x14ac:dyDescent="0.2">
      <c r="A2204" s="5"/>
      <c r="B2204" s="202"/>
    </row>
    <row r="2205" spans="1:2" ht="16.2" x14ac:dyDescent="0.2">
      <c r="A2205" s="5"/>
      <c r="B2205" s="202"/>
    </row>
    <row r="2206" spans="1:2" ht="16.2" x14ac:dyDescent="0.2">
      <c r="A2206" s="5"/>
      <c r="B2206" s="202"/>
    </row>
    <row r="2207" spans="1:2" ht="16.2" x14ac:dyDescent="0.2">
      <c r="A2207" s="5"/>
      <c r="B2207" s="202"/>
    </row>
    <row r="2208" spans="1:2" ht="16.2" x14ac:dyDescent="0.2">
      <c r="A2208" s="5"/>
      <c r="B2208" s="202"/>
    </row>
    <row r="2209" spans="1:2" ht="16.2" x14ac:dyDescent="0.2">
      <c r="A2209" s="5"/>
      <c r="B2209" s="202"/>
    </row>
    <row r="2210" spans="1:2" ht="16.2" x14ac:dyDescent="0.2">
      <c r="A2210" s="5"/>
      <c r="B2210" s="202"/>
    </row>
    <row r="2211" spans="1:2" ht="16.2" x14ac:dyDescent="0.2">
      <c r="A2211" s="5"/>
      <c r="B2211" s="202"/>
    </row>
    <row r="2212" spans="1:2" ht="16.2" x14ac:dyDescent="0.2">
      <c r="A2212" s="5"/>
      <c r="B2212" s="202"/>
    </row>
    <row r="2213" spans="1:2" ht="16.2" x14ac:dyDescent="0.2">
      <c r="A2213" s="5"/>
      <c r="B2213" s="202"/>
    </row>
    <row r="2214" spans="1:2" ht="16.2" x14ac:dyDescent="0.2">
      <c r="A2214" s="5"/>
      <c r="B2214" s="202"/>
    </row>
    <row r="2215" spans="1:2" ht="16.2" x14ac:dyDescent="0.2">
      <c r="A2215" s="5"/>
      <c r="B2215" s="202"/>
    </row>
    <row r="2216" spans="1:2" ht="16.2" x14ac:dyDescent="0.2">
      <c r="A2216" s="5"/>
      <c r="B2216" s="202"/>
    </row>
    <row r="2217" spans="1:2" ht="16.2" x14ac:dyDescent="0.2">
      <c r="A2217" s="5"/>
      <c r="B2217" s="202"/>
    </row>
    <row r="2218" spans="1:2" ht="16.2" x14ac:dyDescent="0.2">
      <c r="A2218" s="5"/>
      <c r="B2218" s="202"/>
    </row>
    <row r="2219" spans="1:2" ht="16.2" x14ac:dyDescent="0.2">
      <c r="A2219" s="5"/>
      <c r="B2219" s="202"/>
    </row>
    <row r="2220" spans="1:2" ht="16.2" x14ac:dyDescent="0.2">
      <c r="A2220" s="5"/>
      <c r="B2220" s="202"/>
    </row>
    <row r="2221" spans="1:2" ht="16.2" x14ac:dyDescent="0.2">
      <c r="A2221" s="5"/>
      <c r="B2221" s="202"/>
    </row>
    <row r="2222" spans="1:2" ht="16.2" x14ac:dyDescent="0.2">
      <c r="A2222" s="5"/>
      <c r="B2222" s="202"/>
    </row>
    <row r="2223" spans="1:2" ht="16.2" x14ac:dyDescent="0.2">
      <c r="A2223" s="5"/>
      <c r="B2223" s="202"/>
    </row>
    <row r="2224" spans="1:2" ht="16.2" x14ac:dyDescent="0.2">
      <c r="A2224" s="5"/>
      <c r="B2224" s="202"/>
    </row>
    <row r="2225" spans="1:2" ht="16.2" x14ac:dyDescent="0.2">
      <c r="A2225" s="5"/>
      <c r="B2225" s="202"/>
    </row>
    <row r="2226" spans="1:2" ht="16.2" x14ac:dyDescent="0.2">
      <c r="A2226" s="5"/>
      <c r="B2226" s="202"/>
    </row>
    <row r="2227" spans="1:2" ht="16.2" x14ac:dyDescent="0.2">
      <c r="A2227" s="5"/>
      <c r="B2227" s="202"/>
    </row>
    <row r="2228" spans="1:2" ht="16.2" x14ac:dyDescent="0.2">
      <c r="A2228" s="5"/>
      <c r="B2228" s="202"/>
    </row>
    <row r="2229" spans="1:2" ht="16.2" x14ac:dyDescent="0.2">
      <c r="A2229" s="5"/>
      <c r="B2229" s="202"/>
    </row>
    <row r="2230" spans="1:2" ht="16.2" x14ac:dyDescent="0.2">
      <c r="A2230" s="5"/>
      <c r="B2230" s="202"/>
    </row>
    <row r="2231" spans="1:2" ht="16.2" x14ac:dyDescent="0.2">
      <c r="A2231" s="5"/>
      <c r="B2231" s="202"/>
    </row>
    <row r="2232" spans="1:2" ht="16.2" x14ac:dyDescent="0.2">
      <c r="A2232" s="5"/>
      <c r="B2232" s="202"/>
    </row>
    <row r="2233" spans="1:2" ht="16.2" x14ac:dyDescent="0.2">
      <c r="A2233" s="5"/>
      <c r="B2233" s="202"/>
    </row>
    <row r="2234" spans="1:2" ht="16.2" x14ac:dyDescent="0.2">
      <c r="A2234" s="5"/>
      <c r="B2234" s="202"/>
    </row>
    <row r="2235" spans="1:2" ht="16.2" x14ac:dyDescent="0.2">
      <c r="A2235" s="5"/>
      <c r="B2235" s="202"/>
    </row>
    <row r="2236" spans="1:2" ht="16.2" x14ac:dyDescent="0.2">
      <c r="A2236" s="5"/>
      <c r="B2236" s="202"/>
    </row>
    <row r="2237" spans="1:2" ht="16.2" x14ac:dyDescent="0.2">
      <c r="A2237" s="5"/>
      <c r="B2237" s="202"/>
    </row>
    <row r="2238" spans="1:2" ht="16.2" x14ac:dyDescent="0.2">
      <c r="A2238" s="5"/>
      <c r="B2238" s="202"/>
    </row>
    <row r="2239" spans="1:2" ht="16.2" x14ac:dyDescent="0.2">
      <c r="A2239" s="5"/>
      <c r="B2239" s="202"/>
    </row>
    <row r="2240" spans="1:2" ht="16.2" x14ac:dyDescent="0.2">
      <c r="A2240" s="5"/>
      <c r="B2240" s="202"/>
    </row>
    <row r="2241" spans="1:2" ht="16.2" x14ac:dyDescent="0.2">
      <c r="A2241" s="5"/>
      <c r="B2241" s="202"/>
    </row>
    <row r="2242" spans="1:2" ht="16.2" x14ac:dyDescent="0.2">
      <c r="A2242" s="5"/>
      <c r="B2242" s="202"/>
    </row>
    <row r="2243" spans="1:2" ht="16.2" x14ac:dyDescent="0.2">
      <c r="A2243" s="5"/>
      <c r="B2243" s="202"/>
    </row>
    <row r="2244" spans="1:2" ht="16.2" x14ac:dyDescent="0.2">
      <c r="A2244" s="5"/>
      <c r="B2244" s="202"/>
    </row>
    <row r="2245" spans="1:2" ht="16.2" x14ac:dyDescent="0.2">
      <c r="A2245" s="5"/>
      <c r="B2245" s="202"/>
    </row>
    <row r="2246" spans="1:2" ht="16.2" x14ac:dyDescent="0.2">
      <c r="A2246" s="5"/>
      <c r="B2246" s="202"/>
    </row>
    <row r="2247" spans="1:2" ht="16.2" x14ac:dyDescent="0.2">
      <c r="A2247" s="5"/>
      <c r="B2247" s="202"/>
    </row>
    <row r="2248" spans="1:2" ht="16.2" x14ac:dyDescent="0.2">
      <c r="A2248" s="5"/>
      <c r="B2248" s="202"/>
    </row>
    <row r="2249" spans="1:2" ht="16.2" x14ac:dyDescent="0.2">
      <c r="A2249" s="5"/>
      <c r="B2249" s="202"/>
    </row>
    <row r="2250" spans="1:2" ht="16.2" x14ac:dyDescent="0.2">
      <c r="A2250" s="5"/>
      <c r="B2250" s="202"/>
    </row>
    <row r="2251" spans="1:2" ht="16.2" x14ac:dyDescent="0.2">
      <c r="A2251" s="5"/>
      <c r="B2251" s="202"/>
    </row>
    <row r="2252" spans="1:2" ht="16.2" x14ac:dyDescent="0.2">
      <c r="A2252" s="5"/>
      <c r="B2252" s="202"/>
    </row>
    <row r="2253" spans="1:2" ht="16.2" x14ac:dyDescent="0.2">
      <c r="A2253" s="5"/>
      <c r="B2253" s="202"/>
    </row>
    <row r="2254" spans="1:2" ht="16.2" x14ac:dyDescent="0.2">
      <c r="A2254" s="5"/>
      <c r="B2254" s="202"/>
    </row>
    <row r="2255" spans="1:2" ht="16.2" x14ac:dyDescent="0.2">
      <c r="A2255" s="5"/>
      <c r="B2255" s="202"/>
    </row>
    <row r="2256" spans="1:2" ht="16.2" x14ac:dyDescent="0.2">
      <c r="A2256" s="5"/>
      <c r="B2256" s="202"/>
    </row>
    <row r="2257" spans="1:2" ht="16.2" x14ac:dyDescent="0.2">
      <c r="A2257" s="5"/>
      <c r="B2257" s="202"/>
    </row>
    <row r="2258" spans="1:2" ht="16.2" x14ac:dyDescent="0.2">
      <c r="A2258" s="5"/>
      <c r="B2258" s="202"/>
    </row>
    <row r="2259" spans="1:2" ht="16.2" x14ac:dyDescent="0.2">
      <c r="A2259" s="5"/>
      <c r="B2259" s="202"/>
    </row>
    <row r="2260" spans="1:2" ht="16.2" x14ac:dyDescent="0.2">
      <c r="A2260" s="5"/>
      <c r="B2260" s="202"/>
    </row>
    <row r="2261" spans="1:2" ht="16.2" x14ac:dyDescent="0.2">
      <c r="A2261" s="5"/>
      <c r="B2261" s="202"/>
    </row>
    <row r="2262" spans="1:2" ht="16.2" x14ac:dyDescent="0.2">
      <c r="A2262" s="5"/>
      <c r="B2262" s="202"/>
    </row>
    <row r="2263" spans="1:2" ht="16.2" x14ac:dyDescent="0.2">
      <c r="A2263" s="5"/>
      <c r="B2263" s="202"/>
    </row>
    <row r="2264" spans="1:2" ht="16.2" x14ac:dyDescent="0.2">
      <c r="A2264" s="5"/>
      <c r="B2264" s="202"/>
    </row>
    <row r="2265" spans="1:2" ht="16.2" x14ac:dyDescent="0.2">
      <c r="A2265" s="5"/>
      <c r="B2265" s="202"/>
    </row>
    <row r="2266" spans="1:2" ht="16.2" x14ac:dyDescent="0.2">
      <c r="A2266" s="5"/>
      <c r="B2266" s="202"/>
    </row>
    <row r="2267" spans="1:2" ht="16.2" x14ac:dyDescent="0.2">
      <c r="A2267" s="5"/>
      <c r="B2267" s="202"/>
    </row>
    <row r="2268" spans="1:2" ht="16.2" x14ac:dyDescent="0.2">
      <c r="A2268" s="5"/>
      <c r="B2268" s="202"/>
    </row>
    <row r="2269" spans="1:2" ht="16.2" x14ac:dyDescent="0.2">
      <c r="A2269" s="5"/>
      <c r="B2269" s="202"/>
    </row>
    <row r="2270" spans="1:2" ht="16.2" x14ac:dyDescent="0.2">
      <c r="A2270" s="5"/>
      <c r="B2270" s="202"/>
    </row>
    <row r="2271" spans="1:2" ht="16.2" x14ac:dyDescent="0.2">
      <c r="A2271" s="5"/>
      <c r="B2271" s="202"/>
    </row>
    <row r="2272" spans="1:2" ht="16.2" x14ac:dyDescent="0.2">
      <c r="A2272" s="5"/>
      <c r="B2272" s="202"/>
    </row>
    <row r="2273" spans="1:2" ht="16.2" x14ac:dyDescent="0.2">
      <c r="A2273" s="5"/>
      <c r="B2273" s="202"/>
    </row>
    <row r="2274" spans="1:2" ht="16.2" x14ac:dyDescent="0.2">
      <c r="A2274" s="5"/>
      <c r="B2274" s="202"/>
    </row>
    <row r="2275" spans="1:2" ht="16.2" x14ac:dyDescent="0.2">
      <c r="A2275" s="5"/>
      <c r="B2275" s="202"/>
    </row>
    <row r="2276" spans="1:2" ht="16.2" x14ac:dyDescent="0.2">
      <c r="A2276" s="5"/>
      <c r="B2276" s="202"/>
    </row>
    <row r="2277" spans="1:2" ht="16.2" x14ac:dyDescent="0.2">
      <c r="A2277" s="5"/>
      <c r="B2277" s="202"/>
    </row>
    <row r="2278" spans="1:2" ht="16.2" x14ac:dyDescent="0.2">
      <c r="A2278" s="5"/>
      <c r="B2278" s="202"/>
    </row>
    <row r="2279" spans="1:2" ht="16.2" x14ac:dyDescent="0.2">
      <c r="A2279" s="5"/>
      <c r="B2279" s="202"/>
    </row>
    <row r="2280" spans="1:2" ht="16.2" x14ac:dyDescent="0.2">
      <c r="A2280" s="5"/>
      <c r="B2280" s="202"/>
    </row>
    <row r="2281" spans="1:2" ht="16.2" x14ac:dyDescent="0.2">
      <c r="A2281" s="5"/>
      <c r="B2281" s="202"/>
    </row>
    <row r="2282" spans="1:2" ht="16.2" x14ac:dyDescent="0.2">
      <c r="A2282" s="5"/>
      <c r="B2282" s="202"/>
    </row>
    <row r="2283" spans="1:2" ht="16.2" x14ac:dyDescent="0.2">
      <c r="A2283" s="5"/>
      <c r="B2283" s="202"/>
    </row>
    <row r="2284" spans="1:2" ht="16.2" x14ac:dyDescent="0.2">
      <c r="A2284" s="5"/>
      <c r="B2284" s="202"/>
    </row>
    <row r="2285" spans="1:2" ht="16.2" x14ac:dyDescent="0.2">
      <c r="A2285" s="5"/>
      <c r="B2285" s="202"/>
    </row>
    <row r="2286" spans="1:2" ht="16.2" x14ac:dyDescent="0.2">
      <c r="A2286" s="5"/>
      <c r="B2286" s="202"/>
    </row>
    <row r="2287" spans="1:2" ht="16.2" x14ac:dyDescent="0.2">
      <c r="A2287" s="5"/>
      <c r="B2287" s="202"/>
    </row>
    <row r="2288" spans="1:2" ht="16.2" x14ac:dyDescent="0.2">
      <c r="A2288" s="5"/>
      <c r="B2288" s="202"/>
    </row>
    <row r="2289" spans="1:2" ht="16.2" x14ac:dyDescent="0.2">
      <c r="A2289" s="5"/>
      <c r="B2289" s="202"/>
    </row>
    <row r="2290" spans="1:2" ht="16.2" x14ac:dyDescent="0.2">
      <c r="A2290" s="5"/>
      <c r="B2290" s="202"/>
    </row>
    <row r="2291" spans="1:2" ht="16.2" x14ac:dyDescent="0.2">
      <c r="A2291" s="5"/>
      <c r="B2291" s="202"/>
    </row>
    <row r="2292" spans="1:2" ht="16.2" x14ac:dyDescent="0.2">
      <c r="A2292" s="5"/>
      <c r="B2292" s="202"/>
    </row>
    <row r="2293" spans="1:2" ht="16.2" x14ac:dyDescent="0.2">
      <c r="A2293" s="5"/>
      <c r="B2293" s="202"/>
    </row>
    <row r="2294" spans="1:2" ht="16.2" x14ac:dyDescent="0.2">
      <c r="A2294" s="5"/>
      <c r="B2294" s="202"/>
    </row>
    <row r="2295" spans="1:2" ht="16.2" x14ac:dyDescent="0.2">
      <c r="A2295" s="5"/>
      <c r="B2295" s="202"/>
    </row>
    <row r="2296" spans="1:2" ht="16.2" x14ac:dyDescent="0.2">
      <c r="A2296" s="5"/>
      <c r="B2296" s="202"/>
    </row>
    <row r="2297" spans="1:2" ht="16.2" x14ac:dyDescent="0.2">
      <c r="A2297" s="5"/>
      <c r="B2297" s="202"/>
    </row>
    <row r="2298" spans="1:2" ht="16.2" x14ac:dyDescent="0.2">
      <c r="A2298" s="5"/>
      <c r="B2298" s="202"/>
    </row>
    <row r="2299" spans="1:2" ht="16.2" x14ac:dyDescent="0.2">
      <c r="A2299" s="5"/>
      <c r="B2299" s="202"/>
    </row>
    <row r="2300" spans="1:2" ht="16.2" x14ac:dyDescent="0.2">
      <c r="A2300" s="5"/>
      <c r="B2300" s="202"/>
    </row>
    <row r="2301" spans="1:2" ht="16.2" x14ac:dyDescent="0.2">
      <c r="A2301" s="5"/>
      <c r="B2301" s="202"/>
    </row>
    <row r="2302" spans="1:2" ht="16.2" x14ac:dyDescent="0.2">
      <c r="A2302" s="5"/>
      <c r="B2302" s="202"/>
    </row>
    <row r="2303" spans="1:2" ht="16.2" x14ac:dyDescent="0.2">
      <c r="A2303" s="5"/>
      <c r="B2303" s="202"/>
    </row>
    <row r="2304" spans="1:2" ht="16.2" x14ac:dyDescent="0.2">
      <c r="A2304" s="5"/>
      <c r="B2304" s="202"/>
    </row>
    <row r="2305" spans="1:2" ht="16.2" x14ac:dyDescent="0.2">
      <c r="A2305" s="5"/>
      <c r="B2305" s="202"/>
    </row>
    <row r="2306" spans="1:2" ht="16.2" x14ac:dyDescent="0.2">
      <c r="A2306" s="5"/>
      <c r="B2306" s="202"/>
    </row>
    <row r="2307" spans="1:2" ht="16.2" x14ac:dyDescent="0.2">
      <c r="A2307" s="5"/>
      <c r="B2307" s="202"/>
    </row>
    <row r="2308" spans="1:2" ht="16.2" x14ac:dyDescent="0.2">
      <c r="A2308" s="5"/>
      <c r="B2308" s="202"/>
    </row>
    <row r="2309" spans="1:2" ht="16.2" x14ac:dyDescent="0.2">
      <c r="A2309" s="5"/>
      <c r="B2309" s="202"/>
    </row>
    <row r="2310" spans="1:2" ht="16.2" x14ac:dyDescent="0.2">
      <c r="A2310" s="5"/>
      <c r="B2310" s="202"/>
    </row>
    <row r="2311" spans="1:2" ht="16.2" x14ac:dyDescent="0.2">
      <c r="A2311" s="5"/>
      <c r="B2311" s="202"/>
    </row>
    <row r="2312" spans="1:2" ht="16.2" x14ac:dyDescent="0.2">
      <c r="A2312" s="5"/>
      <c r="B2312" s="202"/>
    </row>
    <row r="2313" spans="1:2" ht="16.2" x14ac:dyDescent="0.2">
      <c r="A2313" s="5"/>
      <c r="B2313" s="202"/>
    </row>
    <row r="2314" spans="1:2" ht="16.2" x14ac:dyDescent="0.2">
      <c r="A2314" s="5"/>
      <c r="B2314" s="202"/>
    </row>
    <row r="2315" spans="1:2" ht="16.2" x14ac:dyDescent="0.2">
      <c r="A2315" s="5"/>
      <c r="B2315" s="202"/>
    </row>
    <row r="2316" spans="1:2" ht="16.2" x14ac:dyDescent="0.2">
      <c r="A2316" s="5"/>
      <c r="B2316" s="202"/>
    </row>
    <row r="2317" spans="1:2" ht="16.2" x14ac:dyDescent="0.2">
      <c r="A2317" s="5"/>
      <c r="B2317" s="202"/>
    </row>
    <row r="2318" spans="1:2" ht="16.2" x14ac:dyDescent="0.2">
      <c r="A2318" s="5"/>
      <c r="B2318" s="202"/>
    </row>
    <row r="2319" spans="1:2" ht="16.2" x14ac:dyDescent="0.2">
      <c r="A2319" s="5"/>
      <c r="B2319" s="202"/>
    </row>
    <row r="2320" spans="1:2" ht="16.2" x14ac:dyDescent="0.2">
      <c r="A2320" s="5"/>
      <c r="B2320" s="202"/>
    </row>
    <row r="2321" spans="1:2" ht="16.2" x14ac:dyDescent="0.2">
      <c r="A2321" s="5"/>
      <c r="B2321" s="202"/>
    </row>
    <row r="2322" spans="1:2" ht="16.2" x14ac:dyDescent="0.2">
      <c r="A2322" s="5"/>
      <c r="B2322" s="202"/>
    </row>
    <row r="2323" spans="1:2" ht="16.2" x14ac:dyDescent="0.2">
      <c r="A2323" s="5"/>
      <c r="B2323" s="202"/>
    </row>
    <row r="2324" spans="1:2" ht="16.2" x14ac:dyDescent="0.2">
      <c r="A2324" s="5"/>
      <c r="B2324" s="202"/>
    </row>
    <row r="2325" spans="1:2" ht="16.2" x14ac:dyDescent="0.2">
      <c r="A2325" s="5"/>
      <c r="B2325" s="202"/>
    </row>
    <row r="2326" spans="1:2" ht="16.2" x14ac:dyDescent="0.2">
      <c r="A2326" s="5"/>
      <c r="B2326" s="202"/>
    </row>
    <row r="2327" spans="1:2" ht="16.2" x14ac:dyDescent="0.2">
      <c r="A2327" s="5"/>
      <c r="B2327" s="202"/>
    </row>
    <row r="2328" spans="1:2" ht="16.2" x14ac:dyDescent="0.2">
      <c r="A2328" s="5"/>
      <c r="B2328" s="202"/>
    </row>
    <row r="2329" spans="1:2" ht="16.2" x14ac:dyDescent="0.2">
      <c r="A2329" s="5"/>
      <c r="B2329" s="202"/>
    </row>
    <row r="2330" spans="1:2" ht="16.2" x14ac:dyDescent="0.2">
      <c r="A2330" s="5"/>
      <c r="B2330" s="202"/>
    </row>
    <row r="2331" spans="1:2" ht="16.2" x14ac:dyDescent="0.2">
      <c r="A2331" s="5"/>
      <c r="B2331" s="202"/>
    </row>
    <row r="2332" spans="1:2" ht="16.2" x14ac:dyDescent="0.2">
      <c r="A2332" s="5"/>
      <c r="B2332" s="202"/>
    </row>
    <row r="2333" spans="1:2" ht="16.2" x14ac:dyDescent="0.2">
      <c r="A2333" s="5"/>
      <c r="B2333" s="202"/>
    </row>
    <row r="2334" spans="1:2" ht="16.2" x14ac:dyDescent="0.2">
      <c r="A2334" s="5"/>
      <c r="B2334" s="202"/>
    </row>
    <row r="2335" spans="1:2" ht="16.2" x14ac:dyDescent="0.2">
      <c r="A2335" s="5"/>
      <c r="B2335" s="202"/>
    </row>
    <row r="2336" spans="1:2" ht="16.2" x14ac:dyDescent="0.2">
      <c r="A2336" s="5"/>
      <c r="B2336" s="202"/>
    </row>
    <row r="2337" spans="1:2" ht="16.2" x14ac:dyDescent="0.2">
      <c r="A2337" s="5"/>
      <c r="B2337" s="202"/>
    </row>
    <row r="2338" spans="1:2" ht="16.2" x14ac:dyDescent="0.2">
      <c r="A2338" s="5"/>
      <c r="B2338" s="202"/>
    </row>
    <row r="2339" spans="1:2" ht="16.2" x14ac:dyDescent="0.2">
      <c r="A2339" s="5"/>
      <c r="B2339" s="202"/>
    </row>
    <row r="2340" spans="1:2" ht="16.2" x14ac:dyDescent="0.2">
      <c r="A2340" s="5"/>
      <c r="B2340" s="202"/>
    </row>
    <row r="2341" spans="1:2" ht="16.2" x14ac:dyDescent="0.2">
      <c r="A2341" s="5"/>
      <c r="B2341" s="202"/>
    </row>
    <row r="2342" spans="1:2" ht="16.2" x14ac:dyDescent="0.2">
      <c r="A2342" s="5"/>
      <c r="B2342" s="202"/>
    </row>
    <row r="2343" spans="1:2" ht="16.2" x14ac:dyDescent="0.2">
      <c r="A2343" s="5"/>
      <c r="B2343" s="202"/>
    </row>
    <row r="2344" spans="1:2" ht="16.2" x14ac:dyDescent="0.2">
      <c r="A2344" s="5"/>
      <c r="B2344" s="202"/>
    </row>
    <row r="2345" spans="1:2" ht="16.2" x14ac:dyDescent="0.2">
      <c r="A2345" s="5"/>
      <c r="B2345" s="202"/>
    </row>
    <row r="2346" spans="1:2" ht="16.2" x14ac:dyDescent="0.2">
      <c r="A2346" s="5"/>
      <c r="B2346" s="202"/>
    </row>
    <row r="2347" spans="1:2" ht="16.2" x14ac:dyDescent="0.2">
      <c r="A2347" s="5"/>
      <c r="B2347" s="202"/>
    </row>
    <row r="2348" spans="1:2" ht="16.2" x14ac:dyDescent="0.2">
      <c r="A2348" s="5"/>
      <c r="B2348" s="202"/>
    </row>
    <row r="2349" spans="1:2" ht="16.2" x14ac:dyDescent="0.2">
      <c r="A2349" s="5"/>
      <c r="B2349" s="202"/>
    </row>
    <row r="2350" spans="1:2" ht="16.2" x14ac:dyDescent="0.2">
      <c r="A2350" s="5"/>
      <c r="B2350" s="202"/>
    </row>
    <row r="2351" spans="1:2" ht="16.2" x14ac:dyDescent="0.2">
      <c r="A2351" s="5"/>
      <c r="B2351" s="202"/>
    </row>
    <row r="2352" spans="1:2" ht="16.2" x14ac:dyDescent="0.2">
      <c r="A2352" s="5"/>
      <c r="B2352" s="202"/>
    </row>
    <row r="2353" spans="1:2" ht="16.2" x14ac:dyDescent="0.2">
      <c r="A2353" s="5"/>
      <c r="B2353" s="202"/>
    </row>
    <row r="2354" spans="1:2" ht="16.2" x14ac:dyDescent="0.2">
      <c r="A2354" s="5"/>
      <c r="B2354" s="202"/>
    </row>
    <row r="2355" spans="1:2" ht="16.2" x14ac:dyDescent="0.2">
      <c r="A2355" s="5"/>
      <c r="B2355" s="202"/>
    </row>
    <row r="2356" spans="1:2" ht="16.2" x14ac:dyDescent="0.2">
      <c r="A2356" s="5"/>
      <c r="B2356" s="202"/>
    </row>
    <row r="2357" spans="1:2" ht="16.2" x14ac:dyDescent="0.2">
      <c r="A2357" s="5"/>
      <c r="B2357" s="202"/>
    </row>
    <row r="2358" spans="1:2" ht="16.2" x14ac:dyDescent="0.2">
      <c r="A2358" s="5"/>
      <c r="B2358" s="202"/>
    </row>
    <row r="2359" spans="1:2" ht="16.2" x14ac:dyDescent="0.2">
      <c r="A2359" s="5"/>
      <c r="B2359" s="202"/>
    </row>
    <row r="2360" spans="1:2" ht="16.2" x14ac:dyDescent="0.2">
      <c r="A2360" s="5"/>
      <c r="B2360" s="202"/>
    </row>
    <row r="2361" spans="1:2" ht="16.2" x14ac:dyDescent="0.2">
      <c r="A2361" s="5"/>
      <c r="B2361" s="202"/>
    </row>
    <row r="2362" spans="1:2" ht="16.2" x14ac:dyDescent="0.2">
      <c r="A2362" s="5"/>
      <c r="B2362" s="202"/>
    </row>
    <row r="2363" spans="1:2" ht="16.2" x14ac:dyDescent="0.2">
      <c r="A2363" s="5"/>
      <c r="B2363" s="202"/>
    </row>
    <row r="2364" spans="1:2" ht="16.2" x14ac:dyDescent="0.2">
      <c r="A2364" s="5"/>
      <c r="B2364" s="202"/>
    </row>
    <row r="2365" spans="1:2" ht="16.2" x14ac:dyDescent="0.2">
      <c r="A2365" s="5"/>
      <c r="B2365" s="202"/>
    </row>
    <row r="2366" spans="1:2" ht="16.2" x14ac:dyDescent="0.2">
      <c r="A2366" s="5"/>
      <c r="B2366" s="202"/>
    </row>
    <row r="2367" spans="1:2" ht="16.2" x14ac:dyDescent="0.2">
      <c r="A2367" s="5"/>
      <c r="B2367" s="202"/>
    </row>
    <row r="2368" spans="1:2" ht="16.2" x14ac:dyDescent="0.2">
      <c r="A2368" s="5"/>
      <c r="B2368" s="202"/>
    </row>
    <row r="2369" spans="1:2" ht="16.2" x14ac:dyDescent="0.2">
      <c r="A2369" s="5"/>
      <c r="B2369" s="202"/>
    </row>
    <row r="2370" spans="1:2" ht="16.2" x14ac:dyDescent="0.2">
      <c r="A2370" s="5"/>
      <c r="B2370" s="202"/>
    </row>
    <row r="2371" spans="1:2" ht="16.2" x14ac:dyDescent="0.2">
      <c r="A2371" s="5"/>
      <c r="B2371" s="202"/>
    </row>
    <row r="2372" spans="1:2" ht="16.2" x14ac:dyDescent="0.2">
      <c r="A2372" s="5"/>
      <c r="B2372" s="202"/>
    </row>
    <row r="2373" spans="1:2" ht="16.2" x14ac:dyDescent="0.2">
      <c r="A2373" s="5"/>
      <c r="B2373" s="202"/>
    </row>
    <row r="2374" spans="1:2" ht="16.2" x14ac:dyDescent="0.2">
      <c r="A2374" s="5"/>
      <c r="B2374" s="202"/>
    </row>
    <row r="2375" spans="1:2" ht="16.2" x14ac:dyDescent="0.2">
      <c r="A2375" s="5"/>
      <c r="B2375" s="202"/>
    </row>
    <row r="2376" spans="1:2" ht="16.2" x14ac:dyDescent="0.2">
      <c r="A2376" s="5"/>
      <c r="B2376" s="202"/>
    </row>
    <row r="2377" spans="1:2" ht="16.2" x14ac:dyDescent="0.2">
      <c r="A2377" s="5"/>
      <c r="B2377" s="202"/>
    </row>
    <row r="2378" spans="1:2" ht="16.2" x14ac:dyDescent="0.2">
      <c r="A2378" s="5"/>
      <c r="B2378" s="202"/>
    </row>
    <row r="2379" spans="1:2" ht="16.2" x14ac:dyDescent="0.2">
      <c r="A2379" s="5"/>
      <c r="B2379" s="202"/>
    </row>
    <row r="2380" spans="1:2" ht="16.2" x14ac:dyDescent="0.2">
      <c r="A2380" s="5"/>
      <c r="B2380" s="202"/>
    </row>
    <row r="2381" spans="1:2" ht="16.2" x14ac:dyDescent="0.2">
      <c r="A2381" s="5"/>
      <c r="B2381" s="202"/>
    </row>
    <row r="2382" spans="1:2" ht="16.2" x14ac:dyDescent="0.2">
      <c r="A2382" s="5"/>
      <c r="B2382" s="202"/>
    </row>
    <row r="2383" spans="1:2" ht="16.2" x14ac:dyDescent="0.2">
      <c r="A2383" s="5"/>
      <c r="B2383" s="202"/>
    </row>
    <row r="2384" spans="1:2" ht="16.2" x14ac:dyDescent="0.2">
      <c r="A2384" s="5"/>
      <c r="B2384" s="202"/>
    </row>
    <row r="2385" spans="1:2" ht="16.2" x14ac:dyDescent="0.2">
      <c r="A2385" s="5"/>
      <c r="B2385" s="202"/>
    </row>
    <row r="2386" spans="1:2" ht="16.2" x14ac:dyDescent="0.2">
      <c r="A2386" s="5"/>
      <c r="B2386" s="202"/>
    </row>
    <row r="2387" spans="1:2" ht="16.2" x14ac:dyDescent="0.2">
      <c r="A2387" s="5"/>
      <c r="B2387" s="202"/>
    </row>
    <row r="2388" spans="1:2" ht="16.2" x14ac:dyDescent="0.2">
      <c r="A2388" s="5"/>
      <c r="B2388" s="202"/>
    </row>
    <row r="2389" spans="1:2" ht="16.2" x14ac:dyDescent="0.2">
      <c r="A2389" s="5"/>
      <c r="B2389" s="202"/>
    </row>
    <row r="2390" spans="1:2" ht="16.2" x14ac:dyDescent="0.2">
      <c r="A2390" s="5"/>
      <c r="B2390" s="202"/>
    </row>
    <row r="2391" spans="1:2" ht="16.2" x14ac:dyDescent="0.2">
      <c r="A2391" s="5"/>
      <c r="B2391" s="202"/>
    </row>
    <row r="2392" spans="1:2" ht="16.2" x14ac:dyDescent="0.2">
      <c r="A2392" s="5"/>
      <c r="B2392" s="202"/>
    </row>
    <row r="2393" spans="1:2" ht="16.2" x14ac:dyDescent="0.2">
      <c r="A2393" s="5"/>
      <c r="B2393" s="202"/>
    </row>
    <row r="2394" spans="1:2" ht="16.2" x14ac:dyDescent="0.2">
      <c r="A2394" s="5"/>
      <c r="B2394" s="202"/>
    </row>
    <row r="2395" spans="1:2" ht="16.2" x14ac:dyDescent="0.2">
      <c r="A2395" s="5"/>
      <c r="B2395" s="202"/>
    </row>
    <row r="2396" spans="1:2" ht="16.2" x14ac:dyDescent="0.2">
      <c r="A2396" s="5"/>
      <c r="B2396" s="202"/>
    </row>
    <row r="2397" spans="1:2" ht="16.2" x14ac:dyDescent="0.2">
      <c r="A2397" s="5"/>
      <c r="B2397" s="202"/>
    </row>
    <row r="2398" spans="1:2" ht="16.2" x14ac:dyDescent="0.2">
      <c r="A2398" s="5"/>
      <c r="B2398" s="202"/>
    </row>
    <row r="2399" spans="1:2" ht="16.2" x14ac:dyDescent="0.2">
      <c r="A2399" s="5"/>
      <c r="B2399" s="202"/>
    </row>
    <row r="2400" spans="1:2" ht="16.2" x14ac:dyDescent="0.2">
      <c r="A2400" s="5"/>
      <c r="B2400" s="202"/>
    </row>
    <row r="2401" spans="1:2" ht="16.2" x14ac:dyDescent="0.2">
      <c r="A2401" s="5"/>
      <c r="B2401" s="202"/>
    </row>
    <row r="2402" spans="1:2" ht="16.2" x14ac:dyDescent="0.2">
      <c r="A2402" s="5"/>
      <c r="B2402" s="202"/>
    </row>
    <row r="2403" spans="1:2" ht="16.2" x14ac:dyDescent="0.2">
      <c r="A2403" s="5"/>
      <c r="B2403" s="202"/>
    </row>
    <row r="2404" spans="1:2" ht="16.2" x14ac:dyDescent="0.2">
      <c r="A2404" s="5"/>
      <c r="B2404" s="202"/>
    </row>
    <row r="2405" spans="1:2" ht="16.2" x14ac:dyDescent="0.2">
      <c r="A2405" s="5"/>
      <c r="B2405" s="202"/>
    </row>
    <row r="2406" spans="1:2" ht="16.2" x14ac:dyDescent="0.2">
      <c r="A2406" s="5"/>
      <c r="B2406" s="202"/>
    </row>
    <row r="2407" spans="1:2" ht="16.2" x14ac:dyDescent="0.2">
      <c r="A2407" s="5"/>
      <c r="B2407" s="202"/>
    </row>
    <row r="2408" spans="1:2" ht="16.2" x14ac:dyDescent="0.2">
      <c r="A2408" s="5"/>
      <c r="B2408" s="202"/>
    </row>
    <row r="2409" spans="1:2" ht="16.2" x14ac:dyDescent="0.2">
      <c r="A2409" s="5"/>
      <c r="B2409" s="202"/>
    </row>
    <row r="2410" spans="1:2" ht="16.2" x14ac:dyDescent="0.2">
      <c r="A2410" s="5"/>
      <c r="B2410" s="202"/>
    </row>
    <row r="2411" spans="1:2" ht="16.2" x14ac:dyDescent="0.2">
      <c r="A2411" s="5"/>
      <c r="B2411" s="202"/>
    </row>
    <row r="2412" spans="1:2" ht="16.2" x14ac:dyDescent="0.2">
      <c r="A2412" s="5"/>
      <c r="B2412" s="202"/>
    </row>
    <row r="2413" spans="1:2" ht="16.2" x14ac:dyDescent="0.2">
      <c r="A2413" s="5"/>
      <c r="B2413" s="202"/>
    </row>
    <row r="2414" spans="1:2" ht="16.2" x14ac:dyDescent="0.2">
      <c r="A2414" s="5"/>
      <c r="B2414" s="202"/>
    </row>
    <row r="2415" spans="1:2" ht="16.2" x14ac:dyDescent="0.2">
      <c r="A2415" s="5"/>
      <c r="B2415" s="202"/>
    </row>
    <row r="2416" spans="1:2" ht="16.2" x14ac:dyDescent="0.2">
      <c r="A2416" s="5"/>
      <c r="B2416" s="202"/>
    </row>
    <row r="2417" spans="1:2" ht="16.2" x14ac:dyDescent="0.2">
      <c r="A2417" s="5"/>
      <c r="B2417" s="202"/>
    </row>
    <row r="2418" spans="1:2" ht="16.2" x14ac:dyDescent="0.2">
      <c r="A2418" s="5"/>
      <c r="B2418" s="202"/>
    </row>
    <row r="2419" spans="1:2" ht="16.2" x14ac:dyDescent="0.2">
      <c r="A2419" s="5"/>
      <c r="B2419" s="202"/>
    </row>
    <row r="2420" spans="1:2" ht="16.2" x14ac:dyDescent="0.2">
      <c r="A2420" s="5"/>
      <c r="B2420" s="202"/>
    </row>
    <row r="2421" spans="1:2" ht="16.2" x14ac:dyDescent="0.2">
      <c r="A2421" s="5"/>
      <c r="B2421" s="202"/>
    </row>
    <row r="2422" spans="1:2" ht="16.2" x14ac:dyDescent="0.2">
      <c r="A2422" s="5"/>
      <c r="B2422" s="202"/>
    </row>
    <row r="2423" spans="1:2" ht="16.2" x14ac:dyDescent="0.2">
      <c r="A2423" s="5"/>
      <c r="B2423" s="202"/>
    </row>
    <row r="2424" spans="1:2" ht="16.2" x14ac:dyDescent="0.2">
      <c r="A2424" s="5"/>
      <c r="B2424" s="202"/>
    </row>
    <row r="2425" spans="1:2" ht="16.2" x14ac:dyDescent="0.2">
      <c r="A2425" s="5"/>
      <c r="B2425" s="202"/>
    </row>
    <row r="2426" spans="1:2" ht="16.2" x14ac:dyDescent="0.2">
      <c r="A2426" s="5"/>
      <c r="B2426" s="202"/>
    </row>
    <row r="2427" spans="1:2" ht="16.2" x14ac:dyDescent="0.2">
      <c r="A2427" s="5"/>
      <c r="B2427" s="202"/>
    </row>
    <row r="2428" spans="1:2" ht="16.2" x14ac:dyDescent="0.2">
      <c r="A2428" s="5"/>
      <c r="B2428" s="202"/>
    </row>
    <row r="2429" spans="1:2" ht="16.2" x14ac:dyDescent="0.2">
      <c r="A2429" s="5"/>
      <c r="B2429" s="202"/>
    </row>
    <row r="2430" spans="1:2" ht="16.2" x14ac:dyDescent="0.2">
      <c r="A2430" s="5"/>
      <c r="B2430" s="202"/>
    </row>
    <row r="2431" spans="1:2" ht="16.2" x14ac:dyDescent="0.2">
      <c r="A2431" s="5"/>
      <c r="B2431" s="202"/>
    </row>
    <row r="2432" spans="1:2" ht="16.2" x14ac:dyDescent="0.2">
      <c r="A2432" s="5"/>
      <c r="B2432" s="202"/>
    </row>
    <row r="2433" spans="1:2" ht="16.2" x14ac:dyDescent="0.2">
      <c r="A2433" s="5"/>
      <c r="B2433" s="202"/>
    </row>
    <row r="2434" spans="1:2" ht="16.2" x14ac:dyDescent="0.2">
      <c r="A2434" s="5"/>
      <c r="B2434" s="202"/>
    </row>
    <row r="2435" spans="1:2" ht="16.2" x14ac:dyDescent="0.2">
      <c r="A2435" s="5"/>
      <c r="B2435" s="202"/>
    </row>
    <row r="2436" spans="1:2" ht="16.2" x14ac:dyDescent="0.2">
      <c r="A2436" s="5"/>
      <c r="B2436" s="202"/>
    </row>
    <row r="2437" spans="1:2" ht="16.2" x14ac:dyDescent="0.2">
      <c r="A2437" s="5"/>
      <c r="B2437" s="202"/>
    </row>
    <row r="2438" spans="1:2" ht="16.2" x14ac:dyDescent="0.2">
      <c r="A2438" s="5"/>
      <c r="B2438" s="202"/>
    </row>
    <row r="2439" spans="1:2" ht="16.2" x14ac:dyDescent="0.2">
      <c r="A2439" s="5"/>
      <c r="B2439" s="202"/>
    </row>
    <row r="2440" spans="1:2" ht="16.2" x14ac:dyDescent="0.2">
      <c r="A2440" s="5"/>
      <c r="B2440" s="202"/>
    </row>
    <row r="2441" spans="1:2" ht="16.2" x14ac:dyDescent="0.2">
      <c r="A2441" s="5"/>
      <c r="B2441" s="202"/>
    </row>
    <row r="2442" spans="1:2" ht="16.2" x14ac:dyDescent="0.2">
      <c r="A2442" s="5"/>
      <c r="B2442" s="202"/>
    </row>
    <row r="2443" spans="1:2" ht="16.2" x14ac:dyDescent="0.2">
      <c r="A2443" s="5"/>
      <c r="B2443" s="202"/>
    </row>
    <row r="2444" spans="1:2" ht="16.2" x14ac:dyDescent="0.2">
      <c r="A2444" s="5"/>
      <c r="B2444" s="202"/>
    </row>
    <row r="2445" spans="1:2" ht="16.2" x14ac:dyDescent="0.2">
      <c r="A2445" s="5"/>
      <c r="B2445" s="202"/>
    </row>
    <row r="2446" spans="1:2" ht="16.2" x14ac:dyDescent="0.2">
      <c r="A2446" s="5"/>
      <c r="B2446" s="202"/>
    </row>
    <row r="2447" spans="1:2" ht="16.2" x14ac:dyDescent="0.2">
      <c r="A2447" s="5"/>
      <c r="B2447" s="202"/>
    </row>
    <row r="2448" spans="1:2" ht="16.2" x14ac:dyDescent="0.2">
      <c r="A2448" s="5"/>
      <c r="B2448" s="202"/>
    </row>
    <row r="2449" spans="1:2" ht="16.2" x14ac:dyDescent="0.2">
      <c r="A2449" s="5"/>
      <c r="B2449" s="202"/>
    </row>
    <row r="2450" spans="1:2" ht="16.2" x14ac:dyDescent="0.2">
      <c r="A2450" s="5"/>
      <c r="B2450" s="202"/>
    </row>
    <row r="2451" spans="1:2" ht="16.2" x14ac:dyDescent="0.2">
      <c r="A2451" s="5"/>
      <c r="B2451" s="202"/>
    </row>
    <row r="2452" spans="1:2" ht="16.2" x14ac:dyDescent="0.2">
      <c r="A2452" s="5"/>
      <c r="B2452" s="202"/>
    </row>
    <row r="2453" spans="1:2" ht="16.2" x14ac:dyDescent="0.2">
      <c r="A2453" s="5"/>
      <c r="B2453" s="202"/>
    </row>
    <row r="2454" spans="1:2" ht="16.2" x14ac:dyDescent="0.2">
      <c r="A2454" s="5"/>
      <c r="B2454" s="202"/>
    </row>
    <row r="2455" spans="1:2" ht="16.2" x14ac:dyDescent="0.2">
      <c r="A2455" s="5"/>
      <c r="B2455" s="202"/>
    </row>
    <row r="2456" spans="1:2" ht="16.2" x14ac:dyDescent="0.2">
      <c r="A2456" s="5"/>
      <c r="B2456" s="202"/>
    </row>
    <row r="2457" spans="1:2" ht="16.2" x14ac:dyDescent="0.2">
      <c r="A2457" s="5"/>
      <c r="B2457" s="202"/>
    </row>
    <row r="2458" spans="1:2" ht="16.2" x14ac:dyDescent="0.2">
      <c r="A2458" s="5"/>
      <c r="B2458" s="202"/>
    </row>
    <row r="2459" spans="1:2" ht="16.2" x14ac:dyDescent="0.2">
      <c r="A2459" s="5"/>
      <c r="B2459" s="202"/>
    </row>
    <row r="2460" spans="1:2" ht="16.2" x14ac:dyDescent="0.2">
      <c r="A2460" s="5"/>
      <c r="B2460" s="202"/>
    </row>
    <row r="2461" spans="1:2" ht="16.2" x14ac:dyDescent="0.2">
      <c r="A2461" s="5"/>
      <c r="B2461" s="202"/>
    </row>
    <row r="2462" spans="1:2" ht="16.2" x14ac:dyDescent="0.2">
      <c r="A2462" s="5"/>
      <c r="B2462" s="202"/>
    </row>
    <row r="2463" spans="1:2" ht="16.2" x14ac:dyDescent="0.2">
      <c r="A2463" s="5"/>
      <c r="B2463" s="202"/>
    </row>
    <row r="2464" spans="1:2" ht="16.2" x14ac:dyDescent="0.2">
      <c r="A2464" s="5"/>
      <c r="B2464" s="202"/>
    </row>
    <row r="2465" spans="1:2" ht="16.2" x14ac:dyDescent="0.2">
      <c r="A2465" s="5"/>
      <c r="B2465" s="202"/>
    </row>
    <row r="2466" spans="1:2" ht="16.2" x14ac:dyDescent="0.2">
      <c r="A2466" s="5"/>
      <c r="B2466" s="202"/>
    </row>
    <row r="2467" spans="1:2" ht="16.2" x14ac:dyDescent="0.2">
      <c r="A2467" s="5"/>
      <c r="B2467" s="202"/>
    </row>
    <row r="2468" spans="1:2" ht="16.2" x14ac:dyDescent="0.2">
      <c r="A2468" s="5"/>
      <c r="B2468" s="202"/>
    </row>
    <row r="2469" spans="1:2" ht="16.2" x14ac:dyDescent="0.2">
      <c r="A2469" s="5"/>
      <c r="B2469" s="202"/>
    </row>
    <row r="2470" spans="1:2" ht="16.2" x14ac:dyDescent="0.2">
      <c r="A2470" s="5"/>
      <c r="B2470" s="202"/>
    </row>
    <row r="2471" spans="1:2" ht="16.2" x14ac:dyDescent="0.2">
      <c r="A2471" s="5"/>
      <c r="B2471" s="202"/>
    </row>
    <row r="2472" spans="1:2" ht="16.2" x14ac:dyDescent="0.2">
      <c r="A2472" s="5"/>
      <c r="B2472" s="202"/>
    </row>
    <row r="2473" spans="1:2" ht="16.2" x14ac:dyDescent="0.2">
      <c r="A2473" s="5"/>
      <c r="B2473" s="202"/>
    </row>
    <row r="2474" spans="1:2" ht="16.2" x14ac:dyDescent="0.2">
      <c r="A2474" s="5"/>
      <c r="B2474" s="202"/>
    </row>
    <row r="2475" spans="1:2" ht="16.2" x14ac:dyDescent="0.2">
      <c r="A2475" s="5"/>
      <c r="B2475" s="202"/>
    </row>
    <row r="2476" spans="1:2" ht="16.2" x14ac:dyDescent="0.2">
      <c r="A2476" s="5"/>
      <c r="B2476" s="202"/>
    </row>
    <row r="2477" spans="1:2" ht="16.2" x14ac:dyDescent="0.2">
      <c r="A2477" s="5"/>
      <c r="B2477" s="202"/>
    </row>
    <row r="2478" spans="1:2" ht="16.2" x14ac:dyDescent="0.2">
      <c r="A2478" s="5"/>
      <c r="B2478" s="202"/>
    </row>
    <row r="2479" spans="1:2" ht="16.2" x14ac:dyDescent="0.2">
      <c r="A2479" s="5"/>
      <c r="B2479" s="202"/>
    </row>
    <row r="2480" spans="1:2" ht="16.2" x14ac:dyDescent="0.2">
      <c r="A2480" s="5"/>
      <c r="B2480" s="202"/>
    </row>
    <row r="2481" spans="1:2" ht="16.2" x14ac:dyDescent="0.2">
      <c r="A2481" s="5"/>
      <c r="B2481" s="202"/>
    </row>
    <row r="2482" spans="1:2" ht="16.2" x14ac:dyDescent="0.2">
      <c r="A2482" s="5"/>
      <c r="B2482" s="202"/>
    </row>
    <row r="2483" spans="1:2" ht="16.2" x14ac:dyDescent="0.2">
      <c r="A2483" s="5"/>
      <c r="B2483" s="202"/>
    </row>
    <row r="2484" spans="1:2" ht="16.2" x14ac:dyDescent="0.2">
      <c r="A2484" s="5"/>
      <c r="B2484" s="202"/>
    </row>
    <row r="2485" spans="1:2" ht="16.2" x14ac:dyDescent="0.2">
      <c r="A2485" s="5"/>
      <c r="B2485" s="202"/>
    </row>
    <row r="2486" spans="1:2" ht="16.2" x14ac:dyDescent="0.2">
      <c r="A2486" s="5"/>
      <c r="B2486" s="202"/>
    </row>
    <row r="2487" spans="1:2" ht="16.2" x14ac:dyDescent="0.2">
      <c r="A2487" s="5"/>
      <c r="B2487" s="202"/>
    </row>
    <row r="2488" spans="1:2" ht="16.2" x14ac:dyDescent="0.2">
      <c r="A2488" s="5"/>
      <c r="B2488" s="202"/>
    </row>
    <row r="2489" spans="1:2" ht="16.2" x14ac:dyDescent="0.2">
      <c r="A2489" s="5"/>
      <c r="B2489" s="202"/>
    </row>
    <row r="2490" spans="1:2" ht="16.2" x14ac:dyDescent="0.2">
      <c r="A2490" s="5"/>
      <c r="B2490" s="202"/>
    </row>
    <row r="2491" spans="1:2" ht="16.2" x14ac:dyDescent="0.2">
      <c r="A2491" s="5"/>
      <c r="B2491" s="202"/>
    </row>
    <row r="2492" spans="1:2" ht="16.2" x14ac:dyDescent="0.2">
      <c r="A2492" s="5"/>
      <c r="B2492" s="202"/>
    </row>
    <row r="2493" spans="1:2" ht="16.2" x14ac:dyDescent="0.2">
      <c r="A2493" s="5"/>
      <c r="B2493" s="202"/>
    </row>
    <row r="2494" spans="1:2" ht="16.2" x14ac:dyDescent="0.2">
      <c r="A2494" s="5"/>
      <c r="B2494" s="202"/>
    </row>
    <row r="2495" spans="1:2" ht="16.2" x14ac:dyDescent="0.2">
      <c r="A2495" s="5"/>
      <c r="B2495" s="202"/>
    </row>
    <row r="2496" spans="1:2" ht="16.2" x14ac:dyDescent="0.2">
      <c r="A2496" s="5"/>
      <c r="B2496" s="202"/>
    </row>
    <row r="2497" spans="1:2" ht="16.2" x14ac:dyDescent="0.2">
      <c r="A2497" s="5"/>
      <c r="B2497" s="202"/>
    </row>
    <row r="2498" spans="1:2" ht="16.2" x14ac:dyDescent="0.2">
      <c r="A2498" s="5"/>
      <c r="B2498" s="202"/>
    </row>
    <row r="2499" spans="1:2" ht="16.2" x14ac:dyDescent="0.2">
      <c r="A2499" s="5"/>
      <c r="B2499" s="202"/>
    </row>
    <row r="2500" spans="1:2" ht="16.2" x14ac:dyDescent="0.2">
      <c r="A2500" s="5"/>
      <c r="B2500" s="202"/>
    </row>
    <row r="2501" spans="1:2" ht="16.2" x14ac:dyDescent="0.2">
      <c r="A2501" s="5"/>
      <c r="B2501" s="202"/>
    </row>
    <row r="2502" spans="1:2" ht="16.2" x14ac:dyDescent="0.2">
      <c r="A2502" s="5"/>
      <c r="B2502" s="202"/>
    </row>
    <row r="2503" spans="1:2" ht="16.2" x14ac:dyDescent="0.2">
      <c r="A2503" s="5"/>
      <c r="B2503" s="202"/>
    </row>
    <row r="2504" spans="1:2" ht="16.2" x14ac:dyDescent="0.2">
      <c r="A2504" s="5"/>
      <c r="B2504" s="202"/>
    </row>
    <row r="2505" spans="1:2" ht="16.2" x14ac:dyDescent="0.2">
      <c r="A2505" s="5"/>
      <c r="B2505" s="202"/>
    </row>
    <row r="2506" spans="1:2" ht="16.2" x14ac:dyDescent="0.2">
      <c r="A2506" s="5"/>
      <c r="B2506" s="202"/>
    </row>
    <row r="2507" spans="1:2" ht="16.2" x14ac:dyDescent="0.2">
      <c r="A2507" s="5"/>
      <c r="B2507" s="202"/>
    </row>
    <row r="2508" spans="1:2" ht="16.2" x14ac:dyDescent="0.2">
      <c r="A2508" s="5"/>
      <c r="B2508" s="202"/>
    </row>
    <row r="2509" spans="1:2" ht="16.2" x14ac:dyDescent="0.2">
      <c r="A2509" s="5"/>
      <c r="B2509" s="202"/>
    </row>
    <row r="2510" spans="1:2" ht="16.2" x14ac:dyDescent="0.2">
      <c r="A2510" s="5"/>
      <c r="B2510" s="202"/>
    </row>
    <row r="2511" spans="1:2" ht="16.2" x14ac:dyDescent="0.2">
      <c r="A2511" s="5"/>
      <c r="B2511" s="202"/>
    </row>
    <row r="2512" spans="1:2" ht="16.2" x14ac:dyDescent="0.2">
      <c r="A2512" s="5"/>
      <c r="B2512" s="202"/>
    </row>
    <row r="2513" spans="1:2" ht="16.2" x14ac:dyDescent="0.2">
      <c r="A2513" s="5"/>
      <c r="B2513" s="202"/>
    </row>
    <row r="2514" spans="1:2" ht="16.2" x14ac:dyDescent="0.2">
      <c r="A2514" s="5"/>
      <c r="B2514" s="202"/>
    </row>
    <row r="2515" spans="1:2" ht="16.2" x14ac:dyDescent="0.2">
      <c r="A2515" s="5"/>
      <c r="B2515" s="202"/>
    </row>
    <row r="2516" spans="1:2" ht="16.2" x14ac:dyDescent="0.2">
      <c r="A2516" s="5"/>
      <c r="B2516" s="202"/>
    </row>
    <row r="2517" spans="1:2" ht="16.2" x14ac:dyDescent="0.2">
      <c r="A2517" s="5"/>
      <c r="B2517" s="202"/>
    </row>
    <row r="2518" spans="1:2" ht="16.2" x14ac:dyDescent="0.2">
      <c r="A2518" s="5"/>
      <c r="B2518" s="202"/>
    </row>
    <row r="2519" spans="1:2" ht="16.2" x14ac:dyDescent="0.2">
      <c r="A2519" s="5"/>
      <c r="B2519" s="202"/>
    </row>
    <row r="2520" spans="1:2" ht="16.2" x14ac:dyDescent="0.2">
      <c r="A2520" s="5"/>
      <c r="B2520" s="202"/>
    </row>
    <row r="2521" spans="1:2" ht="16.2" x14ac:dyDescent="0.2">
      <c r="A2521" s="5"/>
      <c r="B2521" s="202"/>
    </row>
    <row r="2522" spans="1:2" ht="16.2" x14ac:dyDescent="0.2">
      <c r="A2522" s="5"/>
      <c r="B2522" s="202"/>
    </row>
    <row r="2523" spans="1:2" ht="16.2" x14ac:dyDescent="0.2">
      <c r="A2523" s="5"/>
      <c r="B2523" s="202"/>
    </row>
    <row r="2524" spans="1:2" ht="16.2" x14ac:dyDescent="0.2">
      <c r="A2524" s="5"/>
      <c r="B2524" s="202"/>
    </row>
    <row r="2525" spans="1:2" ht="16.2" x14ac:dyDescent="0.2">
      <c r="A2525" s="5"/>
      <c r="B2525" s="202"/>
    </row>
    <row r="2526" spans="1:2" ht="16.2" x14ac:dyDescent="0.2">
      <c r="A2526" s="5"/>
      <c r="B2526" s="202"/>
    </row>
    <row r="2527" spans="1:2" ht="16.2" x14ac:dyDescent="0.2">
      <c r="A2527" s="5"/>
      <c r="B2527" s="202"/>
    </row>
    <row r="2528" spans="1:2" ht="16.2" x14ac:dyDescent="0.2">
      <c r="A2528" s="5"/>
      <c r="B2528" s="202"/>
    </row>
    <row r="2529" spans="1:2" ht="16.2" x14ac:dyDescent="0.2">
      <c r="A2529" s="5"/>
      <c r="B2529" s="202"/>
    </row>
    <row r="2530" spans="1:2" ht="16.2" x14ac:dyDescent="0.2">
      <c r="A2530" s="5"/>
      <c r="B2530" s="202"/>
    </row>
    <row r="2531" spans="1:2" ht="16.2" x14ac:dyDescent="0.2">
      <c r="A2531" s="5"/>
      <c r="B2531" s="202"/>
    </row>
    <row r="2532" spans="1:2" ht="16.2" x14ac:dyDescent="0.2">
      <c r="A2532" s="5"/>
      <c r="B2532" s="202"/>
    </row>
    <row r="2533" spans="1:2" ht="16.2" x14ac:dyDescent="0.2">
      <c r="A2533" s="5"/>
      <c r="B2533" s="202"/>
    </row>
    <row r="2534" spans="1:2" ht="16.2" x14ac:dyDescent="0.2">
      <c r="A2534" s="5"/>
      <c r="B2534" s="202"/>
    </row>
    <row r="2535" spans="1:2" ht="16.2" x14ac:dyDescent="0.2">
      <c r="A2535" s="5"/>
      <c r="B2535" s="202"/>
    </row>
    <row r="2536" spans="1:2" ht="16.2" x14ac:dyDescent="0.2">
      <c r="A2536" s="5"/>
      <c r="B2536" s="202"/>
    </row>
    <row r="2537" spans="1:2" ht="16.2" x14ac:dyDescent="0.2">
      <c r="A2537" s="5"/>
      <c r="B2537" s="202"/>
    </row>
    <row r="2538" spans="1:2" ht="16.2" x14ac:dyDescent="0.2">
      <c r="A2538" s="5"/>
      <c r="B2538" s="202"/>
    </row>
    <row r="2539" spans="1:2" ht="16.2" x14ac:dyDescent="0.2">
      <c r="A2539" s="5"/>
      <c r="B2539" s="202"/>
    </row>
    <row r="2540" spans="1:2" ht="16.2" x14ac:dyDescent="0.2">
      <c r="A2540" s="5"/>
      <c r="B2540" s="202"/>
    </row>
    <row r="2541" spans="1:2" ht="16.2" x14ac:dyDescent="0.2">
      <c r="A2541" s="5"/>
      <c r="B2541" s="202"/>
    </row>
    <row r="2542" spans="1:2" ht="16.2" x14ac:dyDescent="0.2">
      <c r="A2542" s="5"/>
      <c r="B2542" s="202"/>
    </row>
    <row r="2543" spans="1:2" ht="16.2" x14ac:dyDescent="0.2">
      <c r="A2543" s="5"/>
      <c r="B2543" s="202"/>
    </row>
    <row r="2544" spans="1:2" ht="16.2" x14ac:dyDescent="0.2">
      <c r="A2544" s="5"/>
      <c r="B2544" s="202"/>
    </row>
    <row r="2545" spans="1:2" ht="16.2" x14ac:dyDescent="0.2">
      <c r="A2545" s="5"/>
      <c r="B2545" s="202"/>
    </row>
    <row r="2546" spans="1:2" ht="16.2" x14ac:dyDescent="0.2">
      <c r="A2546" s="5"/>
      <c r="B2546" s="202"/>
    </row>
    <row r="2547" spans="1:2" ht="16.2" x14ac:dyDescent="0.2">
      <c r="A2547" s="5"/>
      <c r="B2547" s="202"/>
    </row>
    <row r="2548" spans="1:2" ht="16.2" x14ac:dyDescent="0.2">
      <c r="A2548" s="5"/>
      <c r="B2548" s="202"/>
    </row>
    <row r="2549" spans="1:2" ht="16.2" x14ac:dyDescent="0.2">
      <c r="A2549" s="5"/>
      <c r="B2549" s="202"/>
    </row>
    <row r="2550" spans="1:2" ht="16.2" x14ac:dyDescent="0.2">
      <c r="A2550" s="5"/>
      <c r="B2550" s="202"/>
    </row>
    <row r="2551" spans="1:2" ht="16.2" x14ac:dyDescent="0.2">
      <c r="A2551" s="5"/>
      <c r="B2551" s="202"/>
    </row>
    <row r="2552" spans="1:2" ht="16.2" x14ac:dyDescent="0.2">
      <c r="A2552" s="5"/>
      <c r="B2552" s="202"/>
    </row>
    <row r="2553" spans="1:2" ht="16.2" x14ac:dyDescent="0.2">
      <c r="A2553" s="5"/>
      <c r="B2553" s="202"/>
    </row>
    <row r="2554" spans="1:2" ht="16.2" x14ac:dyDescent="0.2">
      <c r="A2554" s="5"/>
      <c r="B2554" s="202"/>
    </row>
    <row r="2555" spans="1:2" ht="16.2" x14ac:dyDescent="0.2">
      <c r="A2555" s="5"/>
      <c r="B2555" s="202"/>
    </row>
    <row r="2556" spans="1:2" ht="16.2" x14ac:dyDescent="0.2">
      <c r="A2556" s="5"/>
      <c r="B2556" s="202"/>
    </row>
    <row r="2557" spans="1:2" ht="16.2" x14ac:dyDescent="0.2">
      <c r="A2557" s="5"/>
      <c r="B2557" s="202"/>
    </row>
    <row r="2558" spans="1:2" ht="16.2" x14ac:dyDescent="0.2">
      <c r="A2558" s="5"/>
      <c r="B2558" s="202"/>
    </row>
    <row r="2559" spans="1:2" ht="16.2" x14ac:dyDescent="0.2">
      <c r="A2559" s="5"/>
      <c r="B2559" s="202"/>
    </row>
    <row r="2560" spans="1:2" ht="16.2" x14ac:dyDescent="0.2">
      <c r="A2560" s="5"/>
      <c r="B2560" s="202"/>
    </row>
    <row r="2561" spans="1:2" ht="16.2" x14ac:dyDescent="0.2">
      <c r="A2561" s="5"/>
      <c r="B2561" s="202"/>
    </row>
    <row r="2562" spans="1:2" ht="16.2" x14ac:dyDescent="0.2">
      <c r="A2562" s="5"/>
      <c r="B2562" s="202"/>
    </row>
    <row r="2563" spans="1:2" ht="16.2" x14ac:dyDescent="0.2">
      <c r="A2563" s="5"/>
      <c r="B2563" s="202"/>
    </row>
    <row r="2564" spans="1:2" ht="16.2" x14ac:dyDescent="0.2">
      <c r="A2564" s="5"/>
      <c r="B2564" s="202"/>
    </row>
    <row r="2565" spans="1:2" ht="16.2" x14ac:dyDescent="0.2">
      <c r="A2565" s="5"/>
      <c r="B2565" s="202"/>
    </row>
    <row r="2566" spans="1:2" ht="16.2" x14ac:dyDescent="0.2">
      <c r="A2566" s="5"/>
      <c r="B2566" s="202"/>
    </row>
    <row r="2567" spans="1:2" ht="16.2" x14ac:dyDescent="0.2">
      <c r="A2567" s="5"/>
      <c r="B2567" s="202"/>
    </row>
    <row r="2568" spans="1:2" ht="16.2" x14ac:dyDescent="0.2">
      <c r="A2568" s="5"/>
      <c r="B2568" s="202"/>
    </row>
    <row r="2569" spans="1:2" ht="16.2" x14ac:dyDescent="0.2">
      <c r="A2569" s="5"/>
      <c r="B2569" s="202"/>
    </row>
    <row r="2570" spans="1:2" ht="16.2" x14ac:dyDescent="0.2">
      <c r="A2570" s="5"/>
      <c r="B2570" s="202"/>
    </row>
    <row r="2571" spans="1:2" ht="16.2" x14ac:dyDescent="0.2">
      <c r="A2571" s="5"/>
      <c r="B2571" s="202"/>
    </row>
    <row r="2572" spans="1:2" ht="16.2" x14ac:dyDescent="0.2">
      <c r="A2572" s="5"/>
      <c r="B2572" s="202"/>
    </row>
    <row r="2573" spans="1:2" ht="16.2" x14ac:dyDescent="0.2">
      <c r="A2573" s="5"/>
      <c r="B2573" s="202"/>
    </row>
    <row r="2574" spans="1:2" ht="16.2" x14ac:dyDescent="0.2">
      <c r="A2574" s="5"/>
      <c r="B2574" s="202"/>
    </row>
    <row r="2575" spans="1:2" ht="16.2" x14ac:dyDescent="0.2">
      <c r="A2575" s="5"/>
      <c r="B2575" s="202"/>
    </row>
    <row r="2576" spans="1:2" ht="16.2" x14ac:dyDescent="0.2">
      <c r="A2576" s="5"/>
      <c r="B2576" s="202"/>
    </row>
    <row r="2577" spans="1:2" ht="16.2" x14ac:dyDescent="0.2">
      <c r="A2577" s="5"/>
      <c r="B2577" s="202"/>
    </row>
    <row r="2578" spans="1:2" ht="16.2" x14ac:dyDescent="0.2">
      <c r="A2578" s="5"/>
      <c r="B2578" s="202"/>
    </row>
    <row r="2579" spans="1:2" ht="16.2" x14ac:dyDescent="0.2">
      <c r="A2579" s="5"/>
      <c r="B2579" s="202"/>
    </row>
    <row r="2580" spans="1:2" ht="16.2" x14ac:dyDescent="0.2">
      <c r="A2580" s="5"/>
      <c r="B2580" s="202"/>
    </row>
    <row r="2581" spans="1:2" ht="16.2" x14ac:dyDescent="0.2">
      <c r="A2581" s="5"/>
      <c r="B2581" s="202"/>
    </row>
    <row r="2582" spans="1:2" ht="16.2" x14ac:dyDescent="0.2">
      <c r="A2582" s="5"/>
      <c r="B2582" s="202"/>
    </row>
    <row r="2583" spans="1:2" ht="16.2" x14ac:dyDescent="0.2">
      <c r="A2583" s="5"/>
      <c r="B2583" s="202"/>
    </row>
    <row r="2584" spans="1:2" ht="16.2" x14ac:dyDescent="0.2">
      <c r="A2584" s="5"/>
      <c r="B2584" s="202"/>
    </row>
    <row r="2585" spans="1:2" ht="16.2" x14ac:dyDescent="0.2">
      <c r="A2585" s="5"/>
      <c r="B2585" s="202"/>
    </row>
    <row r="2586" spans="1:2" ht="16.2" x14ac:dyDescent="0.2">
      <c r="A2586" s="5"/>
      <c r="B2586" s="202"/>
    </row>
    <row r="2587" spans="1:2" ht="16.2" x14ac:dyDescent="0.2">
      <c r="A2587" s="5"/>
      <c r="B2587" s="202"/>
    </row>
    <row r="2588" spans="1:2" ht="16.2" x14ac:dyDescent="0.2">
      <c r="A2588" s="5"/>
      <c r="B2588" s="202"/>
    </row>
    <row r="2589" spans="1:2" ht="16.2" x14ac:dyDescent="0.2">
      <c r="A2589" s="5"/>
      <c r="B2589" s="202"/>
    </row>
    <row r="2590" spans="1:2" ht="16.2" x14ac:dyDescent="0.2">
      <c r="A2590" s="5"/>
      <c r="B2590" s="202"/>
    </row>
    <row r="2591" spans="1:2" ht="16.2" x14ac:dyDescent="0.2">
      <c r="A2591" s="5"/>
      <c r="B2591" s="202"/>
    </row>
    <row r="2592" spans="1:2" ht="16.2" x14ac:dyDescent="0.2">
      <c r="A2592" s="5"/>
      <c r="B2592" s="202"/>
    </row>
    <row r="2593" spans="1:2" ht="16.2" x14ac:dyDescent="0.2">
      <c r="A2593" s="5"/>
      <c r="B2593" s="202"/>
    </row>
    <row r="2594" spans="1:2" ht="16.2" x14ac:dyDescent="0.2">
      <c r="A2594" s="5"/>
      <c r="B2594" s="202"/>
    </row>
    <row r="2595" spans="1:2" ht="16.2" x14ac:dyDescent="0.2">
      <c r="A2595" s="5"/>
      <c r="B2595" s="202"/>
    </row>
    <row r="2596" spans="1:2" ht="16.2" x14ac:dyDescent="0.2">
      <c r="A2596" s="5"/>
      <c r="B2596" s="202"/>
    </row>
    <row r="2597" spans="1:2" ht="16.2" x14ac:dyDescent="0.2">
      <c r="A2597" s="5"/>
      <c r="B2597" s="202"/>
    </row>
    <row r="2598" spans="1:2" ht="16.2" x14ac:dyDescent="0.2">
      <c r="A2598" s="5"/>
      <c r="B2598" s="202"/>
    </row>
    <row r="2599" spans="1:2" ht="16.2" x14ac:dyDescent="0.2">
      <c r="A2599" s="5"/>
      <c r="B2599" s="202"/>
    </row>
    <row r="2600" spans="1:2" ht="16.2" x14ac:dyDescent="0.2">
      <c r="A2600" s="5"/>
      <c r="B2600" s="202"/>
    </row>
    <row r="2601" spans="1:2" ht="16.2" x14ac:dyDescent="0.2">
      <c r="A2601" s="5"/>
      <c r="B2601" s="202"/>
    </row>
    <row r="2602" spans="1:2" ht="16.2" x14ac:dyDescent="0.2">
      <c r="A2602" s="5"/>
      <c r="B2602" s="202"/>
    </row>
    <row r="2603" spans="1:2" ht="16.2" x14ac:dyDescent="0.2">
      <c r="A2603" s="5"/>
      <c r="B2603" s="202"/>
    </row>
    <row r="2604" spans="1:2" ht="16.2" x14ac:dyDescent="0.2">
      <c r="A2604" s="5"/>
      <c r="B2604" s="202"/>
    </row>
    <row r="2605" spans="1:2" ht="16.2" x14ac:dyDescent="0.2">
      <c r="A2605" s="5"/>
      <c r="B2605" s="202"/>
    </row>
    <row r="2606" spans="1:2" ht="16.2" x14ac:dyDescent="0.2">
      <c r="A2606" s="5"/>
      <c r="B2606" s="202"/>
    </row>
    <row r="2607" spans="1:2" ht="16.2" x14ac:dyDescent="0.2">
      <c r="A2607" s="5"/>
      <c r="B2607" s="202"/>
    </row>
    <row r="2608" spans="1:2" ht="16.2" x14ac:dyDescent="0.2">
      <c r="A2608" s="5"/>
      <c r="B2608" s="202"/>
    </row>
    <row r="2609" spans="1:2" ht="16.2" x14ac:dyDescent="0.2">
      <c r="A2609" s="5"/>
      <c r="B2609" s="202"/>
    </row>
    <row r="2610" spans="1:2" ht="16.2" x14ac:dyDescent="0.2">
      <c r="A2610" s="5"/>
      <c r="B2610" s="202"/>
    </row>
    <row r="2611" spans="1:2" ht="16.2" x14ac:dyDescent="0.2">
      <c r="A2611" s="5"/>
      <c r="B2611" s="202"/>
    </row>
    <row r="2612" spans="1:2" ht="16.2" x14ac:dyDescent="0.2">
      <c r="A2612" s="5"/>
      <c r="B2612" s="202"/>
    </row>
    <row r="2613" spans="1:2" ht="16.2" x14ac:dyDescent="0.2">
      <c r="A2613" s="5"/>
      <c r="B2613" s="202"/>
    </row>
    <row r="2614" spans="1:2" ht="16.2" x14ac:dyDescent="0.2">
      <c r="A2614" s="5"/>
      <c r="B2614" s="202"/>
    </row>
    <row r="2615" spans="1:2" ht="16.2" x14ac:dyDescent="0.2">
      <c r="A2615" s="5"/>
      <c r="B2615" s="202"/>
    </row>
    <row r="2616" spans="1:2" ht="16.2" x14ac:dyDescent="0.2">
      <c r="A2616" s="5"/>
      <c r="B2616" s="202"/>
    </row>
    <row r="2617" spans="1:2" ht="16.2" x14ac:dyDescent="0.2">
      <c r="A2617" s="5"/>
      <c r="B2617" s="202"/>
    </row>
    <row r="2618" spans="1:2" ht="16.2" x14ac:dyDescent="0.2">
      <c r="A2618" s="5"/>
      <c r="B2618" s="202"/>
    </row>
    <row r="2619" spans="1:2" ht="16.2" x14ac:dyDescent="0.2">
      <c r="A2619" s="5"/>
      <c r="B2619" s="202"/>
    </row>
    <row r="2620" spans="1:2" ht="16.2" x14ac:dyDescent="0.2">
      <c r="A2620" s="5"/>
      <c r="B2620" s="202"/>
    </row>
    <row r="2621" spans="1:2" ht="16.2" x14ac:dyDescent="0.2">
      <c r="A2621" s="5"/>
      <c r="B2621" s="202"/>
    </row>
    <row r="2622" spans="1:2" ht="16.2" x14ac:dyDescent="0.2">
      <c r="A2622" s="5"/>
      <c r="B2622" s="202"/>
    </row>
    <row r="2623" spans="1:2" ht="16.2" x14ac:dyDescent="0.2">
      <c r="A2623" s="5"/>
      <c r="B2623" s="202"/>
    </row>
    <row r="2624" spans="1:2" ht="16.2" x14ac:dyDescent="0.2">
      <c r="A2624" s="5"/>
      <c r="B2624" s="202"/>
    </row>
    <row r="2625" spans="1:2" ht="16.2" x14ac:dyDescent="0.2">
      <c r="A2625" s="5"/>
      <c r="B2625" s="202"/>
    </row>
    <row r="2626" spans="1:2" ht="16.2" x14ac:dyDescent="0.2">
      <c r="A2626" s="5"/>
      <c r="B2626" s="202"/>
    </row>
    <row r="2627" spans="1:2" ht="16.2" x14ac:dyDescent="0.2">
      <c r="A2627" s="5"/>
      <c r="B2627" s="202"/>
    </row>
    <row r="2628" spans="1:2" ht="16.2" x14ac:dyDescent="0.2">
      <c r="A2628" s="5"/>
      <c r="B2628" s="202"/>
    </row>
    <row r="2629" spans="1:2" ht="16.2" x14ac:dyDescent="0.2">
      <c r="A2629" s="5"/>
      <c r="B2629" s="202"/>
    </row>
    <row r="2630" spans="1:2" ht="16.2" x14ac:dyDescent="0.2">
      <c r="A2630" s="5"/>
      <c r="B2630" s="202"/>
    </row>
    <row r="2631" spans="1:2" ht="16.2" x14ac:dyDescent="0.2">
      <c r="A2631" s="5"/>
      <c r="B2631" s="202"/>
    </row>
    <row r="2632" spans="1:2" ht="16.2" x14ac:dyDescent="0.2">
      <c r="A2632" s="5"/>
      <c r="B2632" s="202"/>
    </row>
    <row r="2633" spans="1:2" ht="16.2" x14ac:dyDescent="0.2">
      <c r="A2633" s="5"/>
      <c r="B2633" s="202"/>
    </row>
    <row r="2634" spans="1:2" ht="16.2" x14ac:dyDescent="0.2">
      <c r="A2634" s="5"/>
      <c r="B2634" s="202"/>
    </row>
    <row r="2635" spans="1:2" ht="16.2" x14ac:dyDescent="0.2">
      <c r="A2635" s="5"/>
      <c r="B2635" s="202"/>
    </row>
    <row r="2636" spans="1:2" ht="16.2" x14ac:dyDescent="0.2">
      <c r="A2636" s="5"/>
      <c r="B2636" s="202"/>
    </row>
    <row r="2637" spans="1:2" ht="16.2" x14ac:dyDescent="0.2">
      <c r="A2637" s="5"/>
      <c r="B2637" s="202"/>
    </row>
    <row r="2638" spans="1:2" ht="16.2" x14ac:dyDescent="0.2">
      <c r="A2638" s="5"/>
      <c r="B2638" s="202"/>
    </row>
    <row r="2639" spans="1:2" ht="16.2" x14ac:dyDescent="0.2">
      <c r="A2639" s="5"/>
      <c r="B2639" s="202"/>
    </row>
    <row r="2640" spans="1:2" ht="16.2" x14ac:dyDescent="0.2">
      <c r="A2640" s="5"/>
      <c r="B2640" s="202"/>
    </row>
    <row r="2641" spans="1:2" ht="16.2" x14ac:dyDescent="0.2">
      <c r="A2641" s="5"/>
      <c r="B2641" s="202"/>
    </row>
    <row r="2642" spans="1:2" ht="16.2" x14ac:dyDescent="0.2">
      <c r="A2642" s="5"/>
      <c r="B2642" s="202"/>
    </row>
    <row r="2643" spans="1:2" ht="16.2" x14ac:dyDescent="0.2">
      <c r="A2643" s="5"/>
      <c r="B2643" s="202"/>
    </row>
    <row r="2644" spans="1:2" ht="16.2" x14ac:dyDescent="0.2">
      <c r="A2644" s="5"/>
      <c r="B2644" s="202"/>
    </row>
    <row r="2645" spans="1:2" ht="16.2" x14ac:dyDescent="0.2">
      <c r="A2645" s="5"/>
      <c r="B2645" s="202"/>
    </row>
    <row r="2646" spans="1:2" ht="16.2" x14ac:dyDescent="0.2">
      <c r="A2646" s="5"/>
      <c r="B2646" s="202"/>
    </row>
    <row r="2647" spans="1:2" ht="16.2" x14ac:dyDescent="0.2">
      <c r="A2647" s="5"/>
      <c r="B2647" s="202"/>
    </row>
    <row r="2648" spans="1:2" ht="16.2" x14ac:dyDescent="0.2">
      <c r="A2648" s="5"/>
      <c r="B2648" s="202"/>
    </row>
    <row r="2649" spans="1:2" ht="16.2" x14ac:dyDescent="0.2">
      <c r="A2649" s="5"/>
      <c r="B2649" s="202"/>
    </row>
    <row r="2650" spans="1:2" ht="16.2" x14ac:dyDescent="0.2">
      <c r="A2650" s="5"/>
      <c r="B2650" s="202"/>
    </row>
    <row r="2651" spans="1:2" ht="16.2" x14ac:dyDescent="0.2">
      <c r="A2651" s="5"/>
      <c r="B2651" s="202"/>
    </row>
    <row r="2652" spans="1:2" ht="16.2" x14ac:dyDescent="0.2">
      <c r="A2652" s="5"/>
      <c r="B2652" s="202"/>
    </row>
    <row r="2653" spans="1:2" ht="16.2" x14ac:dyDescent="0.2">
      <c r="A2653" s="5"/>
      <c r="B2653" s="202"/>
    </row>
    <row r="2654" spans="1:2" ht="16.2" x14ac:dyDescent="0.2">
      <c r="A2654" s="5"/>
      <c r="B2654" s="202"/>
    </row>
    <row r="2655" spans="1:2" ht="16.2" x14ac:dyDescent="0.2">
      <c r="A2655" s="5"/>
      <c r="B2655" s="202"/>
    </row>
    <row r="2656" spans="1:2" ht="16.2" x14ac:dyDescent="0.2">
      <c r="A2656" s="5"/>
      <c r="B2656" s="202"/>
    </row>
    <row r="2657" spans="1:2" ht="16.2" x14ac:dyDescent="0.2">
      <c r="A2657" s="5"/>
      <c r="B2657" s="202"/>
    </row>
    <row r="2658" spans="1:2" ht="16.2" x14ac:dyDescent="0.2">
      <c r="A2658" s="5"/>
      <c r="B2658" s="202"/>
    </row>
    <row r="2659" spans="1:2" ht="16.2" x14ac:dyDescent="0.2">
      <c r="A2659" s="5"/>
      <c r="B2659" s="202"/>
    </row>
    <row r="2660" spans="1:2" x14ac:dyDescent="0.2">
      <c r="A2660" s="6"/>
      <c r="B2660" s="205"/>
    </row>
    <row r="2661" spans="1:2" x14ac:dyDescent="0.2">
      <c r="A2661" s="6"/>
      <c r="B2661" s="205"/>
    </row>
    <row r="2662" spans="1:2" x14ac:dyDescent="0.2">
      <c r="A2662" s="6"/>
      <c r="B2662" s="205"/>
    </row>
    <row r="2663" spans="1:2" x14ac:dyDescent="0.2">
      <c r="A2663" s="6"/>
      <c r="B2663" s="205"/>
    </row>
    <row r="2664" spans="1:2" x14ac:dyDescent="0.2">
      <c r="A2664" s="6"/>
      <c r="B2664" s="205"/>
    </row>
    <row r="2665" spans="1:2" x14ac:dyDescent="0.2">
      <c r="A2665" s="6"/>
      <c r="B2665" s="205"/>
    </row>
    <row r="2666" spans="1:2" x14ac:dyDescent="0.2">
      <c r="A2666" s="6"/>
      <c r="B2666" s="205"/>
    </row>
    <row r="2667" spans="1:2" x14ac:dyDescent="0.2">
      <c r="A2667" s="6"/>
      <c r="B2667" s="205"/>
    </row>
    <row r="2668" spans="1:2" x14ac:dyDescent="0.2">
      <c r="A2668" s="6"/>
      <c r="B2668" s="205"/>
    </row>
    <row r="2669" spans="1:2" x14ac:dyDescent="0.2">
      <c r="A2669" s="6"/>
      <c r="B2669" s="205"/>
    </row>
    <row r="2670" spans="1:2" x14ac:dyDescent="0.2">
      <c r="A2670" s="6"/>
      <c r="B2670" s="205"/>
    </row>
    <row r="2671" spans="1:2" x14ac:dyDescent="0.2">
      <c r="A2671" s="6"/>
      <c r="B2671" s="205"/>
    </row>
    <row r="2672" spans="1:2" x14ac:dyDescent="0.2">
      <c r="A2672" s="6"/>
      <c r="B2672" s="205"/>
    </row>
    <row r="2673" spans="1:2" x14ac:dyDescent="0.2">
      <c r="A2673" s="6"/>
      <c r="B2673" s="205"/>
    </row>
    <row r="2674" spans="1:2" x14ac:dyDescent="0.2">
      <c r="A2674" s="6"/>
      <c r="B2674" s="205"/>
    </row>
    <row r="2675" spans="1:2" x14ac:dyDescent="0.2">
      <c r="A2675" s="6"/>
      <c r="B2675" s="205"/>
    </row>
    <row r="2676" spans="1:2" x14ac:dyDescent="0.2">
      <c r="A2676" s="6"/>
      <c r="B2676" s="205"/>
    </row>
    <row r="2677" spans="1:2" x14ac:dyDescent="0.2">
      <c r="A2677" s="6"/>
      <c r="B2677" s="205"/>
    </row>
    <row r="2678" spans="1:2" x14ac:dyDescent="0.2">
      <c r="A2678" s="6"/>
      <c r="B2678" s="205"/>
    </row>
    <row r="2679" spans="1:2" x14ac:dyDescent="0.2">
      <c r="A2679" s="6"/>
      <c r="B2679" s="205"/>
    </row>
    <row r="2680" spans="1:2" x14ac:dyDescent="0.2">
      <c r="A2680" s="6"/>
      <c r="B2680" s="205"/>
    </row>
    <row r="2681" spans="1:2" x14ac:dyDescent="0.2">
      <c r="A2681" s="6"/>
      <c r="B2681" s="205"/>
    </row>
    <row r="2682" spans="1:2" x14ac:dyDescent="0.2">
      <c r="A2682" s="6"/>
      <c r="B2682" s="205"/>
    </row>
    <row r="2683" spans="1:2" x14ac:dyDescent="0.2">
      <c r="A2683" s="6"/>
      <c r="B2683" s="205"/>
    </row>
    <row r="2684" spans="1:2" x14ac:dyDescent="0.2">
      <c r="A2684" s="6"/>
      <c r="B2684" s="205"/>
    </row>
    <row r="2685" spans="1:2" x14ac:dyDescent="0.2">
      <c r="A2685" s="6"/>
      <c r="B2685" s="205"/>
    </row>
    <row r="2686" spans="1:2" x14ac:dyDescent="0.2">
      <c r="A2686" s="6"/>
      <c r="B2686" s="205"/>
    </row>
    <row r="2687" spans="1:2" x14ac:dyDescent="0.2">
      <c r="A2687" s="6"/>
      <c r="B2687" s="205"/>
    </row>
    <row r="2688" spans="1:2" x14ac:dyDescent="0.2">
      <c r="A2688" s="6"/>
      <c r="B2688" s="205"/>
    </row>
    <row r="2689" spans="1:2" x14ac:dyDescent="0.2">
      <c r="A2689" s="6"/>
      <c r="B2689" s="205"/>
    </row>
    <row r="2690" spans="1:2" x14ac:dyDescent="0.2">
      <c r="A2690" s="6"/>
      <c r="B2690" s="205"/>
    </row>
    <row r="2691" spans="1:2" x14ac:dyDescent="0.2">
      <c r="A2691" s="6"/>
      <c r="B2691" s="205"/>
    </row>
    <row r="2692" spans="1:2" x14ac:dyDescent="0.2">
      <c r="A2692" s="6"/>
      <c r="B2692" s="205"/>
    </row>
    <row r="2693" spans="1:2" x14ac:dyDescent="0.2">
      <c r="A2693" s="6"/>
      <c r="B2693" s="205"/>
    </row>
    <row r="2694" spans="1:2" x14ac:dyDescent="0.2">
      <c r="A2694" s="6"/>
      <c r="B2694" s="205"/>
    </row>
    <row r="2695" spans="1:2" x14ac:dyDescent="0.2">
      <c r="A2695" s="6"/>
      <c r="B2695" s="205"/>
    </row>
    <row r="2696" spans="1:2" x14ac:dyDescent="0.2">
      <c r="A2696" s="6"/>
      <c r="B2696" s="205"/>
    </row>
    <row r="2697" spans="1:2" x14ac:dyDescent="0.2">
      <c r="A2697" s="6"/>
      <c r="B2697" s="205"/>
    </row>
    <row r="2698" spans="1:2" x14ac:dyDescent="0.2">
      <c r="A2698" s="6"/>
      <c r="B2698" s="205"/>
    </row>
    <row r="2699" spans="1:2" x14ac:dyDescent="0.2">
      <c r="A2699" s="6"/>
      <c r="B2699" s="205"/>
    </row>
    <row r="2700" spans="1:2" x14ac:dyDescent="0.2">
      <c r="A2700" s="6"/>
      <c r="B2700" s="205"/>
    </row>
    <row r="2701" spans="1:2" x14ac:dyDescent="0.2">
      <c r="A2701" s="6"/>
      <c r="B2701" s="205"/>
    </row>
    <row r="2702" spans="1:2" x14ac:dyDescent="0.2">
      <c r="A2702" s="6"/>
      <c r="B2702" s="205"/>
    </row>
    <row r="2703" spans="1:2" x14ac:dyDescent="0.2">
      <c r="A2703" s="6"/>
      <c r="B2703" s="205"/>
    </row>
    <row r="2704" spans="1:2" x14ac:dyDescent="0.2">
      <c r="A2704" s="6"/>
      <c r="B2704" s="205"/>
    </row>
    <row r="2705" spans="1:2" x14ac:dyDescent="0.2">
      <c r="A2705" s="6"/>
      <c r="B2705" s="205"/>
    </row>
    <row r="2706" spans="1:2" x14ac:dyDescent="0.2">
      <c r="A2706" s="6"/>
      <c r="B2706" s="205"/>
    </row>
    <row r="2707" spans="1:2" x14ac:dyDescent="0.2">
      <c r="A2707" s="6"/>
      <c r="B2707" s="205"/>
    </row>
    <row r="2708" spans="1:2" x14ac:dyDescent="0.2">
      <c r="A2708" s="6"/>
      <c r="B2708" s="205"/>
    </row>
    <row r="2709" spans="1:2" x14ac:dyDescent="0.2">
      <c r="A2709" s="6"/>
      <c r="B2709" s="205"/>
    </row>
    <row r="2710" spans="1:2" x14ac:dyDescent="0.2">
      <c r="A2710" s="6"/>
      <c r="B2710" s="205"/>
    </row>
    <row r="2711" spans="1:2" x14ac:dyDescent="0.2">
      <c r="A2711" s="6"/>
      <c r="B2711" s="205"/>
    </row>
    <row r="2712" spans="1:2" x14ac:dyDescent="0.2">
      <c r="A2712" s="6"/>
      <c r="B2712" s="205"/>
    </row>
    <row r="2713" spans="1:2" x14ac:dyDescent="0.2">
      <c r="A2713" s="6"/>
      <c r="B2713" s="205"/>
    </row>
    <row r="2714" spans="1:2" x14ac:dyDescent="0.2">
      <c r="A2714" s="6"/>
      <c r="B2714" s="205"/>
    </row>
    <row r="2715" spans="1:2" x14ac:dyDescent="0.2">
      <c r="A2715" s="6"/>
      <c r="B2715" s="205"/>
    </row>
    <row r="2716" spans="1:2" x14ac:dyDescent="0.2">
      <c r="A2716" s="6"/>
      <c r="B2716" s="205"/>
    </row>
    <row r="2717" spans="1:2" x14ac:dyDescent="0.2">
      <c r="A2717" s="6"/>
      <c r="B2717" s="205"/>
    </row>
    <row r="2718" spans="1:2" x14ac:dyDescent="0.2">
      <c r="A2718" s="6"/>
      <c r="B2718" s="205"/>
    </row>
    <row r="2719" spans="1:2" x14ac:dyDescent="0.2">
      <c r="A2719" s="6"/>
      <c r="B2719" s="205"/>
    </row>
    <row r="2720" spans="1:2" x14ac:dyDescent="0.2">
      <c r="A2720" s="6"/>
      <c r="B2720" s="205"/>
    </row>
    <row r="2721" spans="1:2" x14ac:dyDescent="0.2">
      <c r="A2721" s="6"/>
      <c r="B2721" s="205"/>
    </row>
    <row r="2722" spans="1:2" x14ac:dyDescent="0.2">
      <c r="A2722" s="6"/>
      <c r="B2722" s="205"/>
    </row>
    <row r="2723" spans="1:2" x14ac:dyDescent="0.2">
      <c r="A2723" s="6"/>
      <c r="B2723" s="205"/>
    </row>
    <row r="2724" spans="1:2" x14ac:dyDescent="0.2">
      <c r="A2724" s="6"/>
      <c r="B2724" s="205"/>
    </row>
    <row r="2725" spans="1:2" x14ac:dyDescent="0.2">
      <c r="A2725" s="6"/>
      <c r="B2725" s="205"/>
    </row>
    <row r="2726" spans="1:2" x14ac:dyDescent="0.2">
      <c r="A2726" s="6"/>
      <c r="B2726" s="205"/>
    </row>
    <row r="2727" spans="1:2" x14ac:dyDescent="0.2">
      <c r="A2727" s="6"/>
      <c r="B2727" s="205"/>
    </row>
    <row r="2728" spans="1:2" x14ac:dyDescent="0.2">
      <c r="A2728" s="6"/>
      <c r="B2728" s="205"/>
    </row>
    <row r="2729" spans="1:2" x14ac:dyDescent="0.2">
      <c r="A2729" s="6"/>
      <c r="B2729" s="205"/>
    </row>
    <row r="2730" spans="1:2" x14ac:dyDescent="0.2">
      <c r="A2730" s="6"/>
      <c r="B2730" s="205"/>
    </row>
    <row r="2731" spans="1:2" x14ac:dyDescent="0.2">
      <c r="A2731" s="6"/>
      <c r="B2731" s="205"/>
    </row>
    <row r="2732" spans="1:2" x14ac:dyDescent="0.2">
      <c r="A2732" s="6"/>
      <c r="B2732" s="205"/>
    </row>
    <row r="2733" spans="1:2" x14ac:dyDescent="0.2">
      <c r="A2733" s="6"/>
      <c r="B2733" s="205"/>
    </row>
    <row r="2734" spans="1:2" x14ac:dyDescent="0.2">
      <c r="A2734" s="6"/>
      <c r="B2734" s="205"/>
    </row>
    <row r="2735" spans="1:2" x14ac:dyDescent="0.2">
      <c r="A2735" s="6"/>
      <c r="B2735" s="205"/>
    </row>
    <row r="2736" spans="1:2" x14ac:dyDescent="0.2">
      <c r="A2736" s="6"/>
      <c r="B2736" s="205"/>
    </row>
    <row r="2737" spans="1:2" x14ac:dyDescent="0.2">
      <c r="A2737" s="6"/>
      <c r="B2737" s="205"/>
    </row>
    <row r="2738" spans="1:2" x14ac:dyDescent="0.2">
      <c r="A2738" s="6"/>
      <c r="B2738" s="205"/>
    </row>
    <row r="2739" spans="1:2" x14ac:dyDescent="0.2">
      <c r="A2739" s="6"/>
      <c r="B2739" s="205"/>
    </row>
    <row r="2740" spans="1:2" x14ac:dyDescent="0.2">
      <c r="A2740" s="6"/>
      <c r="B2740" s="205"/>
    </row>
    <row r="2741" spans="1:2" x14ac:dyDescent="0.2">
      <c r="A2741" s="6"/>
      <c r="B2741" s="205"/>
    </row>
    <row r="2742" spans="1:2" x14ac:dyDescent="0.2">
      <c r="A2742" s="6"/>
      <c r="B2742" s="205"/>
    </row>
    <row r="2743" spans="1:2" x14ac:dyDescent="0.2">
      <c r="A2743" s="6"/>
      <c r="B2743" s="205"/>
    </row>
    <row r="2744" spans="1:2" x14ac:dyDescent="0.2">
      <c r="A2744" s="6"/>
      <c r="B2744" s="205"/>
    </row>
    <row r="2745" spans="1:2" x14ac:dyDescent="0.2">
      <c r="A2745" s="6"/>
      <c r="B2745" s="205"/>
    </row>
    <row r="2746" spans="1:2" x14ac:dyDescent="0.2">
      <c r="A2746" s="6"/>
      <c r="B2746" s="205"/>
    </row>
    <row r="2747" spans="1:2" x14ac:dyDescent="0.2">
      <c r="A2747" s="6"/>
      <c r="B2747" s="205"/>
    </row>
    <row r="2748" spans="1:2" x14ac:dyDescent="0.2">
      <c r="A2748" s="6"/>
      <c r="B2748" s="205"/>
    </row>
    <row r="2749" spans="1:2" x14ac:dyDescent="0.2">
      <c r="A2749" s="6"/>
      <c r="B2749" s="205"/>
    </row>
    <row r="2750" spans="1:2" x14ac:dyDescent="0.2">
      <c r="A2750" s="6"/>
      <c r="B2750" s="205"/>
    </row>
    <row r="2751" spans="1:2" x14ac:dyDescent="0.2">
      <c r="A2751" s="6"/>
      <c r="B2751" s="205"/>
    </row>
    <row r="2752" spans="1:2" x14ac:dyDescent="0.2">
      <c r="A2752" s="6"/>
      <c r="B2752" s="205"/>
    </row>
    <row r="2753" spans="1:2" x14ac:dyDescent="0.2">
      <c r="A2753" s="6"/>
      <c r="B2753" s="205"/>
    </row>
    <row r="2754" spans="1:2" x14ac:dyDescent="0.2">
      <c r="A2754" s="6"/>
      <c r="B2754" s="205"/>
    </row>
    <row r="2755" spans="1:2" x14ac:dyDescent="0.2">
      <c r="A2755" s="6"/>
      <c r="B2755" s="205"/>
    </row>
    <row r="2756" spans="1:2" x14ac:dyDescent="0.2">
      <c r="A2756" s="6"/>
      <c r="B2756" s="205"/>
    </row>
    <row r="2757" spans="1:2" x14ac:dyDescent="0.2">
      <c r="A2757" s="6"/>
      <c r="B2757" s="205"/>
    </row>
    <row r="2758" spans="1:2" x14ac:dyDescent="0.2">
      <c r="A2758" s="6"/>
      <c r="B2758" s="205"/>
    </row>
    <row r="2759" spans="1:2" x14ac:dyDescent="0.2">
      <c r="A2759" s="6"/>
      <c r="B2759" s="205"/>
    </row>
    <row r="2760" spans="1:2" x14ac:dyDescent="0.2">
      <c r="A2760" s="6"/>
      <c r="B2760" s="205"/>
    </row>
    <row r="2761" spans="1:2" x14ac:dyDescent="0.2">
      <c r="A2761" s="6"/>
      <c r="B2761" s="205"/>
    </row>
    <row r="2762" spans="1:2" x14ac:dyDescent="0.2">
      <c r="A2762" s="6"/>
      <c r="B2762" s="205"/>
    </row>
    <row r="2763" spans="1:2" x14ac:dyDescent="0.2">
      <c r="A2763" s="6"/>
      <c r="B2763" s="205"/>
    </row>
    <row r="2764" spans="1:2" x14ac:dyDescent="0.2">
      <c r="A2764" s="6"/>
      <c r="B2764" s="205"/>
    </row>
    <row r="2765" spans="1:2" x14ac:dyDescent="0.2">
      <c r="A2765" s="6"/>
      <c r="B2765" s="205"/>
    </row>
    <row r="2766" spans="1:2" x14ac:dyDescent="0.2">
      <c r="A2766" s="6"/>
      <c r="B2766" s="205"/>
    </row>
    <row r="2767" spans="1:2" x14ac:dyDescent="0.2">
      <c r="A2767" s="6"/>
      <c r="B2767" s="205"/>
    </row>
    <row r="2768" spans="1:2" x14ac:dyDescent="0.2">
      <c r="A2768" s="6"/>
      <c r="B2768" s="205"/>
    </row>
    <row r="2769" spans="1:2" x14ac:dyDescent="0.2">
      <c r="A2769" s="6"/>
      <c r="B2769" s="205"/>
    </row>
    <row r="2770" spans="1:2" x14ac:dyDescent="0.2">
      <c r="A2770" s="6"/>
      <c r="B2770" s="205"/>
    </row>
    <row r="2771" spans="1:2" x14ac:dyDescent="0.2">
      <c r="A2771" s="6"/>
      <c r="B2771" s="205"/>
    </row>
    <row r="2772" spans="1:2" x14ac:dyDescent="0.2">
      <c r="A2772" s="6"/>
      <c r="B2772" s="205"/>
    </row>
    <row r="2773" spans="1:2" x14ac:dyDescent="0.2">
      <c r="A2773" s="6"/>
      <c r="B2773" s="205"/>
    </row>
    <row r="2774" spans="1:2" x14ac:dyDescent="0.2">
      <c r="A2774" s="6"/>
      <c r="B2774" s="205"/>
    </row>
    <row r="2775" spans="1:2" x14ac:dyDescent="0.2">
      <c r="A2775" s="6"/>
      <c r="B2775" s="205"/>
    </row>
    <row r="2776" spans="1:2" x14ac:dyDescent="0.2">
      <c r="A2776" s="6"/>
      <c r="B2776" s="205"/>
    </row>
    <row r="2777" spans="1:2" x14ac:dyDescent="0.2">
      <c r="A2777" s="6"/>
      <c r="B2777" s="205"/>
    </row>
    <row r="2778" spans="1:2" x14ac:dyDescent="0.2">
      <c r="A2778" s="6"/>
      <c r="B2778" s="205"/>
    </row>
    <row r="2779" spans="1:2" x14ac:dyDescent="0.2">
      <c r="A2779" s="6"/>
      <c r="B2779" s="205"/>
    </row>
    <row r="2780" spans="1:2" x14ac:dyDescent="0.2">
      <c r="A2780" s="6"/>
      <c r="B2780" s="205"/>
    </row>
    <row r="2781" spans="1:2" x14ac:dyDescent="0.2">
      <c r="A2781" s="6"/>
      <c r="B2781" s="205"/>
    </row>
    <row r="2782" spans="1:2" x14ac:dyDescent="0.2">
      <c r="A2782" s="6"/>
      <c r="B2782" s="205"/>
    </row>
    <row r="2783" spans="1:2" x14ac:dyDescent="0.2">
      <c r="A2783" s="6"/>
      <c r="B2783" s="205"/>
    </row>
    <row r="2784" spans="1:2" x14ac:dyDescent="0.2">
      <c r="A2784" s="6"/>
      <c r="B2784" s="205"/>
    </row>
    <row r="2785" spans="1:2" x14ac:dyDescent="0.2">
      <c r="A2785" s="6"/>
      <c r="B2785" s="205"/>
    </row>
    <row r="2786" spans="1:2" x14ac:dyDescent="0.2">
      <c r="A2786" s="6"/>
      <c r="B2786" s="205"/>
    </row>
    <row r="2787" spans="1:2" x14ac:dyDescent="0.2">
      <c r="A2787" s="6"/>
      <c r="B2787" s="205"/>
    </row>
    <row r="2788" spans="1:2" x14ac:dyDescent="0.2">
      <c r="A2788" s="6"/>
      <c r="B2788" s="205"/>
    </row>
    <row r="2789" spans="1:2" x14ac:dyDescent="0.2">
      <c r="A2789" s="6"/>
      <c r="B2789" s="205"/>
    </row>
    <row r="2790" spans="1:2" x14ac:dyDescent="0.2">
      <c r="A2790" s="6"/>
      <c r="B2790" s="205"/>
    </row>
    <row r="2791" spans="1:2" x14ac:dyDescent="0.2">
      <c r="A2791" s="6"/>
      <c r="B2791" s="205"/>
    </row>
    <row r="2792" spans="1:2" x14ac:dyDescent="0.2">
      <c r="A2792" s="6"/>
      <c r="B2792" s="205"/>
    </row>
    <row r="2793" spans="1:2" x14ac:dyDescent="0.2">
      <c r="A2793" s="6"/>
      <c r="B2793" s="205"/>
    </row>
    <row r="2794" spans="1:2" x14ac:dyDescent="0.2">
      <c r="A2794" s="6"/>
      <c r="B2794" s="205"/>
    </row>
    <row r="2795" spans="1:2" x14ac:dyDescent="0.2">
      <c r="A2795" s="6"/>
      <c r="B2795" s="205"/>
    </row>
    <row r="2796" spans="1:2" x14ac:dyDescent="0.2">
      <c r="A2796" s="6"/>
      <c r="B2796" s="205"/>
    </row>
    <row r="2797" spans="1:2" x14ac:dyDescent="0.2">
      <c r="A2797" s="6"/>
      <c r="B2797" s="205"/>
    </row>
    <row r="2798" spans="1:2" x14ac:dyDescent="0.2">
      <c r="A2798" s="6"/>
      <c r="B2798" s="205"/>
    </row>
    <row r="2799" spans="1:2" x14ac:dyDescent="0.2">
      <c r="A2799" s="6"/>
      <c r="B2799" s="205"/>
    </row>
    <row r="2800" spans="1:2" x14ac:dyDescent="0.2">
      <c r="A2800" s="6"/>
      <c r="B2800" s="205"/>
    </row>
    <row r="2801" spans="1:2" x14ac:dyDescent="0.2">
      <c r="A2801" s="6"/>
      <c r="B2801" s="205"/>
    </row>
    <row r="2802" spans="1:2" x14ac:dyDescent="0.2">
      <c r="A2802" s="6"/>
      <c r="B2802" s="205"/>
    </row>
    <row r="2803" spans="1:2" x14ac:dyDescent="0.2">
      <c r="A2803" s="6"/>
      <c r="B2803" s="205"/>
    </row>
    <row r="2804" spans="1:2" x14ac:dyDescent="0.2">
      <c r="A2804" s="6"/>
      <c r="B2804" s="205"/>
    </row>
    <row r="2805" spans="1:2" x14ac:dyDescent="0.2">
      <c r="A2805" s="6"/>
      <c r="B2805" s="205"/>
    </row>
    <row r="2806" spans="1:2" x14ac:dyDescent="0.2">
      <c r="A2806" s="6"/>
      <c r="B2806" s="205"/>
    </row>
    <row r="2807" spans="1:2" x14ac:dyDescent="0.2">
      <c r="A2807" s="6"/>
      <c r="B2807" s="205"/>
    </row>
    <row r="2808" spans="1:2" x14ac:dyDescent="0.2">
      <c r="A2808" s="6"/>
      <c r="B2808" s="205"/>
    </row>
    <row r="2809" spans="1:2" x14ac:dyDescent="0.2">
      <c r="A2809" s="6"/>
      <c r="B2809" s="205"/>
    </row>
    <row r="2810" spans="1:2" x14ac:dyDescent="0.2">
      <c r="A2810" s="6"/>
      <c r="B2810" s="205"/>
    </row>
    <row r="2811" spans="1:2" x14ac:dyDescent="0.2">
      <c r="A2811" s="6"/>
      <c r="B2811" s="205"/>
    </row>
    <row r="2812" spans="1:2" x14ac:dyDescent="0.2">
      <c r="A2812" s="6"/>
      <c r="B2812" s="205"/>
    </row>
    <row r="2813" spans="1:2" x14ac:dyDescent="0.2">
      <c r="A2813" s="6"/>
      <c r="B2813" s="205"/>
    </row>
    <row r="2814" spans="1:2" x14ac:dyDescent="0.2">
      <c r="A2814" s="6"/>
      <c r="B2814" s="205"/>
    </row>
    <row r="2815" spans="1:2" x14ac:dyDescent="0.2">
      <c r="A2815" s="6"/>
      <c r="B2815" s="205"/>
    </row>
    <row r="2816" spans="1:2" x14ac:dyDescent="0.2">
      <c r="A2816" s="6"/>
      <c r="B2816" s="205"/>
    </row>
    <row r="2817" spans="1:2" x14ac:dyDescent="0.2">
      <c r="A2817" s="6"/>
      <c r="B2817" s="205"/>
    </row>
    <row r="2818" spans="1:2" x14ac:dyDescent="0.2">
      <c r="A2818" s="6"/>
      <c r="B2818" s="205"/>
    </row>
    <row r="2819" spans="1:2" x14ac:dyDescent="0.2">
      <c r="A2819" s="6"/>
      <c r="B2819" s="205"/>
    </row>
    <row r="2820" spans="1:2" x14ac:dyDescent="0.2">
      <c r="A2820" s="6"/>
      <c r="B2820" s="205"/>
    </row>
    <row r="2821" spans="1:2" x14ac:dyDescent="0.2">
      <c r="A2821" s="6"/>
      <c r="B2821" s="205"/>
    </row>
    <row r="2822" spans="1:2" x14ac:dyDescent="0.2">
      <c r="A2822" s="6"/>
      <c r="B2822" s="205"/>
    </row>
    <row r="2823" spans="1:2" x14ac:dyDescent="0.2">
      <c r="A2823" s="6"/>
      <c r="B2823" s="205"/>
    </row>
    <row r="2824" spans="1:2" x14ac:dyDescent="0.2">
      <c r="A2824" s="6"/>
      <c r="B2824" s="205"/>
    </row>
    <row r="2825" spans="1:2" x14ac:dyDescent="0.2">
      <c r="A2825" s="6"/>
      <c r="B2825" s="205"/>
    </row>
    <row r="2826" spans="1:2" x14ac:dyDescent="0.2">
      <c r="A2826" s="6"/>
      <c r="B2826" s="205"/>
    </row>
    <row r="2827" spans="1:2" x14ac:dyDescent="0.2">
      <c r="A2827" s="6"/>
      <c r="B2827" s="205"/>
    </row>
    <row r="2828" spans="1:2" x14ac:dyDescent="0.2">
      <c r="A2828" s="6"/>
      <c r="B2828" s="205"/>
    </row>
    <row r="2829" spans="1:2" x14ac:dyDescent="0.2">
      <c r="A2829" s="6"/>
      <c r="B2829" s="205"/>
    </row>
    <row r="2830" spans="1:2" x14ac:dyDescent="0.2">
      <c r="A2830" s="6"/>
      <c r="B2830" s="205"/>
    </row>
    <row r="2831" spans="1:2" x14ac:dyDescent="0.2">
      <c r="A2831" s="6"/>
      <c r="B2831" s="205"/>
    </row>
    <row r="2832" spans="1:2" x14ac:dyDescent="0.2">
      <c r="A2832" s="6"/>
      <c r="B2832" s="205"/>
    </row>
    <row r="2833" spans="1:2" x14ac:dyDescent="0.2">
      <c r="A2833" s="6"/>
      <c r="B2833" s="205"/>
    </row>
    <row r="2834" spans="1:2" x14ac:dyDescent="0.2">
      <c r="A2834" s="6"/>
      <c r="B2834" s="205"/>
    </row>
    <row r="2835" spans="1:2" x14ac:dyDescent="0.2">
      <c r="A2835" s="6"/>
      <c r="B2835" s="205"/>
    </row>
    <row r="2836" spans="1:2" x14ac:dyDescent="0.2">
      <c r="A2836" s="6"/>
      <c r="B2836" s="205"/>
    </row>
    <row r="2837" spans="1:2" x14ac:dyDescent="0.2">
      <c r="A2837" s="6"/>
      <c r="B2837" s="205"/>
    </row>
    <row r="2838" spans="1:2" x14ac:dyDescent="0.2">
      <c r="A2838" s="6"/>
      <c r="B2838" s="205"/>
    </row>
    <row r="2839" spans="1:2" x14ac:dyDescent="0.2">
      <c r="A2839" s="6"/>
      <c r="B2839" s="205"/>
    </row>
    <row r="2840" spans="1:2" x14ac:dyDescent="0.2">
      <c r="A2840" s="6"/>
      <c r="B2840" s="205"/>
    </row>
    <row r="2841" spans="1:2" x14ac:dyDescent="0.2">
      <c r="A2841" s="6"/>
      <c r="B2841" s="205"/>
    </row>
    <row r="2842" spans="1:2" x14ac:dyDescent="0.2">
      <c r="A2842" s="6"/>
      <c r="B2842" s="205"/>
    </row>
    <row r="2843" spans="1:2" x14ac:dyDescent="0.2">
      <c r="A2843" s="6"/>
      <c r="B2843" s="205"/>
    </row>
    <row r="2844" spans="1:2" x14ac:dyDescent="0.2">
      <c r="A2844" s="6"/>
      <c r="B2844" s="205"/>
    </row>
    <row r="2845" spans="1:2" x14ac:dyDescent="0.2">
      <c r="A2845" s="6"/>
      <c r="B2845" s="205"/>
    </row>
    <row r="2846" spans="1:2" x14ac:dyDescent="0.2">
      <c r="A2846" s="6"/>
      <c r="B2846" s="205"/>
    </row>
    <row r="2847" spans="1:2" x14ac:dyDescent="0.2">
      <c r="A2847" s="6"/>
      <c r="B2847" s="205"/>
    </row>
    <row r="2848" spans="1:2" x14ac:dyDescent="0.2">
      <c r="A2848" s="6"/>
      <c r="B2848" s="205"/>
    </row>
    <row r="2849" spans="1:2" x14ac:dyDescent="0.2">
      <c r="A2849" s="6"/>
      <c r="B2849" s="205"/>
    </row>
    <row r="2850" spans="1:2" x14ac:dyDescent="0.2">
      <c r="A2850" s="6"/>
      <c r="B2850" s="205"/>
    </row>
    <row r="2851" spans="1:2" x14ac:dyDescent="0.2">
      <c r="A2851" s="6"/>
      <c r="B2851" s="205"/>
    </row>
    <row r="2852" spans="1:2" x14ac:dyDescent="0.2">
      <c r="A2852" s="6"/>
      <c r="B2852" s="205"/>
    </row>
    <row r="2853" spans="1:2" x14ac:dyDescent="0.2">
      <c r="A2853" s="6"/>
      <c r="B2853" s="205"/>
    </row>
    <row r="2854" spans="1:2" x14ac:dyDescent="0.2">
      <c r="A2854" s="6"/>
      <c r="B2854" s="205"/>
    </row>
    <row r="2855" spans="1:2" x14ac:dyDescent="0.2">
      <c r="A2855" s="6"/>
      <c r="B2855" s="205"/>
    </row>
    <row r="2856" spans="1:2" x14ac:dyDescent="0.2">
      <c r="A2856" s="6"/>
      <c r="B2856" s="205"/>
    </row>
    <row r="2857" spans="1:2" x14ac:dyDescent="0.2">
      <c r="A2857" s="6"/>
      <c r="B2857" s="205"/>
    </row>
    <row r="2858" spans="1:2" x14ac:dyDescent="0.2">
      <c r="A2858" s="6"/>
      <c r="B2858" s="205"/>
    </row>
    <row r="2859" spans="1:2" x14ac:dyDescent="0.2">
      <c r="A2859" s="6"/>
      <c r="B2859" s="205"/>
    </row>
    <row r="2860" spans="1:2" x14ac:dyDescent="0.2">
      <c r="A2860" s="6"/>
      <c r="B2860" s="205"/>
    </row>
    <row r="2861" spans="1:2" x14ac:dyDescent="0.2">
      <c r="A2861" s="6"/>
      <c r="B2861" s="205"/>
    </row>
    <row r="2862" spans="1:2" x14ac:dyDescent="0.2">
      <c r="A2862" s="6"/>
      <c r="B2862" s="205"/>
    </row>
    <row r="2863" spans="1:2" x14ac:dyDescent="0.2">
      <c r="A2863" s="6"/>
      <c r="B2863" s="205"/>
    </row>
    <row r="2864" spans="1:2" x14ac:dyDescent="0.2">
      <c r="A2864" s="6"/>
      <c r="B2864" s="205"/>
    </row>
    <row r="2865" spans="1:2" x14ac:dyDescent="0.2">
      <c r="A2865" s="6"/>
      <c r="B2865" s="205"/>
    </row>
    <row r="2866" spans="1:2" x14ac:dyDescent="0.2">
      <c r="A2866" s="6"/>
      <c r="B2866" s="205"/>
    </row>
    <row r="2867" spans="1:2" x14ac:dyDescent="0.2">
      <c r="A2867" s="6"/>
      <c r="B2867" s="205"/>
    </row>
    <row r="2868" spans="1:2" x14ac:dyDescent="0.2">
      <c r="A2868" s="6"/>
      <c r="B2868" s="205"/>
    </row>
    <row r="2869" spans="1:2" x14ac:dyDescent="0.2">
      <c r="A2869" s="6"/>
      <c r="B2869" s="205"/>
    </row>
    <row r="2870" spans="1:2" x14ac:dyDescent="0.2">
      <c r="A2870" s="6"/>
      <c r="B2870" s="205"/>
    </row>
    <row r="2871" spans="1:2" x14ac:dyDescent="0.2">
      <c r="A2871" s="6"/>
      <c r="B2871" s="205"/>
    </row>
    <row r="2872" spans="1:2" x14ac:dyDescent="0.2">
      <c r="A2872" s="6"/>
      <c r="B2872" s="205"/>
    </row>
    <row r="2873" spans="1:2" x14ac:dyDescent="0.2">
      <c r="A2873" s="6"/>
      <c r="B2873" s="205"/>
    </row>
    <row r="2874" spans="1:2" x14ac:dyDescent="0.2">
      <c r="A2874" s="6"/>
      <c r="B2874" s="205"/>
    </row>
    <row r="2875" spans="1:2" x14ac:dyDescent="0.2">
      <c r="A2875" s="6"/>
      <c r="B2875" s="205"/>
    </row>
    <row r="2876" spans="1:2" x14ac:dyDescent="0.2">
      <c r="A2876" s="6"/>
      <c r="B2876" s="205"/>
    </row>
    <row r="2877" spans="1:2" x14ac:dyDescent="0.2">
      <c r="A2877" s="6"/>
      <c r="B2877" s="205"/>
    </row>
    <row r="2878" spans="1:2" x14ac:dyDescent="0.2">
      <c r="A2878" s="6"/>
      <c r="B2878" s="205"/>
    </row>
    <row r="2879" spans="1:2" x14ac:dyDescent="0.2">
      <c r="A2879" s="6"/>
      <c r="B2879" s="205"/>
    </row>
    <row r="2880" spans="1:2" x14ac:dyDescent="0.2">
      <c r="A2880" s="6"/>
      <c r="B2880" s="205"/>
    </row>
    <row r="2881" spans="1:2" x14ac:dyDescent="0.2">
      <c r="A2881" s="6"/>
      <c r="B2881" s="205"/>
    </row>
    <row r="2882" spans="1:2" x14ac:dyDescent="0.2">
      <c r="A2882" s="6"/>
      <c r="B2882" s="205"/>
    </row>
    <row r="2883" spans="1:2" x14ac:dyDescent="0.2">
      <c r="A2883" s="6"/>
      <c r="B2883" s="205"/>
    </row>
    <row r="2884" spans="1:2" x14ac:dyDescent="0.2">
      <c r="A2884" s="6"/>
      <c r="B2884" s="205"/>
    </row>
    <row r="2885" spans="1:2" x14ac:dyDescent="0.2">
      <c r="A2885" s="6"/>
      <c r="B2885" s="205"/>
    </row>
    <row r="2886" spans="1:2" x14ac:dyDescent="0.2">
      <c r="A2886" s="6"/>
      <c r="B2886" s="205"/>
    </row>
    <row r="2887" spans="1:2" x14ac:dyDescent="0.2">
      <c r="A2887" s="6"/>
      <c r="B2887" s="205"/>
    </row>
    <row r="2888" spans="1:2" x14ac:dyDescent="0.2">
      <c r="A2888" s="6"/>
      <c r="B2888" s="205"/>
    </row>
    <row r="2889" spans="1:2" x14ac:dyDescent="0.2">
      <c r="A2889" s="6"/>
      <c r="B2889" s="205"/>
    </row>
    <row r="2890" spans="1:2" x14ac:dyDescent="0.2">
      <c r="A2890" s="6"/>
      <c r="B2890" s="205"/>
    </row>
    <row r="2891" spans="1:2" x14ac:dyDescent="0.2">
      <c r="A2891" s="6"/>
      <c r="B2891" s="205"/>
    </row>
    <row r="2892" spans="1:2" x14ac:dyDescent="0.2">
      <c r="A2892" s="6"/>
      <c r="B2892" s="205"/>
    </row>
    <row r="2893" spans="1:2" x14ac:dyDescent="0.2">
      <c r="A2893" s="6"/>
      <c r="B2893" s="205"/>
    </row>
    <row r="2894" spans="1:2" x14ac:dyDescent="0.2">
      <c r="A2894" s="6"/>
      <c r="B2894" s="205"/>
    </row>
    <row r="2895" spans="1:2" x14ac:dyDescent="0.2">
      <c r="A2895" s="6"/>
      <c r="B2895" s="205"/>
    </row>
    <row r="2896" spans="1:2" x14ac:dyDescent="0.2">
      <c r="A2896" s="6"/>
      <c r="B2896" s="205"/>
    </row>
    <row r="2897" spans="1:2" x14ac:dyDescent="0.2">
      <c r="A2897" s="6"/>
      <c r="B2897" s="205"/>
    </row>
    <row r="2898" spans="1:2" x14ac:dyDescent="0.2">
      <c r="A2898" s="6"/>
      <c r="B2898" s="205"/>
    </row>
    <row r="2899" spans="1:2" x14ac:dyDescent="0.2">
      <c r="A2899" s="6"/>
      <c r="B2899" s="205"/>
    </row>
    <row r="2900" spans="1:2" x14ac:dyDescent="0.2">
      <c r="A2900" s="6"/>
      <c r="B2900" s="205"/>
    </row>
    <row r="2901" spans="1:2" x14ac:dyDescent="0.2">
      <c r="A2901" s="6"/>
      <c r="B2901" s="205"/>
    </row>
    <row r="2902" spans="1:2" x14ac:dyDescent="0.2">
      <c r="A2902" s="6"/>
      <c r="B2902" s="205"/>
    </row>
    <row r="2903" spans="1:2" x14ac:dyDescent="0.2">
      <c r="A2903" s="6"/>
      <c r="B2903" s="205"/>
    </row>
    <row r="2904" spans="1:2" x14ac:dyDescent="0.2">
      <c r="A2904" s="6"/>
      <c r="B2904" s="205"/>
    </row>
    <row r="2905" spans="1:2" x14ac:dyDescent="0.2">
      <c r="A2905" s="6"/>
      <c r="B2905" s="205"/>
    </row>
    <row r="2906" spans="1:2" x14ac:dyDescent="0.2">
      <c r="A2906" s="6"/>
      <c r="B2906" s="205"/>
    </row>
    <row r="2907" spans="1:2" x14ac:dyDescent="0.2">
      <c r="A2907" s="6"/>
      <c r="B2907" s="205"/>
    </row>
    <row r="2908" spans="1:2" x14ac:dyDescent="0.2">
      <c r="A2908" s="6"/>
      <c r="B2908" s="205"/>
    </row>
    <row r="2909" spans="1:2" x14ac:dyDescent="0.2">
      <c r="A2909" s="6"/>
      <c r="B2909" s="205"/>
    </row>
    <row r="2910" spans="1:2" x14ac:dyDescent="0.2">
      <c r="A2910" s="6"/>
      <c r="B2910" s="205"/>
    </row>
    <row r="2911" spans="1:2" x14ac:dyDescent="0.2">
      <c r="A2911" s="6"/>
      <c r="B2911" s="205"/>
    </row>
    <row r="2912" spans="1:2" x14ac:dyDescent="0.2">
      <c r="A2912" s="6"/>
      <c r="B2912" s="205"/>
    </row>
    <row r="2913" spans="1:2" x14ac:dyDescent="0.2">
      <c r="A2913" s="6"/>
      <c r="B2913" s="205"/>
    </row>
    <row r="2914" spans="1:2" x14ac:dyDescent="0.2">
      <c r="A2914" s="6"/>
      <c r="B2914" s="205"/>
    </row>
    <row r="2915" spans="1:2" x14ac:dyDescent="0.2">
      <c r="A2915" s="6"/>
      <c r="B2915" s="205"/>
    </row>
    <row r="2916" spans="1:2" x14ac:dyDescent="0.2">
      <c r="A2916" s="6"/>
      <c r="B2916" s="205"/>
    </row>
    <row r="2917" spans="1:2" x14ac:dyDescent="0.2">
      <c r="A2917" s="6"/>
      <c r="B2917" s="205"/>
    </row>
    <row r="2918" spans="1:2" x14ac:dyDescent="0.2">
      <c r="A2918" s="6"/>
      <c r="B2918" s="205"/>
    </row>
    <row r="2919" spans="1:2" x14ac:dyDescent="0.2">
      <c r="A2919" s="6"/>
      <c r="B2919" s="205"/>
    </row>
    <row r="2920" spans="1:2" x14ac:dyDescent="0.2">
      <c r="A2920" s="6"/>
      <c r="B2920" s="205"/>
    </row>
    <row r="2921" spans="1:2" x14ac:dyDescent="0.2">
      <c r="A2921" s="6"/>
      <c r="B2921" s="205"/>
    </row>
    <row r="2922" spans="1:2" x14ac:dyDescent="0.2">
      <c r="A2922" s="6"/>
      <c r="B2922" s="205"/>
    </row>
    <row r="2923" spans="1:2" x14ac:dyDescent="0.2">
      <c r="A2923" s="6"/>
      <c r="B2923" s="205"/>
    </row>
    <row r="2924" spans="1:2" x14ac:dyDescent="0.2">
      <c r="A2924" s="6"/>
      <c r="B2924" s="205"/>
    </row>
    <row r="2925" spans="1:2" x14ac:dyDescent="0.2">
      <c r="A2925" s="6"/>
      <c r="B2925" s="205"/>
    </row>
    <row r="2926" spans="1:2" x14ac:dyDescent="0.2">
      <c r="A2926" s="6"/>
      <c r="B2926" s="205"/>
    </row>
    <row r="2927" spans="1:2" x14ac:dyDescent="0.2">
      <c r="A2927" s="6"/>
      <c r="B2927" s="205"/>
    </row>
    <row r="2928" spans="1:2" x14ac:dyDescent="0.2">
      <c r="A2928" s="6"/>
      <c r="B2928" s="205"/>
    </row>
    <row r="2929" spans="1:2" x14ac:dyDescent="0.2">
      <c r="A2929" s="6"/>
      <c r="B2929" s="205"/>
    </row>
    <row r="2930" spans="1:2" x14ac:dyDescent="0.2">
      <c r="A2930" s="6"/>
      <c r="B2930" s="205"/>
    </row>
    <row r="2931" spans="1:2" x14ac:dyDescent="0.2">
      <c r="A2931" s="6"/>
      <c r="B2931" s="205"/>
    </row>
    <row r="2932" spans="1:2" x14ac:dyDescent="0.2">
      <c r="A2932" s="6"/>
      <c r="B2932" s="205"/>
    </row>
    <row r="2933" spans="1:2" x14ac:dyDescent="0.2">
      <c r="A2933" s="6"/>
      <c r="B2933" s="205"/>
    </row>
    <row r="2934" spans="1:2" x14ac:dyDescent="0.2">
      <c r="A2934" s="6"/>
      <c r="B2934" s="205"/>
    </row>
    <row r="2935" spans="1:2" x14ac:dyDescent="0.2">
      <c r="A2935" s="6"/>
      <c r="B2935" s="205"/>
    </row>
    <row r="2936" spans="1:2" x14ac:dyDescent="0.2">
      <c r="A2936" s="6"/>
      <c r="B2936" s="205"/>
    </row>
    <row r="2937" spans="1:2" x14ac:dyDescent="0.2">
      <c r="A2937" s="6"/>
      <c r="B2937" s="205"/>
    </row>
    <row r="2938" spans="1:2" x14ac:dyDescent="0.2">
      <c r="A2938" s="6"/>
      <c r="B2938" s="205"/>
    </row>
    <row r="2939" spans="1:2" x14ac:dyDescent="0.2">
      <c r="A2939" s="6"/>
      <c r="B2939" s="205"/>
    </row>
    <row r="2940" spans="1:2" x14ac:dyDescent="0.2">
      <c r="A2940" s="6"/>
      <c r="B2940" s="205"/>
    </row>
    <row r="2941" spans="1:2" x14ac:dyDescent="0.2">
      <c r="A2941" s="6"/>
      <c r="B2941" s="205"/>
    </row>
    <row r="2942" spans="1:2" x14ac:dyDescent="0.2">
      <c r="A2942" s="6"/>
      <c r="B2942" s="205"/>
    </row>
    <row r="2943" spans="1:2" x14ac:dyDescent="0.2">
      <c r="A2943" s="6"/>
      <c r="B2943" s="205"/>
    </row>
    <row r="2944" spans="1:2" x14ac:dyDescent="0.2">
      <c r="A2944" s="6"/>
      <c r="B2944" s="205"/>
    </row>
    <row r="2945" spans="1:2" x14ac:dyDescent="0.2">
      <c r="A2945" s="6"/>
      <c r="B2945" s="205"/>
    </row>
    <row r="2946" spans="1:2" x14ac:dyDescent="0.2">
      <c r="A2946" s="6"/>
      <c r="B2946" s="205"/>
    </row>
    <row r="2947" spans="1:2" x14ac:dyDescent="0.2">
      <c r="A2947" s="6"/>
      <c r="B2947" s="205"/>
    </row>
    <row r="2948" spans="1:2" x14ac:dyDescent="0.2">
      <c r="A2948" s="6"/>
      <c r="B2948" s="205"/>
    </row>
    <row r="2949" spans="1:2" x14ac:dyDescent="0.2">
      <c r="A2949" s="6"/>
      <c r="B2949" s="205"/>
    </row>
    <row r="2950" spans="1:2" x14ac:dyDescent="0.2">
      <c r="A2950" s="6"/>
      <c r="B2950" s="205"/>
    </row>
    <row r="2951" spans="1:2" x14ac:dyDescent="0.2">
      <c r="A2951" s="6"/>
      <c r="B2951" s="205"/>
    </row>
    <row r="2952" spans="1:2" x14ac:dyDescent="0.2">
      <c r="A2952" s="6"/>
      <c r="B2952" s="205"/>
    </row>
    <row r="2953" spans="1:2" x14ac:dyDescent="0.2">
      <c r="A2953" s="6"/>
      <c r="B2953" s="205"/>
    </row>
    <row r="2954" spans="1:2" x14ac:dyDescent="0.2">
      <c r="A2954" s="6"/>
      <c r="B2954" s="205"/>
    </row>
    <row r="2955" spans="1:2" x14ac:dyDescent="0.2">
      <c r="A2955" s="6"/>
      <c r="B2955" s="205"/>
    </row>
    <row r="2956" spans="1:2" x14ac:dyDescent="0.2">
      <c r="A2956" s="6"/>
      <c r="B2956" s="205"/>
    </row>
    <row r="2957" spans="1:2" x14ac:dyDescent="0.2">
      <c r="A2957" s="6"/>
      <c r="B2957" s="205"/>
    </row>
    <row r="2958" spans="1:2" x14ac:dyDescent="0.2">
      <c r="A2958" s="6"/>
      <c r="B2958" s="205"/>
    </row>
    <row r="2959" spans="1:2" x14ac:dyDescent="0.2">
      <c r="A2959" s="6"/>
      <c r="B2959" s="205"/>
    </row>
    <row r="2960" spans="1:2" x14ac:dyDescent="0.2">
      <c r="A2960" s="6"/>
      <c r="B2960" s="205"/>
    </row>
    <row r="2961" spans="1:2" x14ac:dyDescent="0.2">
      <c r="A2961" s="6"/>
      <c r="B2961" s="205"/>
    </row>
    <row r="2962" spans="1:2" x14ac:dyDescent="0.2">
      <c r="A2962" s="6"/>
      <c r="B2962" s="205"/>
    </row>
    <row r="2963" spans="1:2" x14ac:dyDescent="0.2">
      <c r="A2963" s="6"/>
      <c r="B2963" s="205"/>
    </row>
    <row r="2964" spans="1:2" x14ac:dyDescent="0.2">
      <c r="A2964" s="6"/>
      <c r="B2964" s="205"/>
    </row>
    <row r="2965" spans="1:2" x14ac:dyDescent="0.2">
      <c r="A2965" s="6"/>
      <c r="B2965" s="205"/>
    </row>
    <row r="2966" spans="1:2" x14ac:dyDescent="0.2">
      <c r="A2966" s="6"/>
      <c r="B2966" s="205"/>
    </row>
    <row r="2967" spans="1:2" x14ac:dyDescent="0.2">
      <c r="A2967" s="6"/>
      <c r="B2967" s="205"/>
    </row>
    <row r="2968" spans="1:2" x14ac:dyDescent="0.2">
      <c r="A2968" s="6"/>
      <c r="B2968" s="205"/>
    </row>
    <row r="2969" spans="1:2" x14ac:dyDescent="0.2">
      <c r="A2969" s="6"/>
      <c r="B2969" s="205"/>
    </row>
    <row r="2970" spans="1:2" x14ac:dyDescent="0.2">
      <c r="A2970" s="6"/>
      <c r="B2970" s="205"/>
    </row>
    <row r="2971" spans="1:2" x14ac:dyDescent="0.2">
      <c r="A2971" s="6"/>
      <c r="B2971" s="205"/>
    </row>
    <row r="2972" spans="1:2" x14ac:dyDescent="0.2">
      <c r="A2972" s="6"/>
      <c r="B2972" s="205"/>
    </row>
    <row r="2973" spans="1:2" x14ac:dyDescent="0.2">
      <c r="A2973" s="6"/>
      <c r="B2973" s="205"/>
    </row>
    <row r="2974" spans="1:2" x14ac:dyDescent="0.2">
      <c r="A2974" s="6"/>
      <c r="B2974" s="205"/>
    </row>
    <row r="2975" spans="1:2" x14ac:dyDescent="0.2">
      <c r="A2975" s="6"/>
      <c r="B2975" s="205"/>
    </row>
    <row r="2976" spans="1:2" x14ac:dyDescent="0.2">
      <c r="A2976" s="6"/>
      <c r="B2976" s="205"/>
    </row>
    <row r="2977" spans="1:2" x14ac:dyDescent="0.2">
      <c r="A2977" s="6"/>
      <c r="B2977" s="205"/>
    </row>
    <row r="2978" spans="1:2" x14ac:dyDescent="0.2">
      <c r="A2978" s="6"/>
      <c r="B2978" s="205"/>
    </row>
    <row r="2979" spans="1:2" x14ac:dyDescent="0.2">
      <c r="A2979" s="6"/>
      <c r="B2979" s="205"/>
    </row>
    <row r="2980" spans="1:2" x14ac:dyDescent="0.2">
      <c r="A2980" s="6"/>
      <c r="B2980" s="205"/>
    </row>
    <row r="2981" spans="1:2" x14ac:dyDescent="0.2">
      <c r="A2981" s="6"/>
      <c r="B2981" s="205"/>
    </row>
    <row r="2982" spans="1:2" x14ac:dyDescent="0.2">
      <c r="A2982" s="6"/>
      <c r="B2982" s="205"/>
    </row>
    <row r="2983" spans="1:2" x14ac:dyDescent="0.2">
      <c r="A2983" s="6"/>
      <c r="B2983" s="205"/>
    </row>
    <row r="2984" spans="1:2" x14ac:dyDescent="0.2">
      <c r="A2984" s="6"/>
      <c r="B2984" s="205"/>
    </row>
    <row r="2985" spans="1:2" x14ac:dyDescent="0.2">
      <c r="A2985" s="6"/>
      <c r="B2985" s="205"/>
    </row>
    <row r="2986" spans="1:2" x14ac:dyDescent="0.2">
      <c r="A2986" s="6"/>
      <c r="B2986" s="205"/>
    </row>
    <row r="2987" spans="1:2" x14ac:dyDescent="0.2">
      <c r="A2987" s="6"/>
      <c r="B2987" s="205"/>
    </row>
    <row r="2988" spans="1:2" x14ac:dyDescent="0.2">
      <c r="A2988" s="6"/>
      <c r="B2988" s="205"/>
    </row>
    <row r="2989" spans="1:2" x14ac:dyDescent="0.2">
      <c r="A2989" s="6"/>
      <c r="B2989" s="205"/>
    </row>
    <row r="2990" spans="1:2" x14ac:dyDescent="0.2">
      <c r="A2990" s="6"/>
      <c r="B2990" s="205"/>
    </row>
    <row r="2991" spans="1:2" x14ac:dyDescent="0.2">
      <c r="A2991" s="6"/>
      <c r="B2991" s="205"/>
    </row>
    <row r="2992" spans="1:2" x14ac:dyDescent="0.2">
      <c r="A2992" s="6"/>
      <c r="B2992" s="205"/>
    </row>
    <row r="2993" spans="1:2" x14ac:dyDescent="0.2">
      <c r="A2993" s="6"/>
      <c r="B2993" s="205"/>
    </row>
    <row r="2994" spans="1:2" x14ac:dyDescent="0.2">
      <c r="A2994" s="6"/>
      <c r="B2994" s="205"/>
    </row>
    <row r="2995" spans="1:2" x14ac:dyDescent="0.2">
      <c r="A2995" s="6"/>
      <c r="B2995" s="205"/>
    </row>
    <row r="2996" spans="1:2" x14ac:dyDescent="0.2">
      <c r="A2996" s="6"/>
      <c r="B2996" s="205"/>
    </row>
    <row r="2997" spans="1:2" x14ac:dyDescent="0.2">
      <c r="A2997" s="6"/>
      <c r="B2997" s="205"/>
    </row>
    <row r="2998" spans="1:2" x14ac:dyDescent="0.2">
      <c r="A2998" s="6"/>
      <c r="B2998" s="205"/>
    </row>
    <row r="2999" spans="1:2" x14ac:dyDescent="0.2">
      <c r="A2999" s="6"/>
      <c r="B2999" s="205"/>
    </row>
    <row r="3000" spans="1:2" x14ac:dyDescent="0.2">
      <c r="A3000" s="6"/>
      <c r="B3000" s="205"/>
    </row>
    <row r="3001" spans="1:2" x14ac:dyDescent="0.2">
      <c r="A3001" s="6"/>
      <c r="B3001" s="205"/>
    </row>
    <row r="3002" spans="1:2" x14ac:dyDescent="0.2">
      <c r="A3002" s="6"/>
      <c r="B3002" s="205"/>
    </row>
    <row r="3003" spans="1:2" x14ac:dyDescent="0.2">
      <c r="A3003" s="6"/>
      <c r="B3003" s="205"/>
    </row>
    <row r="3004" spans="1:2" x14ac:dyDescent="0.2">
      <c r="A3004" s="6"/>
      <c r="B3004" s="205"/>
    </row>
    <row r="3005" spans="1:2" x14ac:dyDescent="0.2">
      <c r="A3005" s="6"/>
      <c r="B3005" s="205"/>
    </row>
    <row r="3006" spans="1:2" x14ac:dyDescent="0.2">
      <c r="A3006" s="6"/>
      <c r="B3006" s="205"/>
    </row>
    <row r="3007" spans="1:2" x14ac:dyDescent="0.2">
      <c r="A3007" s="6"/>
      <c r="B3007" s="205"/>
    </row>
    <row r="3008" spans="1:2" x14ac:dyDescent="0.2">
      <c r="A3008" s="6"/>
      <c r="B3008" s="205"/>
    </row>
    <row r="3009" spans="1:2" x14ac:dyDescent="0.2">
      <c r="A3009" s="6"/>
      <c r="B3009" s="205"/>
    </row>
    <row r="3010" spans="1:2" x14ac:dyDescent="0.2">
      <c r="A3010" s="6"/>
      <c r="B3010" s="205"/>
    </row>
    <row r="3011" spans="1:2" x14ac:dyDescent="0.2">
      <c r="A3011" s="6"/>
      <c r="B3011" s="205"/>
    </row>
    <row r="3012" spans="1:2" x14ac:dyDescent="0.2">
      <c r="A3012" s="6"/>
      <c r="B3012" s="205"/>
    </row>
    <row r="3013" spans="1:2" x14ac:dyDescent="0.2">
      <c r="A3013" s="6"/>
      <c r="B3013" s="205"/>
    </row>
    <row r="3014" spans="1:2" x14ac:dyDescent="0.2">
      <c r="A3014" s="6"/>
      <c r="B3014" s="205"/>
    </row>
    <row r="3015" spans="1:2" x14ac:dyDescent="0.2">
      <c r="A3015" s="6"/>
      <c r="B3015" s="205"/>
    </row>
    <row r="3016" spans="1:2" x14ac:dyDescent="0.2">
      <c r="A3016" s="6"/>
      <c r="B3016" s="205"/>
    </row>
    <row r="3017" spans="1:2" x14ac:dyDescent="0.2">
      <c r="A3017" s="6"/>
      <c r="B3017" s="205"/>
    </row>
    <row r="3018" spans="1:2" x14ac:dyDescent="0.2">
      <c r="A3018" s="6"/>
      <c r="B3018" s="205"/>
    </row>
    <row r="3019" spans="1:2" x14ac:dyDescent="0.2">
      <c r="A3019" s="6"/>
      <c r="B3019" s="205"/>
    </row>
    <row r="3020" spans="1:2" x14ac:dyDescent="0.2">
      <c r="A3020" s="6"/>
      <c r="B3020" s="205"/>
    </row>
    <row r="3021" spans="1:2" x14ac:dyDescent="0.2">
      <c r="A3021" s="6"/>
      <c r="B3021" s="205"/>
    </row>
    <row r="3022" spans="1:2" x14ac:dyDescent="0.2">
      <c r="A3022" s="6"/>
      <c r="B3022" s="205"/>
    </row>
    <row r="3023" spans="1:2" x14ac:dyDescent="0.2">
      <c r="A3023" s="6"/>
      <c r="B3023" s="205"/>
    </row>
    <row r="3024" spans="1:2" x14ac:dyDescent="0.2">
      <c r="A3024" s="6"/>
      <c r="B3024" s="205"/>
    </row>
    <row r="3025" spans="1:2" x14ac:dyDescent="0.2">
      <c r="A3025" s="6"/>
      <c r="B3025" s="205"/>
    </row>
    <row r="3026" spans="1:2" x14ac:dyDescent="0.2">
      <c r="A3026" s="6"/>
      <c r="B3026" s="205"/>
    </row>
    <row r="3027" spans="1:2" x14ac:dyDescent="0.2">
      <c r="A3027" s="6"/>
      <c r="B3027" s="205"/>
    </row>
    <row r="3028" spans="1:2" x14ac:dyDescent="0.2">
      <c r="A3028" s="6"/>
      <c r="B3028" s="205"/>
    </row>
    <row r="3029" spans="1:2" x14ac:dyDescent="0.2">
      <c r="A3029" s="6"/>
      <c r="B3029" s="205"/>
    </row>
    <row r="3030" spans="1:2" x14ac:dyDescent="0.2">
      <c r="A3030" s="6"/>
      <c r="B3030" s="205"/>
    </row>
    <row r="3031" spans="1:2" x14ac:dyDescent="0.2">
      <c r="A3031" s="6"/>
      <c r="B3031" s="205"/>
    </row>
    <row r="3032" spans="1:2" x14ac:dyDescent="0.2">
      <c r="A3032" s="6"/>
      <c r="B3032" s="205"/>
    </row>
    <row r="3033" spans="1:2" x14ac:dyDescent="0.2">
      <c r="A3033" s="6"/>
      <c r="B3033" s="205"/>
    </row>
    <row r="3034" spans="1:2" x14ac:dyDescent="0.2">
      <c r="A3034" s="6"/>
      <c r="B3034" s="205"/>
    </row>
    <row r="3035" spans="1:2" x14ac:dyDescent="0.2">
      <c r="A3035" s="6"/>
      <c r="B3035" s="205"/>
    </row>
    <row r="3036" spans="1:2" x14ac:dyDescent="0.2">
      <c r="A3036" s="6"/>
      <c r="B3036" s="205"/>
    </row>
    <row r="3037" spans="1:2" x14ac:dyDescent="0.2">
      <c r="A3037" s="6"/>
      <c r="B3037" s="205"/>
    </row>
    <row r="3038" spans="1:2" x14ac:dyDescent="0.2">
      <c r="A3038" s="6"/>
      <c r="B3038" s="205"/>
    </row>
    <row r="3039" spans="1:2" x14ac:dyDescent="0.2">
      <c r="A3039" s="6"/>
      <c r="B3039" s="205"/>
    </row>
    <row r="3040" spans="1:2" x14ac:dyDescent="0.2">
      <c r="A3040" s="6"/>
      <c r="B3040" s="205"/>
    </row>
    <row r="3041" spans="1:2" x14ac:dyDescent="0.2">
      <c r="A3041" s="6"/>
      <c r="B3041" s="205"/>
    </row>
    <row r="3042" spans="1:2" x14ac:dyDescent="0.2">
      <c r="A3042" s="6"/>
      <c r="B3042" s="205"/>
    </row>
    <row r="3043" spans="1:2" x14ac:dyDescent="0.2">
      <c r="A3043" s="6"/>
      <c r="B3043" s="205"/>
    </row>
    <row r="3044" spans="1:2" x14ac:dyDescent="0.2">
      <c r="A3044" s="6"/>
      <c r="B3044" s="205"/>
    </row>
    <row r="3045" spans="1:2" x14ac:dyDescent="0.2">
      <c r="A3045" s="6"/>
      <c r="B3045" s="205"/>
    </row>
    <row r="3046" spans="1:2" x14ac:dyDescent="0.2">
      <c r="A3046" s="6"/>
      <c r="B3046" s="205"/>
    </row>
    <row r="3047" spans="1:2" x14ac:dyDescent="0.2">
      <c r="A3047" s="6"/>
      <c r="B3047" s="205"/>
    </row>
    <row r="3048" spans="1:2" x14ac:dyDescent="0.2">
      <c r="A3048" s="6"/>
      <c r="B3048" s="205"/>
    </row>
    <row r="3049" spans="1:2" x14ac:dyDescent="0.2">
      <c r="A3049" s="6"/>
      <c r="B3049" s="205"/>
    </row>
    <row r="3050" spans="1:2" x14ac:dyDescent="0.2">
      <c r="A3050" s="6"/>
      <c r="B3050" s="205"/>
    </row>
    <row r="3051" spans="1:2" x14ac:dyDescent="0.2">
      <c r="A3051" s="6"/>
      <c r="B3051" s="205"/>
    </row>
    <row r="3052" spans="1:2" x14ac:dyDescent="0.2">
      <c r="A3052" s="6"/>
      <c r="B3052" s="205"/>
    </row>
    <row r="3053" spans="1:2" x14ac:dyDescent="0.2">
      <c r="A3053" s="6"/>
      <c r="B3053" s="205"/>
    </row>
    <row r="3054" spans="1:2" x14ac:dyDescent="0.2">
      <c r="A3054" s="6"/>
      <c r="B3054" s="205"/>
    </row>
    <row r="3055" spans="1:2" x14ac:dyDescent="0.2">
      <c r="A3055" s="6"/>
      <c r="B3055" s="205"/>
    </row>
    <row r="3056" spans="1:2" x14ac:dyDescent="0.2">
      <c r="A3056" s="6"/>
      <c r="B3056" s="205"/>
    </row>
    <row r="3057" spans="1:2" x14ac:dyDescent="0.2">
      <c r="A3057" s="6"/>
      <c r="B3057" s="205"/>
    </row>
    <row r="3058" spans="1:2" x14ac:dyDescent="0.2">
      <c r="A3058" s="6"/>
      <c r="B3058" s="205"/>
    </row>
    <row r="3059" spans="1:2" x14ac:dyDescent="0.2">
      <c r="A3059" s="6"/>
      <c r="B3059" s="205"/>
    </row>
    <row r="3060" spans="1:2" x14ac:dyDescent="0.2">
      <c r="A3060" s="6"/>
      <c r="B3060" s="205"/>
    </row>
    <row r="3061" spans="1:2" x14ac:dyDescent="0.2">
      <c r="A3061" s="6"/>
      <c r="B3061" s="205"/>
    </row>
    <row r="3062" spans="1:2" x14ac:dyDescent="0.2">
      <c r="A3062" s="6"/>
      <c r="B3062" s="205"/>
    </row>
    <row r="3063" spans="1:2" x14ac:dyDescent="0.2">
      <c r="A3063" s="6"/>
      <c r="B3063" s="205"/>
    </row>
    <row r="3064" spans="1:2" x14ac:dyDescent="0.2">
      <c r="A3064" s="6"/>
      <c r="B3064" s="205"/>
    </row>
    <row r="3065" spans="1:2" x14ac:dyDescent="0.2">
      <c r="A3065" s="6"/>
      <c r="B3065" s="205"/>
    </row>
    <row r="3066" spans="1:2" x14ac:dyDescent="0.2">
      <c r="A3066" s="6"/>
      <c r="B3066" s="205"/>
    </row>
    <row r="3067" spans="1:2" x14ac:dyDescent="0.2">
      <c r="A3067" s="6"/>
      <c r="B3067" s="205"/>
    </row>
    <row r="3068" spans="1:2" x14ac:dyDescent="0.2">
      <c r="A3068" s="6"/>
      <c r="B3068" s="205"/>
    </row>
    <row r="3069" spans="1:2" x14ac:dyDescent="0.2">
      <c r="A3069" s="6"/>
      <c r="B3069" s="205"/>
    </row>
    <row r="3070" spans="1:2" x14ac:dyDescent="0.2">
      <c r="A3070" s="6"/>
      <c r="B3070" s="205"/>
    </row>
    <row r="3071" spans="1:2" x14ac:dyDescent="0.2">
      <c r="A3071" s="6"/>
      <c r="B3071" s="205"/>
    </row>
    <row r="3072" spans="1:2" x14ac:dyDescent="0.2">
      <c r="A3072" s="6"/>
      <c r="B3072" s="205"/>
    </row>
    <row r="3073" spans="1:2" x14ac:dyDescent="0.2">
      <c r="A3073" s="6"/>
      <c r="B3073" s="205"/>
    </row>
    <row r="3074" spans="1:2" x14ac:dyDescent="0.2">
      <c r="A3074" s="6"/>
      <c r="B3074" s="205"/>
    </row>
    <row r="3075" spans="1:2" x14ac:dyDescent="0.2">
      <c r="A3075" s="6"/>
      <c r="B3075" s="205"/>
    </row>
    <row r="3076" spans="1:2" x14ac:dyDescent="0.2">
      <c r="A3076" s="6"/>
      <c r="B3076" s="205"/>
    </row>
    <row r="3077" spans="1:2" x14ac:dyDescent="0.2">
      <c r="A3077" s="6"/>
      <c r="B3077" s="205"/>
    </row>
    <row r="3078" spans="1:2" x14ac:dyDescent="0.2">
      <c r="A3078" s="6"/>
      <c r="B3078" s="205"/>
    </row>
    <row r="3079" spans="1:2" x14ac:dyDescent="0.2">
      <c r="A3079" s="6"/>
      <c r="B3079" s="205"/>
    </row>
    <row r="3080" spans="1:2" x14ac:dyDescent="0.2">
      <c r="A3080" s="6"/>
      <c r="B3080" s="205"/>
    </row>
    <row r="3081" spans="1:2" x14ac:dyDescent="0.2">
      <c r="A3081" s="6"/>
      <c r="B3081" s="205"/>
    </row>
    <row r="3082" spans="1:2" x14ac:dyDescent="0.2">
      <c r="A3082" s="6"/>
      <c r="B3082" s="205"/>
    </row>
    <row r="3083" spans="1:2" x14ac:dyDescent="0.2">
      <c r="A3083" s="6"/>
      <c r="B3083" s="205"/>
    </row>
    <row r="3084" spans="1:2" x14ac:dyDescent="0.2">
      <c r="A3084" s="6"/>
      <c r="B3084" s="205"/>
    </row>
    <row r="3085" spans="1:2" x14ac:dyDescent="0.2">
      <c r="A3085" s="6"/>
      <c r="B3085" s="205"/>
    </row>
    <row r="3086" spans="1:2" x14ac:dyDescent="0.2">
      <c r="A3086" s="6"/>
      <c r="B3086" s="205"/>
    </row>
    <row r="3087" spans="1:2" x14ac:dyDescent="0.2">
      <c r="A3087" s="6"/>
      <c r="B3087" s="205"/>
    </row>
    <row r="3088" spans="1:2" x14ac:dyDescent="0.2">
      <c r="A3088" s="6"/>
      <c r="B3088" s="205"/>
    </row>
    <row r="3089" spans="1:2" x14ac:dyDescent="0.2">
      <c r="A3089" s="6"/>
      <c r="B3089" s="205"/>
    </row>
    <row r="3090" spans="1:2" x14ac:dyDescent="0.2">
      <c r="A3090" s="6"/>
      <c r="B3090" s="205"/>
    </row>
    <row r="3091" spans="1:2" x14ac:dyDescent="0.2">
      <c r="A3091" s="6"/>
      <c r="B3091" s="205"/>
    </row>
    <row r="3092" spans="1:2" x14ac:dyDescent="0.2">
      <c r="A3092" s="6"/>
      <c r="B3092" s="205"/>
    </row>
    <row r="3093" spans="1:2" x14ac:dyDescent="0.2">
      <c r="A3093" s="6"/>
      <c r="B3093" s="205"/>
    </row>
    <row r="3094" spans="1:2" x14ac:dyDescent="0.2">
      <c r="A3094" s="6"/>
      <c r="B3094" s="205"/>
    </row>
    <row r="3095" spans="1:2" x14ac:dyDescent="0.2">
      <c r="A3095" s="6"/>
      <c r="B3095" s="205"/>
    </row>
    <row r="3096" spans="1:2" x14ac:dyDescent="0.2">
      <c r="A3096" s="6"/>
      <c r="B3096" s="205"/>
    </row>
    <row r="3097" spans="1:2" x14ac:dyDescent="0.2">
      <c r="A3097" s="6"/>
      <c r="B3097" s="205"/>
    </row>
    <row r="3098" spans="1:2" x14ac:dyDescent="0.2">
      <c r="A3098" s="6"/>
      <c r="B3098" s="205"/>
    </row>
    <row r="3099" spans="1:2" x14ac:dyDescent="0.2">
      <c r="A3099" s="6"/>
      <c r="B3099" s="205"/>
    </row>
    <row r="3100" spans="1:2" x14ac:dyDescent="0.2">
      <c r="A3100" s="6"/>
      <c r="B3100" s="205"/>
    </row>
  </sheetData>
  <sheetProtection sheet="1" objects="1" scenarios="1" selectLockedCells="1"/>
  <mergeCells count="39">
    <mergeCell ref="Q17:R17"/>
    <mergeCell ref="Q18:R18"/>
    <mergeCell ref="Q19:R19"/>
    <mergeCell ref="Q20:R20"/>
    <mergeCell ref="T11:T21"/>
    <mergeCell ref="Q12:R12"/>
    <mergeCell ref="Q13:R13"/>
    <mergeCell ref="Q14:R14"/>
    <mergeCell ref="Q15:R15"/>
    <mergeCell ref="Q16:R16"/>
    <mergeCell ref="Q21:R21"/>
    <mergeCell ref="E10:F10"/>
    <mergeCell ref="G10:H10"/>
    <mergeCell ref="I10:J10"/>
    <mergeCell ref="K10:L10"/>
    <mergeCell ref="Q11:R11"/>
    <mergeCell ref="M10:N10"/>
    <mergeCell ref="O10:P10"/>
    <mergeCell ref="Q10:R10"/>
    <mergeCell ref="Q41:R4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27:R27"/>
    <mergeCell ref="Q28:R28"/>
    <mergeCell ref="Q29:R29"/>
    <mergeCell ref="Q30:R30"/>
    <mergeCell ref="Q31:R31"/>
    <mergeCell ref="Q22:R22"/>
    <mergeCell ref="Q23:R23"/>
    <mergeCell ref="Q24:R24"/>
    <mergeCell ref="Q25:R25"/>
    <mergeCell ref="Q26:R26"/>
  </mergeCells>
  <phoneticPr fontId="2"/>
  <conditionalFormatting sqref="C11:R41">
    <cfRule type="expression" dxfId="15" priority="1" stopIfTrue="1">
      <formula>COUNTIF(土日登校,$C11)&gt;0</formula>
    </cfRule>
    <cfRule type="expression" dxfId="14" priority="2">
      <formula>$D11="土"</formula>
    </cfRule>
    <cfRule type="expression" dxfId="13" priority="3">
      <formula>$D11="日"</formula>
    </cfRule>
    <cfRule type="expression" dxfId="12" priority="4" stopIfTrue="1">
      <formula>COUNTIF(祝日一覧,$C11)&gt;0</formula>
    </cfRule>
  </conditionalFormatting>
  <dataValidations count="4">
    <dataValidation allowBlank="1" showInputMessage="1" showErrorMessage="1" sqref="Q11:R43" xr:uid="{00000000-0002-0000-0B00-000000000000}"/>
    <dataValidation type="decimal" allowBlank="1" showInputMessage="1" showErrorMessage="1" errorTitle="小数です" error="0～10の小数でお願いします。" sqref="U11:U24 U26:U27" xr:uid="{00000000-0002-0000-0B00-000001000000}">
      <formula1>0</formula1>
      <formula2>10</formula2>
    </dataValidation>
    <dataValidation type="list" allowBlank="1" showInputMessage="1" showErrorMessage="1" sqref="D3:H8 K3:O8" xr:uid="{00000000-0002-0000-0B00-000002000000}">
      <formula1>$AO$1:$BC$1</formula1>
    </dataValidation>
    <dataValidation type="list" allowBlank="1" showInputMessage="1" showErrorMessage="1" sqref="E11:P41" xr:uid="{00000000-0002-0000-0B00-000003000000}">
      <formula1>$AO$1:$BT$1</formula1>
    </dataValidation>
  </dataValidations>
  <pageMargins left="0.78" right="0.41" top="1" bottom="1" header="0.51200000000000001" footer="0.51200000000000001"/>
  <pageSetup paperSize="12" scale="13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theme="8"/>
  </sheetPr>
  <dimension ref="A1:BT3112"/>
  <sheetViews>
    <sheetView workbookViewId="0"/>
  </sheetViews>
  <sheetFormatPr defaultRowHeight="13.2" x14ac:dyDescent="0.2"/>
  <cols>
    <col min="1" max="1" width="13.88671875" customWidth="1"/>
    <col min="2" max="2" width="6" style="124" customWidth="1"/>
    <col min="3" max="3" width="9.109375" bestFit="1" customWidth="1"/>
    <col min="4" max="8" width="5.109375" customWidth="1"/>
    <col min="9" max="9" width="5.33203125" customWidth="1"/>
    <col min="10" max="19" width="5.109375" customWidth="1"/>
    <col min="20" max="22" width="6.44140625" customWidth="1"/>
    <col min="23" max="27" width="6.44140625" style="2" customWidth="1"/>
    <col min="28" max="49" width="6.44140625" customWidth="1"/>
  </cols>
  <sheetData>
    <row r="1" spans="1:72" ht="13.8" thickBot="1" x14ac:dyDescent="0.25">
      <c r="B1" s="351">
        <v>1</v>
      </c>
      <c r="C1" s="352" t="s">
        <v>165</v>
      </c>
      <c r="D1" s="12" t="s">
        <v>60</v>
      </c>
      <c r="J1" s="12"/>
      <c r="O1" s="2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O1" s="120" t="s">
        <v>23</v>
      </c>
      <c r="AP1" s="180" t="s">
        <v>21</v>
      </c>
      <c r="AQ1" s="180" t="s">
        <v>27</v>
      </c>
      <c r="AR1" s="180" t="s">
        <v>22</v>
      </c>
      <c r="AS1" s="180" t="s">
        <v>31</v>
      </c>
      <c r="AT1" s="180" t="s">
        <v>28</v>
      </c>
      <c r="AU1" s="180" t="s">
        <v>30</v>
      </c>
      <c r="AV1" s="180" t="s">
        <v>25</v>
      </c>
      <c r="AW1" s="180" t="s">
        <v>24</v>
      </c>
      <c r="AX1" s="180" t="s">
        <v>140</v>
      </c>
      <c r="AY1" s="180" t="s">
        <v>29</v>
      </c>
      <c r="AZ1" s="181" t="s">
        <v>63</v>
      </c>
      <c r="BA1" s="180" t="s">
        <v>26</v>
      </c>
      <c r="BB1" s="180" t="s">
        <v>107</v>
      </c>
      <c r="BC1" s="180" t="s">
        <v>32</v>
      </c>
      <c r="BD1" s="182" t="s">
        <v>33</v>
      </c>
      <c r="BE1" s="179" t="s">
        <v>35</v>
      </c>
      <c r="BF1" s="1" t="s">
        <v>36</v>
      </c>
      <c r="BG1" s="1" t="s">
        <v>37</v>
      </c>
      <c r="BH1" s="1" t="s">
        <v>38</v>
      </c>
      <c r="BI1" s="1" t="s">
        <v>44</v>
      </c>
      <c r="BJ1" s="1" t="s">
        <v>39</v>
      </c>
      <c r="BK1" s="1" t="s">
        <v>40</v>
      </c>
      <c r="BL1" s="1" t="s">
        <v>41</v>
      </c>
      <c r="BM1" s="1" t="s">
        <v>42</v>
      </c>
      <c r="BN1" s="1" t="s">
        <v>141</v>
      </c>
      <c r="BO1" s="1" t="s">
        <v>43</v>
      </c>
      <c r="BP1" s="1" t="s">
        <v>142</v>
      </c>
      <c r="BQ1" s="1" t="s">
        <v>45</v>
      </c>
      <c r="BR1" s="1" t="s">
        <v>143</v>
      </c>
      <c r="BS1" s="1" t="s">
        <v>46</v>
      </c>
      <c r="BT1" s="1" t="s">
        <v>47</v>
      </c>
    </row>
    <row r="2" spans="1:72" x14ac:dyDescent="0.2">
      <c r="B2" s="200"/>
      <c r="C2" s="1" t="s">
        <v>138</v>
      </c>
      <c r="D2" s="50" t="s">
        <v>0</v>
      </c>
      <c r="E2" s="50" t="s">
        <v>1</v>
      </c>
      <c r="F2" s="50" t="s">
        <v>2</v>
      </c>
      <c r="G2" s="50" t="s">
        <v>3</v>
      </c>
      <c r="H2" s="50" t="s">
        <v>4</v>
      </c>
      <c r="I2" s="3"/>
      <c r="J2" s="1" t="s">
        <v>139</v>
      </c>
      <c r="K2" s="50" t="s">
        <v>0</v>
      </c>
      <c r="L2" s="50" t="s">
        <v>1</v>
      </c>
      <c r="M2" s="50" t="s">
        <v>2</v>
      </c>
      <c r="N2" s="50" t="s">
        <v>3</v>
      </c>
      <c r="O2" s="50" t="s">
        <v>4</v>
      </c>
      <c r="X2" s="11"/>
      <c r="Y2" s="11"/>
      <c r="Z2" s="11"/>
      <c r="AA2" s="11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O2" t="s">
        <v>167</v>
      </c>
      <c r="BB2" s="2"/>
      <c r="BC2" s="11"/>
      <c r="BD2" s="11"/>
      <c r="BE2" s="11"/>
      <c r="BF2" s="11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2" x14ac:dyDescent="0.2">
      <c r="B3" s="199"/>
      <c r="C3" s="1">
        <v>1</v>
      </c>
      <c r="D3" s="37" t="str">
        <f>'12月'!D3</f>
        <v>国語</v>
      </c>
      <c r="E3" s="37" t="str">
        <f>'12月'!E3</f>
        <v>社会</v>
      </c>
      <c r="F3" s="37" t="str">
        <f>'12月'!F3</f>
        <v>音楽</v>
      </c>
      <c r="G3" s="37" t="str">
        <f>'12月'!G3</f>
        <v>国語</v>
      </c>
      <c r="H3" s="37" t="str">
        <f>'12月'!H3</f>
        <v>総合</v>
      </c>
      <c r="I3" s="3"/>
      <c r="J3" s="1">
        <v>1</v>
      </c>
      <c r="K3" s="37" t="str">
        <f>'12月'!K3</f>
        <v>国語</v>
      </c>
      <c r="L3" s="37" t="str">
        <f>'12月'!L3</f>
        <v>社会</v>
      </c>
      <c r="M3" s="37" t="str">
        <f>'12月'!M3</f>
        <v>音楽</v>
      </c>
      <c r="N3" s="37" t="str">
        <f>'12月'!N3</f>
        <v>国語</v>
      </c>
      <c r="O3" s="37" t="str">
        <f>'12月'!O3</f>
        <v>総合</v>
      </c>
    </row>
    <row r="4" spans="1:72" x14ac:dyDescent="0.2">
      <c r="B4" s="200"/>
      <c r="C4" s="1">
        <v>2</v>
      </c>
      <c r="D4" s="37" t="str">
        <f>'12月'!D4</f>
        <v>算数</v>
      </c>
      <c r="E4" s="37" t="str">
        <f>'12月'!E4</f>
        <v>算数</v>
      </c>
      <c r="F4" s="37" t="str">
        <f>'12月'!F4</f>
        <v>社会</v>
      </c>
      <c r="G4" s="37" t="str">
        <f>'12月'!G4</f>
        <v>算数</v>
      </c>
      <c r="H4" s="37" t="str">
        <f>'12月'!H4</f>
        <v>算数</v>
      </c>
      <c r="I4" s="3"/>
      <c r="J4" s="1">
        <v>2</v>
      </c>
      <c r="K4" s="37" t="str">
        <f>'12月'!K4</f>
        <v>算数</v>
      </c>
      <c r="L4" s="37" t="str">
        <f>'12月'!L4</f>
        <v>算数</v>
      </c>
      <c r="M4" s="37" t="str">
        <f>'12月'!M4</f>
        <v>社会</v>
      </c>
      <c r="N4" s="37" t="str">
        <f>'12月'!N4</f>
        <v>算数</v>
      </c>
      <c r="O4" s="37" t="str">
        <f>'12月'!O4</f>
        <v>算数</v>
      </c>
    </row>
    <row r="5" spans="1:72" x14ac:dyDescent="0.2">
      <c r="B5" s="199"/>
      <c r="C5" s="1">
        <v>3</v>
      </c>
      <c r="D5" s="37" t="str">
        <f>'12月'!D5</f>
        <v>理科</v>
      </c>
      <c r="E5" s="37" t="str">
        <f>'12月'!E5</f>
        <v>家庭</v>
      </c>
      <c r="F5" s="37" t="str">
        <f>'12月'!F5</f>
        <v>英語</v>
      </c>
      <c r="G5" s="37" t="str">
        <f>'12月'!G5</f>
        <v>道徳</v>
      </c>
      <c r="H5" s="37" t="str">
        <f>'12月'!H5</f>
        <v>国語</v>
      </c>
      <c r="I5" s="3"/>
      <c r="J5" s="1">
        <v>3</v>
      </c>
      <c r="K5" s="37" t="str">
        <f>'12月'!K5</f>
        <v>理科</v>
      </c>
      <c r="L5" s="37" t="str">
        <f>'12月'!L5</f>
        <v>図工</v>
      </c>
      <c r="M5" s="37" t="str">
        <f>'12月'!M5</f>
        <v>英語</v>
      </c>
      <c r="N5" s="37" t="str">
        <f>'12月'!N5</f>
        <v>道徳</v>
      </c>
      <c r="O5" s="37" t="str">
        <f>'12月'!O5</f>
        <v>国語</v>
      </c>
      <c r="X5" s="11"/>
      <c r="Y5" s="11"/>
      <c r="Z5" s="11"/>
      <c r="AA5" s="1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72" ht="13.5" customHeight="1" x14ac:dyDescent="0.2">
      <c r="A6" s="198" t="s">
        <v>146</v>
      </c>
      <c r="B6" s="207"/>
      <c r="C6" s="1">
        <v>4</v>
      </c>
      <c r="D6" s="37" t="str">
        <f>'12月'!D6</f>
        <v>理科</v>
      </c>
      <c r="E6" s="37" t="str">
        <f>'12月'!E6</f>
        <v>家庭</v>
      </c>
      <c r="F6" s="37" t="str">
        <f>'12月'!F6</f>
        <v>算数</v>
      </c>
      <c r="G6" s="37" t="str">
        <f>'12月'!G6</f>
        <v>総合</v>
      </c>
      <c r="H6" s="37" t="str">
        <f>'12月'!H6</f>
        <v>音楽</v>
      </c>
      <c r="I6" s="3"/>
      <c r="J6" s="1">
        <v>4</v>
      </c>
      <c r="K6" s="37" t="str">
        <f>'12月'!K6</f>
        <v>理科</v>
      </c>
      <c r="L6" s="37" t="str">
        <f>'12月'!L6</f>
        <v>図工</v>
      </c>
      <c r="M6" s="37" t="str">
        <f>'12月'!M6</f>
        <v>算数</v>
      </c>
      <c r="N6" s="37" t="str">
        <f>'12月'!N6</f>
        <v>総合</v>
      </c>
      <c r="O6" s="37" t="str">
        <f>'12月'!O6</f>
        <v>家庭</v>
      </c>
      <c r="W6"/>
      <c r="X6"/>
      <c r="Y6"/>
    </row>
    <row r="7" spans="1:72" ht="13.5" customHeight="1" x14ac:dyDescent="0.2">
      <c r="A7" s="50">
        <f>COUNTIF(E11:R41,"*?")</f>
        <v>0</v>
      </c>
      <c r="B7" s="203"/>
      <c r="C7" s="1">
        <v>5</v>
      </c>
      <c r="D7" s="37" t="str">
        <f>'12月'!D7</f>
        <v>社会</v>
      </c>
      <c r="E7" s="37" t="str">
        <f>'12月'!E7</f>
        <v>国語</v>
      </c>
      <c r="F7" s="37" t="str">
        <f>'12月'!F7</f>
        <v>国語</v>
      </c>
      <c r="G7" s="37" t="str">
        <f>'12月'!G7</f>
        <v>理科</v>
      </c>
      <c r="H7" s="37" t="str">
        <f>'12月'!H7</f>
        <v>体育</v>
      </c>
      <c r="I7" s="3"/>
      <c r="J7" s="1">
        <v>5</v>
      </c>
      <c r="K7" s="37" t="str">
        <f>'12月'!K7</f>
        <v>社会</v>
      </c>
      <c r="L7" s="37" t="str">
        <f>'12月'!L7</f>
        <v>国語</v>
      </c>
      <c r="M7" s="37" t="str">
        <f>'12月'!M7</f>
        <v>国語</v>
      </c>
      <c r="N7" s="37" t="str">
        <f>'12月'!N7</f>
        <v>理科</v>
      </c>
      <c r="O7" s="37" t="str">
        <f>'12月'!O7</f>
        <v>体育</v>
      </c>
      <c r="W7"/>
      <c r="X7"/>
      <c r="Y7"/>
    </row>
    <row r="8" spans="1:72" ht="14.25" customHeight="1" x14ac:dyDescent="0.2">
      <c r="C8" s="1">
        <v>6</v>
      </c>
      <c r="D8" s="37" t="str">
        <f>'12月'!D8</f>
        <v>英語</v>
      </c>
      <c r="E8" s="37" t="str">
        <f>'12月'!E8</f>
        <v>体育</v>
      </c>
      <c r="F8" s="37">
        <f>'12月'!F8</f>
        <v>0</v>
      </c>
      <c r="G8" s="37" t="str">
        <f>'12月'!G8</f>
        <v>体育</v>
      </c>
      <c r="H8" s="37" t="str">
        <f>'12月'!H8</f>
        <v>特活</v>
      </c>
      <c r="I8" s="3"/>
      <c r="J8" s="1">
        <v>6</v>
      </c>
      <c r="K8" s="37" t="str">
        <f>'12月'!K8</f>
        <v>英語</v>
      </c>
      <c r="L8" s="37" t="str">
        <f>'12月'!L8</f>
        <v>体育</v>
      </c>
      <c r="M8" s="37">
        <f>'12月'!M8</f>
        <v>0</v>
      </c>
      <c r="N8" s="37" t="str">
        <f>'12月'!N8</f>
        <v>体育</v>
      </c>
      <c r="O8" s="37" t="str">
        <f>'12月'!O8</f>
        <v>特活</v>
      </c>
      <c r="W8"/>
      <c r="X8"/>
      <c r="Y8"/>
    </row>
    <row r="9" spans="1:72" ht="13.8" thickBot="1" x14ac:dyDescent="0.25"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72" ht="14.25" customHeight="1" thickBot="1" x14ac:dyDescent="0.25">
      <c r="B10" s="328" t="s">
        <v>161</v>
      </c>
      <c r="C10" s="327" t="s">
        <v>19</v>
      </c>
      <c r="D10" s="9" t="s">
        <v>20</v>
      </c>
      <c r="E10" s="392">
        <v>1</v>
      </c>
      <c r="F10" s="393"/>
      <c r="G10" s="392">
        <v>2</v>
      </c>
      <c r="H10" s="393"/>
      <c r="I10" s="392">
        <v>3</v>
      </c>
      <c r="J10" s="393"/>
      <c r="K10" s="392">
        <v>4</v>
      </c>
      <c r="L10" s="393"/>
      <c r="M10" s="392">
        <v>5</v>
      </c>
      <c r="N10" s="393"/>
      <c r="O10" s="392">
        <v>6</v>
      </c>
      <c r="P10" s="393"/>
      <c r="Q10" s="392" t="s">
        <v>16</v>
      </c>
      <c r="R10" s="393"/>
      <c r="S10" s="31"/>
      <c r="T10" s="108"/>
      <c r="U10" s="195" t="s">
        <v>58</v>
      </c>
      <c r="V10" s="24"/>
      <c r="W10" s="24" t="s">
        <v>59</v>
      </c>
      <c r="X10" s="24" t="s">
        <v>56</v>
      </c>
      <c r="Y10" s="99" t="s">
        <v>57</v>
      </c>
      <c r="Z10" s="118"/>
      <c r="AA10" s="195" t="s">
        <v>108</v>
      </c>
      <c r="AF10" s="11"/>
      <c r="AG10" s="11"/>
      <c r="AH10" s="11"/>
      <c r="AI10" s="11"/>
      <c r="AJ10" s="11"/>
      <c r="AK10" s="11"/>
      <c r="AL10" s="11"/>
    </row>
    <row r="11" spans="1:72" ht="15" customHeight="1" thickTop="1" thickBot="1" x14ac:dyDescent="0.25">
      <c r="A11" s="13"/>
      <c r="B11" s="343"/>
      <c r="C11" s="26">
        <f>DATE(年度+1,1,1)</f>
        <v>44562</v>
      </c>
      <c r="D11" s="197"/>
      <c r="E11" s="125"/>
      <c r="F11" s="134"/>
      <c r="G11" s="125"/>
      <c r="H11" s="134"/>
      <c r="I11" s="125"/>
      <c r="J11" s="134"/>
      <c r="K11" s="125"/>
      <c r="L11" s="134"/>
      <c r="M11" s="125"/>
      <c r="N11" s="45"/>
      <c r="O11" s="125"/>
      <c r="P11" s="134"/>
      <c r="Q11" s="399"/>
      <c r="R11" s="400"/>
      <c r="S11" s="7"/>
      <c r="T11" s="396" t="s">
        <v>144</v>
      </c>
      <c r="U11" s="40"/>
      <c r="V11" s="33" t="s">
        <v>5</v>
      </c>
      <c r="W11" s="17">
        <f t="shared" ref="W11:W20" si="0">X11+Y11*0.5+U11</f>
        <v>0</v>
      </c>
      <c r="X11" s="17">
        <f t="shared" ref="X11:X24" si="1">COUNTIF($E$11:$P$41,$V11)</f>
        <v>0</v>
      </c>
      <c r="Y11" s="115">
        <f t="shared" ref="Y11:Y24" si="2">COUNTIF($E$11:$P$41,$Z11)</f>
        <v>0</v>
      </c>
      <c r="Z11" s="18" t="s">
        <v>35</v>
      </c>
      <c r="AA11" s="101">
        <v>25</v>
      </c>
      <c r="AF11" s="11"/>
      <c r="AG11" s="11"/>
      <c r="AH11" s="6"/>
      <c r="AI11" s="11"/>
      <c r="AJ11" s="11"/>
      <c r="AK11" s="6"/>
      <c r="AL11" s="11"/>
      <c r="AM11" s="6"/>
      <c r="AN11" s="6"/>
    </row>
    <row r="12" spans="1:72" ht="13.8" thickBot="1" x14ac:dyDescent="0.25">
      <c r="B12" s="340"/>
      <c r="C12" s="26">
        <f t="shared" ref="C12:C41" si="3">C11+1</f>
        <v>44563</v>
      </c>
      <c r="D12" s="55"/>
      <c r="E12" s="154"/>
      <c r="F12" s="135"/>
      <c r="G12" s="154"/>
      <c r="H12" s="135"/>
      <c r="I12" s="154"/>
      <c r="J12" s="135"/>
      <c r="K12" s="154"/>
      <c r="L12" s="135"/>
      <c r="M12" s="154"/>
      <c r="N12" s="43"/>
      <c r="O12" s="154"/>
      <c r="P12" s="135"/>
      <c r="Q12" s="390"/>
      <c r="R12" s="391"/>
      <c r="T12" s="397"/>
      <c r="U12" s="41"/>
      <c r="V12" s="34" t="s">
        <v>6</v>
      </c>
      <c r="W12" s="14">
        <f t="shared" si="0"/>
        <v>0</v>
      </c>
      <c r="X12" s="14">
        <f t="shared" si="1"/>
        <v>0</v>
      </c>
      <c r="Y12" s="116">
        <f t="shared" si="2"/>
        <v>0</v>
      </c>
      <c r="Z12" s="19" t="s">
        <v>36</v>
      </c>
      <c r="AA12" s="102">
        <v>5</v>
      </c>
      <c r="AF12" s="11"/>
      <c r="AG12" s="11"/>
      <c r="AH12" s="6"/>
      <c r="AI12" s="11"/>
      <c r="AJ12" s="11"/>
      <c r="AK12" s="6"/>
      <c r="AL12" s="11"/>
    </row>
    <row r="13" spans="1:72" ht="13.8" thickBot="1" x14ac:dyDescent="0.25">
      <c r="B13" s="340"/>
      <c r="C13" s="10">
        <f t="shared" si="3"/>
        <v>44564</v>
      </c>
      <c r="D13" s="55"/>
      <c r="E13" s="154"/>
      <c r="F13" s="135"/>
      <c r="G13" s="154"/>
      <c r="H13" s="135"/>
      <c r="I13" s="154"/>
      <c r="J13" s="135"/>
      <c r="K13" s="154"/>
      <c r="L13" s="135"/>
      <c r="M13" s="154"/>
      <c r="N13" s="43"/>
      <c r="O13" s="154"/>
      <c r="P13" s="135"/>
      <c r="Q13" s="390"/>
      <c r="R13" s="391"/>
      <c r="T13" s="397"/>
      <c r="U13" s="41"/>
      <c r="V13" s="34" t="s">
        <v>7</v>
      </c>
      <c r="W13" s="14">
        <f t="shared" si="0"/>
        <v>0</v>
      </c>
      <c r="X13" s="14">
        <f t="shared" si="1"/>
        <v>0</v>
      </c>
      <c r="Y13" s="116">
        <f t="shared" si="2"/>
        <v>0</v>
      </c>
      <c r="Z13" s="19" t="s">
        <v>37</v>
      </c>
      <c r="AA13" s="102">
        <v>15</v>
      </c>
      <c r="AF13" s="11"/>
      <c r="AG13" s="11"/>
      <c r="AH13" s="6"/>
      <c r="AI13" s="11"/>
      <c r="AJ13" s="11"/>
      <c r="AK13" s="6"/>
      <c r="AL13" s="11"/>
    </row>
    <row r="14" spans="1:72" ht="13.8" thickBot="1" x14ac:dyDescent="0.25">
      <c r="B14" s="340"/>
      <c r="C14" s="10">
        <f t="shared" si="3"/>
        <v>44565</v>
      </c>
      <c r="D14" s="318" t="str">
        <f t="shared" ref="D14:D16" ca="1" si="4">IF(CELL("contents",$C14)&gt;0,CHOOSE(WEEKDAY($C14),"日","月","火","水","木","金","土"),"")</f>
        <v>火</v>
      </c>
      <c r="E14" s="154"/>
      <c r="F14" s="135"/>
      <c r="G14" s="154"/>
      <c r="H14" s="135"/>
      <c r="I14" s="154"/>
      <c r="J14" s="135"/>
      <c r="K14" s="154"/>
      <c r="L14" s="135"/>
      <c r="M14" s="154"/>
      <c r="N14" s="43"/>
      <c r="O14" s="154"/>
      <c r="P14" s="135"/>
      <c r="Q14" s="390"/>
      <c r="R14" s="391"/>
      <c r="T14" s="397"/>
      <c r="U14" s="41"/>
      <c r="V14" s="34" t="s">
        <v>8</v>
      </c>
      <c r="W14" s="14">
        <f t="shared" si="0"/>
        <v>0</v>
      </c>
      <c r="X14" s="14">
        <f t="shared" si="1"/>
        <v>0</v>
      </c>
      <c r="Y14" s="116">
        <f t="shared" si="2"/>
        <v>0</v>
      </c>
      <c r="Z14" s="19" t="s">
        <v>38</v>
      </c>
      <c r="AA14" s="102">
        <v>7</v>
      </c>
      <c r="AF14" s="11"/>
      <c r="AG14" s="11"/>
      <c r="AH14" s="6"/>
      <c r="AI14" s="11"/>
      <c r="AJ14" s="11"/>
      <c r="AK14" s="6"/>
      <c r="AL14" s="11"/>
    </row>
    <row r="15" spans="1:72" ht="13.8" thickBot="1" x14ac:dyDescent="0.25">
      <c r="B15" s="340"/>
      <c r="C15" s="10">
        <f t="shared" si="3"/>
        <v>44566</v>
      </c>
      <c r="D15" s="318" t="str">
        <f t="shared" ca="1" si="4"/>
        <v>水</v>
      </c>
      <c r="E15" s="154"/>
      <c r="F15" s="135"/>
      <c r="G15" s="154"/>
      <c r="H15" s="135"/>
      <c r="I15" s="154"/>
      <c r="J15" s="135"/>
      <c r="K15" s="154"/>
      <c r="L15" s="135"/>
      <c r="M15" s="154"/>
      <c r="N15" s="43"/>
      <c r="O15" s="154"/>
      <c r="P15" s="135"/>
      <c r="Q15" s="390"/>
      <c r="R15" s="391"/>
      <c r="T15" s="397"/>
      <c r="U15" s="41"/>
      <c r="V15" s="34" t="s">
        <v>9</v>
      </c>
      <c r="W15" s="14">
        <f t="shared" si="0"/>
        <v>0</v>
      </c>
      <c r="X15" s="14">
        <f t="shared" si="1"/>
        <v>0</v>
      </c>
      <c r="Y15" s="116">
        <f t="shared" si="2"/>
        <v>0</v>
      </c>
      <c r="Z15" s="19" t="s">
        <v>44</v>
      </c>
      <c r="AA15" s="102">
        <v>0</v>
      </c>
      <c r="AF15" s="11"/>
      <c r="AG15" s="11"/>
      <c r="AH15" s="6"/>
      <c r="AI15" s="11"/>
      <c r="AJ15" s="11"/>
      <c r="AK15" s="6"/>
      <c r="AL15" s="11"/>
    </row>
    <row r="16" spans="1:72" ht="13.8" thickBot="1" x14ac:dyDescent="0.25">
      <c r="B16" s="340"/>
      <c r="C16" s="10">
        <f t="shared" si="3"/>
        <v>44567</v>
      </c>
      <c r="D16" s="318" t="str">
        <f t="shared" ca="1" si="4"/>
        <v>木</v>
      </c>
      <c r="E16" s="154"/>
      <c r="F16" s="135"/>
      <c r="G16" s="154"/>
      <c r="H16" s="135"/>
      <c r="I16" s="154"/>
      <c r="J16" s="135"/>
      <c r="K16" s="154"/>
      <c r="L16" s="135"/>
      <c r="M16" s="154"/>
      <c r="N16" s="43"/>
      <c r="O16" s="154"/>
      <c r="P16" s="135"/>
      <c r="Q16" s="390"/>
      <c r="R16" s="391"/>
      <c r="T16" s="397"/>
      <c r="U16" s="41"/>
      <c r="V16" s="34" t="s">
        <v>10</v>
      </c>
      <c r="W16" s="14">
        <f t="shared" si="0"/>
        <v>0</v>
      </c>
      <c r="X16" s="14">
        <f t="shared" si="1"/>
        <v>0</v>
      </c>
      <c r="Y16" s="116">
        <f t="shared" si="2"/>
        <v>0</v>
      </c>
      <c r="Z16" s="19" t="s">
        <v>39</v>
      </c>
      <c r="AA16" s="102">
        <v>2</v>
      </c>
      <c r="AF16" s="11"/>
      <c r="AG16" s="11"/>
      <c r="AH16" s="6"/>
      <c r="AI16" s="11"/>
      <c r="AJ16" s="11"/>
      <c r="AK16" s="6"/>
      <c r="AL16" s="11"/>
    </row>
    <row r="17" spans="2:45" ht="13.8" thickBot="1" x14ac:dyDescent="0.25">
      <c r="B17" s="340"/>
      <c r="C17" s="10">
        <f t="shared" si="3"/>
        <v>44568</v>
      </c>
      <c r="D17" s="318" t="str">
        <f t="shared" ref="D17:D18" ca="1" si="5">IF(CELL("contents",$C17)&gt;0,CHOOSE(WEEKDAY($C17),"日","月","火","水","木","金","土"),"")</f>
        <v>金</v>
      </c>
      <c r="E17" s="154"/>
      <c r="F17" s="135"/>
      <c r="G17" s="154"/>
      <c r="H17" s="135"/>
      <c r="I17" s="154"/>
      <c r="J17" s="135"/>
      <c r="K17" s="154"/>
      <c r="L17" s="135"/>
      <c r="M17" s="154"/>
      <c r="N17" s="43"/>
      <c r="O17" s="136"/>
      <c r="P17" s="137"/>
      <c r="Q17" s="390"/>
      <c r="R17" s="391"/>
      <c r="T17" s="397"/>
      <c r="U17" s="41"/>
      <c r="V17" s="34" t="s">
        <v>11</v>
      </c>
      <c r="W17" s="14">
        <f t="shared" si="0"/>
        <v>0</v>
      </c>
      <c r="X17" s="14">
        <f t="shared" si="1"/>
        <v>0</v>
      </c>
      <c r="Y17" s="116">
        <f t="shared" si="2"/>
        <v>0</v>
      </c>
      <c r="Z17" s="19" t="s">
        <v>40</v>
      </c>
      <c r="AA17" s="102">
        <v>2</v>
      </c>
      <c r="AF17" s="11"/>
      <c r="AG17" s="11"/>
      <c r="AH17" s="6"/>
      <c r="AI17" s="11"/>
      <c r="AJ17" s="11"/>
      <c r="AK17" s="6"/>
      <c r="AL17" s="11"/>
    </row>
    <row r="18" spans="2:45" ht="13.8" thickBot="1" x14ac:dyDescent="0.25">
      <c r="B18" s="340"/>
      <c r="C18" s="10">
        <f t="shared" si="3"/>
        <v>44569</v>
      </c>
      <c r="D18" s="318" t="str">
        <f t="shared" ca="1" si="5"/>
        <v>土</v>
      </c>
      <c r="E18" s="154"/>
      <c r="F18" s="135"/>
      <c r="G18" s="154"/>
      <c r="H18" s="135"/>
      <c r="I18" s="154"/>
      <c r="J18" s="135"/>
      <c r="K18" s="154"/>
      <c r="L18" s="135"/>
      <c r="M18" s="154"/>
      <c r="N18" s="43"/>
      <c r="O18" s="154"/>
      <c r="P18" s="135"/>
      <c r="Q18" s="390"/>
      <c r="R18" s="391"/>
      <c r="T18" s="397"/>
      <c r="U18" s="41"/>
      <c r="V18" s="34" t="s">
        <v>12</v>
      </c>
      <c r="W18" s="14">
        <f t="shared" si="0"/>
        <v>0</v>
      </c>
      <c r="X18" s="14">
        <f t="shared" si="1"/>
        <v>0</v>
      </c>
      <c r="Y18" s="116">
        <f t="shared" si="2"/>
        <v>0</v>
      </c>
      <c r="Z18" s="19" t="s">
        <v>41</v>
      </c>
      <c r="AA18" s="102">
        <v>5</v>
      </c>
      <c r="AF18" s="11"/>
      <c r="AG18" s="11"/>
      <c r="AH18" s="6"/>
      <c r="AI18" s="11"/>
      <c r="AJ18" s="11"/>
      <c r="AK18" s="6"/>
      <c r="AL18" s="11"/>
    </row>
    <row r="19" spans="2:45" ht="13.8" thickBot="1" x14ac:dyDescent="0.25">
      <c r="B19" s="340"/>
      <c r="C19" s="10">
        <f t="shared" si="3"/>
        <v>44570</v>
      </c>
      <c r="D19" s="318" t="str">
        <f t="shared" ref="D19:D41" si="6">TEXT(C19,"aaa")</f>
        <v>日</v>
      </c>
      <c r="E19" s="154"/>
      <c r="F19" s="135"/>
      <c r="G19" s="154"/>
      <c r="H19" s="135"/>
      <c r="I19" s="154"/>
      <c r="J19" s="135"/>
      <c r="K19" s="154"/>
      <c r="L19" s="138"/>
      <c r="M19" s="139"/>
      <c r="N19" s="49"/>
      <c r="O19" s="139"/>
      <c r="P19" s="138"/>
      <c r="Q19" s="390"/>
      <c r="R19" s="391"/>
      <c r="T19" s="397"/>
      <c r="U19" s="41"/>
      <c r="V19" s="34" t="s">
        <v>13</v>
      </c>
      <c r="W19" s="14">
        <f t="shared" si="0"/>
        <v>0</v>
      </c>
      <c r="X19" s="14">
        <f t="shared" si="1"/>
        <v>0</v>
      </c>
      <c r="Y19" s="116">
        <f t="shared" si="2"/>
        <v>0</v>
      </c>
      <c r="Z19" s="19" t="s">
        <v>42</v>
      </c>
      <c r="AA19" s="102">
        <v>3</v>
      </c>
      <c r="AF19" s="11"/>
      <c r="AG19" s="11"/>
      <c r="AH19" s="6"/>
      <c r="AI19" s="11"/>
      <c r="AJ19" s="11"/>
      <c r="AK19" s="6"/>
      <c r="AL19" s="11"/>
    </row>
    <row r="20" spans="2:45" ht="13.8" thickBot="1" x14ac:dyDescent="0.25">
      <c r="B20" s="340"/>
      <c r="C20" s="10">
        <f t="shared" si="3"/>
        <v>44571</v>
      </c>
      <c r="D20" s="318" t="str">
        <f t="shared" si="6"/>
        <v>月</v>
      </c>
      <c r="E20" s="154"/>
      <c r="F20" s="135"/>
      <c r="G20" s="154"/>
      <c r="H20" s="135"/>
      <c r="I20" s="154"/>
      <c r="J20" s="135"/>
      <c r="K20" s="154"/>
      <c r="L20" s="135"/>
      <c r="M20" s="154"/>
      <c r="N20" s="43"/>
      <c r="O20" s="46"/>
      <c r="P20" s="47"/>
      <c r="Q20" s="390"/>
      <c r="R20" s="391"/>
      <c r="T20" s="397"/>
      <c r="U20" s="41"/>
      <c r="V20" s="34" t="s">
        <v>140</v>
      </c>
      <c r="W20" s="14">
        <f t="shared" si="0"/>
        <v>0</v>
      </c>
      <c r="X20" s="14">
        <f t="shared" si="1"/>
        <v>0</v>
      </c>
      <c r="Y20" s="116">
        <f t="shared" si="2"/>
        <v>0</v>
      </c>
      <c r="Z20" s="19" t="s">
        <v>141</v>
      </c>
      <c r="AA20" s="102">
        <v>5</v>
      </c>
      <c r="AF20" s="11"/>
      <c r="AG20" s="11"/>
      <c r="AH20" s="6"/>
      <c r="AI20" s="11"/>
      <c r="AJ20" s="11"/>
      <c r="AK20" s="6"/>
      <c r="AL20" s="11"/>
    </row>
    <row r="21" spans="2:45" ht="14.25" customHeight="1" thickBot="1" x14ac:dyDescent="0.25">
      <c r="B21" s="340"/>
      <c r="C21" s="10">
        <f t="shared" si="3"/>
        <v>44572</v>
      </c>
      <c r="D21" s="318" t="str">
        <f t="shared" si="6"/>
        <v>火</v>
      </c>
      <c r="E21" s="154"/>
      <c r="F21" s="135"/>
      <c r="G21" s="154"/>
      <c r="H21" s="135"/>
      <c r="I21" s="154"/>
      <c r="J21" s="135"/>
      <c r="K21" s="154"/>
      <c r="L21" s="135"/>
      <c r="M21" s="154"/>
      <c r="N21" s="43"/>
      <c r="O21" s="154"/>
      <c r="P21" s="135"/>
      <c r="Q21" s="390"/>
      <c r="R21" s="391"/>
      <c r="T21" s="398"/>
      <c r="U21" s="42"/>
      <c r="V21" s="35" t="s">
        <v>14</v>
      </c>
      <c r="W21" s="16">
        <f>X21+Y21*0.5+U21</f>
        <v>0</v>
      </c>
      <c r="X21" s="16">
        <f t="shared" si="1"/>
        <v>0</v>
      </c>
      <c r="Y21" s="107">
        <f t="shared" si="2"/>
        <v>0</v>
      </c>
      <c r="Z21" s="21" t="s">
        <v>43</v>
      </c>
      <c r="AA21" s="103">
        <v>3</v>
      </c>
      <c r="AF21" s="11"/>
      <c r="AG21" s="11"/>
      <c r="AH21" s="6"/>
      <c r="AI21" s="11"/>
      <c r="AJ21" s="11"/>
      <c r="AK21" s="6"/>
      <c r="AL21" s="11"/>
    </row>
    <row r="22" spans="2:45" ht="14.25" customHeight="1" thickBot="1" x14ac:dyDescent="0.25">
      <c r="B22" s="340"/>
      <c r="C22" s="10">
        <f t="shared" si="3"/>
        <v>44573</v>
      </c>
      <c r="D22" s="318" t="str">
        <f t="shared" si="6"/>
        <v>水</v>
      </c>
      <c r="E22" s="154"/>
      <c r="F22" s="135"/>
      <c r="G22" s="154"/>
      <c r="H22" s="135"/>
      <c r="I22" s="154"/>
      <c r="J22" s="135"/>
      <c r="K22" s="154"/>
      <c r="L22" s="135"/>
      <c r="M22" s="154"/>
      <c r="N22" s="43"/>
      <c r="O22" s="139"/>
      <c r="P22" s="138"/>
      <c r="Q22" s="390"/>
      <c r="R22" s="391"/>
      <c r="T22" s="113"/>
      <c r="U22" s="110"/>
      <c r="V22" s="52" t="s">
        <v>63</v>
      </c>
      <c r="W22" s="52">
        <f>X22+Y22*0.5+U22</f>
        <v>0</v>
      </c>
      <c r="X22" s="52">
        <f t="shared" si="1"/>
        <v>0</v>
      </c>
      <c r="Y22" s="100">
        <f t="shared" si="2"/>
        <v>0</v>
      </c>
      <c r="Z22" s="118" t="s">
        <v>64</v>
      </c>
      <c r="AA22" s="105">
        <v>3</v>
      </c>
      <c r="AF22" s="11"/>
      <c r="AG22" s="11"/>
      <c r="AH22" s="6"/>
      <c r="AI22" s="11"/>
      <c r="AJ22" s="11"/>
      <c r="AK22" s="6"/>
      <c r="AL22" s="11"/>
    </row>
    <row r="23" spans="2:45" ht="13.8" thickBot="1" x14ac:dyDescent="0.25">
      <c r="B23" s="340"/>
      <c r="C23" s="10">
        <f t="shared" si="3"/>
        <v>44574</v>
      </c>
      <c r="D23" s="318" t="str">
        <f t="shared" si="6"/>
        <v>木</v>
      </c>
      <c r="E23" s="154"/>
      <c r="F23" s="135"/>
      <c r="G23" s="154"/>
      <c r="H23" s="135"/>
      <c r="I23" s="154"/>
      <c r="J23" s="135"/>
      <c r="K23" s="154"/>
      <c r="L23" s="135"/>
      <c r="M23" s="154"/>
      <c r="N23" s="43"/>
      <c r="O23" s="154"/>
      <c r="P23" s="135"/>
      <c r="Q23" s="390"/>
      <c r="R23" s="391"/>
      <c r="T23" s="112"/>
      <c r="U23" s="196"/>
      <c r="V23" s="51" t="s">
        <v>15</v>
      </c>
      <c r="W23" s="16">
        <f>X23+Y23*0.5+U23</f>
        <v>0</v>
      </c>
      <c r="X23" s="16">
        <f t="shared" si="1"/>
        <v>0</v>
      </c>
      <c r="Y23" s="107">
        <f t="shared" si="2"/>
        <v>0</v>
      </c>
      <c r="Z23" s="25" t="s">
        <v>45</v>
      </c>
      <c r="AA23" s="103">
        <v>0</v>
      </c>
      <c r="AF23" s="11"/>
      <c r="AG23" s="11"/>
      <c r="AH23" s="6"/>
      <c r="AI23" s="11"/>
      <c r="AJ23" s="11"/>
      <c r="AK23" s="6"/>
      <c r="AL23" s="11"/>
    </row>
    <row r="24" spans="2:45" ht="13.8" thickBot="1" x14ac:dyDescent="0.25">
      <c r="B24" s="340"/>
      <c r="C24" s="121">
        <f t="shared" si="3"/>
        <v>44575</v>
      </c>
      <c r="D24" s="325" t="str">
        <f t="shared" si="6"/>
        <v>金</v>
      </c>
      <c r="E24" s="164"/>
      <c r="F24" s="165"/>
      <c r="G24" s="164"/>
      <c r="H24" s="165"/>
      <c r="I24" s="164"/>
      <c r="J24" s="165"/>
      <c r="K24" s="164"/>
      <c r="L24" s="165"/>
      <c r="M24" s="164"/>
      <c r="N24" s="122"/>
      <c r="O24" s="166"/>
      <c r="P24" s="167"/>
      <c r="Q24" s="390"/>
      <c r="R24" s="391"/>
      <c r="T24" s="190" t="s">
        <v>107</v>
      </c>
      <c r="U24" s="191"/>
      <c r="V24" s="180" t="s">
        <v>145</v>
      </c>
      <c r="W24" s="52">
        <f>X24+Y24*0.5+U24</f>
        <v>0</v>
      </c>
      <c r="X24" s="52">
        <f t="shared" si="1"/>
        <v>0</v>
      </c>
      <c r="Y24" s="100">
        <f t="shared" si="2"/>
        <v>0</v>
      </c>
      <c r="Z24" s="118" t="s">
        <v>143</v>
      </c>
      <c r="AA24" s="105">
        <v>3</v>
      </c>
      <c r="AF24" s="11"/>
      <c r="AG24" s="11"/>
      <c r="AH24" s="6"/>
      <c r="AI24" s="11"/>
      <c r="AJ24" s="11"/>
      <c r="AK24" s="6"/>
      <c r="AL24" s="11"/>
    </row>
    <row r="25" spans="2:45" ht="14.1" customHeight="1" thickBot="1" x14ac:dyDescent="0.25">
      <c r="B25" s="340"/>
      <c r="C25" s="10">
        <f t="shared" si="3"/>
        <v>44576</v>
      </c>
      <c r="D25" s="318" t="str">
        <f t="shared" si="6"/>
        <v>土</v>
      </c>
      <c r="E25" s="154"/>
      <c r="F25" s="135"/>
      <c r="G25" s="154"/>
      <c r="H25" s="135"/>
      <c r="I25" s="154"/>
      <c r="J25" s="135"/>
      <c r="K25" s="154"/>
      <c r="L25" s="135"/>
      <c r="M25" s="154"/>
      <c r="N25" s="43"/>
      <c r="O25" s="154"/>
      <c r="P25" s="135"/>
      <c r="Q25" s="390"/>
      <c r="R25" s="391"/>
      <c r="T25" s="206"/>
      <c r="U25" s="111"/>
      <c r="V25" s="32" t="s">
        <v>17</v>
      </c>
      <c r="W25" s="22">
        <f>SUM(W11:W24)</f>
        <v>0</v>
      </c>
      <c r="X25" s="52"/>
      <c r="Y25" s="100"/>
      <c r="Z25" s="23"/>
      <c r="AA25" s="106">
        <v>78</v>
      </c>
      <c r="AF25" s="11"/>
      <c r="AG25" s="11"/>
      <c r="AH25" s="6"/>
      <c r="AI25" s="11"/>
      <c r="AJ25" s="11"/>
      <c r="AK25" s="6"/>
      <c r="AL25" s="11"/>
    </row>
    <row r="26" spans="2:45" ht="14.25" customHeight="1" thickBot="1" x14ac:dyDescent="0.25">
      <c r="B26" s="340"/>
      <c r="C26" s="10">
        <f t="shared" si="3"/>
        <v>44577</v>
      </c>
      <c r="D26" s="318" t="str">
        <f t="shared" si="6"/>
        <v>日</v>
      </c>
      <c r="E26" s="154"/>
      <c r="F26" s="135"/>
      <c r="G26" s="154"/>
      <c r="H26" s="135"/>
      <c r="I26" s="154"/>
      <c r="J26" s="135"/>
      <c r="K26" s="154"/>
      <c r="L26" s="135"/>
      <c r="M26" s="154"/>
      <c r="N26" s="43"/>
      <c r="O26" s="139"/>
      <c r="P26" s="138"/>
      <c r="Q26" s="390"/>
      <c r="R26" s="391"/>
      <c r="T26" s="184"/>
      <c r="U26" s="185"/>
      <c r="V26" s="119" t="s">
        <v>34</v>
      </c>
      <c r="W26" s="186">
        <f>X26+Y26*0.5+U26</f>
        <v>0</v>
      </c>
      <c r="X26" s="186">
        <f>COUNTIF($E$11:$P$41,$V26)</f>
        <v>0</v>
      </c>
      <c r="Y26" s="187">
        <f>COUNTIF($E$11:$P$41,$Z26)</f>
        <v>0</v>
      </c>
      <c r="Z26" s="188" t="s">
        <v>47</v>
      </c>
      <c r="AA26" s="189"/>
      <c r="AB26" s="6"/>
      <c r="AC26" s="11"/>
      <c r="AD26" s="11"/>
      <c r="AE26" s="6"/>
      <c r="AF26" s="11"/>
      <c r="AG26" s="11"/>
      <c r="AH26" s="6"/>
      <c r="AI26" s="11"/>
      <c r="AJ26" s="11"/>
      <c r="AK26" s="6"/>
      <c r="AL26" s="11"/>
    </row>
    <row r="27" spans="2:45" ht="13.8" thickBot="1" x14ac:dyDescent="0.25">
      <c r="B27" s="340"/>
      <c r="C27" s="10">
        <f t="shared" si="3"/>
        <v>44578</v>
      </c>
      <c r="D27" s="318" t="str">
        <f t="shared" si="6"/>
        <v>月</v>
      </c>
      <c r="E27" s="154"/>
      <c r="F27" s="135"/>
      <c r="G27" s="154"/>
      <c r="H27" s="135"/>
      <c r="I27" s="154"/>
      <c r="J27" s="135"/>
      <c r="K27" s="154"/>
      <c r="L27" s="135"/>
      <c r="M27" s="154"/>
      <c r="N27" s="43"/>
      <c r="O27" s="46"/>
      <c r="P27" s="47"/>
      <c r="Q27" s="390"/>
      <c r="R27" s="391"/>
      <c r="T27" s="183"/>
      <c r="U27" s="42"/>
      <c r="V27" s="192" t="s">
        <v>32</v>
      </c>
      <c r="W27" s="20">
        <f>X27+Y27*0.5+U27</f>
        <v>0</v>
      </c>
      <c r="X27" s="20">
        <f>COUNTIF($E$11:$P$41,$V27)</f>
        <v>0</v>
      </c>
      <c r="Y27" s="117">
        <f>COUNTIF($E$11:$P$41,$Z27)</f>
        <v>0</v>
      </c>
      <c r="Z27" s="21" t="s">
        <v>46</v>
      </c>
      <c r="AA27" s="104"/>
      <c r="AB27" s="6"/>
      <c r="AC27" s="11"/>
      <c r="AD27" s="11"/>
      <c r="AE27" s="6"/>
      <c r="AF27" s="11"/>
      <c r="AG27" s="11"/>
      <c r="AH27" s="6"/>
      <c r="AI27" s="11"/>
      <c r="AJ27" s="11"/>
      <c r="AK27" s="6"/>
      <c r="AL27" s="11"/>
    </row>
    <row r="28" spans="2:45" ht="13.8" thickBot="1" x14ac:dyDescent="0.25">
      <c r="B28" s="340"/>
      <c r="C28" s="10">
        <f t="shared" si="3"/>
        <v>44579</v>
      </c>
      <c r="D28" s="318" t="str">
        <f t="shared" si="6"/>
        <v>火</v>
      </c>
      <c r="E28" s="154"/>
      <c r="F28" s="135"/>
      <c r="G28" s="154"/>
      <c r="H28" s="135"/>
      <c r="I28" s="154"/>
      <c r="J28" s="135"/>
      <c r="K28" s="154"/>
      <c r="L28" s="135"/>
      <c r="M28" s="154"/>
      <c r="N28" s="43"/>
      <c r="O28" s="154"/>
      <c r="P28" s="135"/>
      <c r="Q28" s="390"/>
      <c r="R28" s="391"/>
      <c r="S28" s="6"/>
      <c r="T28" s="6"/>
      <c r="U28" s="11"/>
      <c r="V28" s="6"/>
      <c r="W28" s="11"/>
      <c r="X28" s="11"/>
      <c r="Y28" s="6"/>
      <c r="Z28" s="11"/>
      <c r="AA28" s="11"/>
      <c r="AB28" s="6"/>
      <c r="AC28" s="11"/>
      <c r="AD28" s="11"/>
      <c r="AE28" s="6"/>
      <c r="AF28" s="11"/>
      <c r="AG28" s="11"/>
      <c r="AH28" s="11"/>
      <c r="AI28" s="11"/>
      <c r="AJ28" s="11"/>
      <c r="AK28" s="6"/>
      <c r="AL28" s="11"/>
      <c r="AM28" s="6"/>
      <c r="AN28" s="6"/>
      <c r="AO28" s="6"/>
      <c r="AP28" s="6"/>
      <c r="AQ28" s="6"/>
      <c r="AR28" s="6"/>
      <c r="AS28" s="6"/>
    </row>
    <row r="29" spans="2:45" ht="13.8" thickBot="1" x14ac:dyDescent="0.25">
      <c r="B29" s="340"/>
      <c r="C29" s="10">
        <f t="shared" si="3"/>
        <v>44580</v>
      </c>
      <c r="D29" s="318" t="str">
        <f t="shared" si="6"/>
        <v>水</v>
      </c>
      <c r="E29" s="154"/>
      <c r="F29" s="135"/>
      <c r="G29" s="154"/>
      <c r="H29" s="135"/>
      <c r="I29" s="154"/>
      <c r="J29" s="135"/>
      <c r="K29" s="154"/>
      <c r="L29" s="135"/>
      <c r="M29" s="154"/>
      <c r="N29" s="43"/>
      <c r="O29" s="139"/>
      <c r="P29" s="138"/>
      <c r="Q29" s="390"/>
      <c r="R29" s="391"/>
    </row>
    <row r="30" spans="2:45" ht="13.8" thickBot="1" x14ac:dyDescent="0.25">
      <c r="B30" s="340"/>
      <c r="C30" s="10">
        <f t="shared" si="3"/>
        <v>44581</v>
      </c>
      <c r="D30" s="318" t="str">
        <f t="shared" si="6"/>
        <v>木</v>
      </c>
      <c r="E30" s="154"/>
      <c r="F30" s="135"/>
      <c r="G30" s="154"/>
      <c r="H30" s="135"/>
      <c r="I30" s="154"/>
      <c r="J30" s="135"/>
      <c r="K30" s="154"/>
      <c r="L30" s="135"/>
      <c r="M30" s="154"/>
      <c r="N30" s="43"/>
      <c r="O30" s="154"/>
      <c r="P30" s="135"/>
      <c r="Q30" s="390"/>
      <c r="R30" s="391"/>
    </row>
    <row r="31" spans="2:45" ht="13.8" thickBot="1" x14ac:dyDescent="0.25">
      <c r="B31" s="340"/>
      <c r="C31" s="10">
        <f t="shared" si="3"/>
        <v>44582</v>
      </c>
      <c r="D31" s="318" t="str">
        <f t="shared" si="6"/>
        <v>金</v>
      </c>
      <c r="E31" s="154"/>
      <c r="F31" s="135"/>
      <c r="G31" s="154"/>
      <c r="H31" s="135"/>
      <c r="I31" s="154"/>
      <c r="J31" s="135"/>
      <c r="K31" s="154"/>
      <c r="L31" s="135"/>
      <c r="M31" s="154"/>
      <c r="N31" s="43"/>
      <c r="O31" s="136"/>
      <c r="P31" s="137"/>
      <c r="Q31" s="390"/>
      <c r="R31" s="391"/>
    </row>
    <row r="32" spans="2:45" ht="13.8" thickBot="1" x14ac:dyDescent="0.25">
      <c r="B32" s="340"/>
      <c r="C32" s="10">
        <f t="shared" si="3"/>
        <v>44583</v>
      </c>
      <c r="D32" s="318" t="str">
        <f t="shared" si="6"/>
        <v>土</v>
      </c>
      <c r="E32" s="154"/>
      <c r="F32" s="135"/>
      <c r="G32" s="154"/>
      <c r="H32" s="135"/>
      <c r="I32" s="154"/>
      <c r="J32" s="135"/>
      <c r="K32" s="154"/>
      <c r="L32" s="135"/>
      <c r="M32" s="154"/>
      <c r="N32" s="43"/>
      <c r="O32" s="154"/>
      <c r="P32" s="135"/>
      <c r="Q32" s="390"/>
      <c r="R32" s="391"/>
    </row>
    <row r="33" spans="2:18" ht="13.8" thickBot="1" x14ac:dyDescent="0.25">
      <c r="B33" s="340"/>
      <c r="C33" s="10">
        <f t="shared" si="3"/>
        <v>44584</v>
      </c>
      <c r="D33" s="318" t="str">
        <f t="shared" si="6"/>
        <v>日</v>
      </c>
      <c r="E33" s="154"/>
      <c r="F33" s="135"/>
      <c r="G33" s="154"/>
      <c r="H33" s="135"/>
      <c r="I33" s="154"/>
      <c r="J33" s="135"/>
      <c r="K33" s="154"/>
      <c r="L33" s="135"/>
      <c r="M33" s="154"/>
      <c r="N33" s="43"/>
      <c r="O33" s="139"/>
      <c r="P33" s="138"/>
      <c r="Q33" s="390"/>
      <c r="R33" s="391"/>
    </row>
    <row r="34" spans="2:18" ht="13.8" thickBot="1" x14ac:dyDescent="0.25">
      <c r="B34" s="340"/>
      <c r="C34" s="10">
        <f t="shared" si="3"/>
        <v>44585</v>
      </c>
      <c r="D34" s="318" t="str">
        <f t="shared" si="6"/>
        <v>月</v>
      </c>
      <c r="E34" s="154"/>
      <c r="F34" s="135"/>
      <c r="G34" s="154"/>
      <c r="H34" s="135"/>
      <c r="I34" s="154"/>
      <c r="J34" s="135"/>
      <c r="K34" s="154"/>
      <c r="L34" s="135"/>
      <c r="M34" s="154"/>
      <c r="N34" s="43"/>
      <c r="O34" s="46"/>
      <c r="P34" s="47"/>
      <c r="Q34" s="390"/>
      <c r="R34" s="391"/>
    </row>
    <row r="35" spans="2:18" ht="13.8" thickBot="1" x14ac:dyDescent="0.25">
      <c r="B35" s="340"/>
      <c r="C35" s="10">
        <f t="shared" si="3"/>
        <v>44586</v>
      </c>
      <c r="D35" s="318" t="str">
        <f t="shared" si="6"/>
        <v>火</v>
      </c>
      <c r="E35" s="154"/>
      <c r="F35" s="135"/>
      <c r="G35" s="154"/>
      <c r="H35" s="135"/>
      <c r="I35" s="154"/>
      <c r="J35" s="135"/>
      <c r="K35" s="154"/>
      <c r="L35" s="135"/>
      <c r="M35" s="154"/>
      <c r="N35" s="43"/>
      <c r="O35" s="154"/>
      <c r="P35" s="135"/>
      <c r="Q35" s="390"/>
      <c r="R35" s="391"/>
    </row>
    <row r="36" spans="2:18" ht="13.8" thickBot="1" x14ac:dyDescent="0.25">
      <c r="B36" s="340"/>
      <c r="C36" s="10">
        <f t="shared" si="3"/>
        <v>44587</v>
      </c>
      <c r="D36" s="318" t="str">
        <f t="shared" si="6"/>
        <v>水</v>
      </c>
      <c r="E36" s="154"/>
      <c r="F36" s="135"/>
      <c r="G36" s="154"/>
      <c r="H36" s="135"/>
      <c r="I36" s="154"/>
      <c r="J36" s="135"/>
      <c r="K36" s="154"/>
      <c r="L36" s="135"/>
      <c r="M36" s="154"/>
      <c r="N36" s="43"/>
      <c r="O36" s="139"/>
      <c r="P36" s="138"/>
      <c r="Q36" s="390"/>
      <c r="R36" s="391"/>
    </row>
    <row r="37" spans="2:18" ht="13.8" thickBot="1" x14ac:dyDescent="0.25">
      <c r="B37" s="340"/>
      <c r="C37" s="10">
        <f t="shared" si="3"/>
        <v>44588</v>
      </c>
      <c r="D37" s="318" t="str">
        <f t="shared" si="6"/>
        <v>木</v>
      </c>
      <c r="E37" s="154"/>
      <c r="F37" s="135"/>
      <c r="G37" s="154"/>
      <c r="H37" s="135"/>
      <c r="I37" s="154"/>
      <c r="J37" s="135"/>
      <c r="K37" s="154"/>
      <c r="L37" s="135"/>
      <c r="M37" s="154"/>
      <c r="N37" s="43"/>
      <c r="O37" s="154"/>
      <c r="P37" s="135"/>
      <c r="Q37" s="390"/>
      <c r="R37" s="391"/>
    </row>
    <row r="38" spans="2:18" ht="13.8" thickBot="1" x14ac:dyDescent="0.25">
      <c r="B38" s="340"/>
      <c r="C38" s="10">
        <f t="shared" si="3"/>
        <v>44589</v>
      </c>
      <c r="D38" s="318" t="str">
        <f t="shared" si="6"/>
        <v>金</v>
      </c>
      <c r="E38" s="154"/>
      <c r="F38" s="135"/>
      <c r="G38" s="154"/>
      <c r="H38" s="135"/>
      <c r="I38" s="154"/>
      <c r="J38" s="135"/>
      <c r="K38" s="154"/>
      <c r="L38" s="135"/>
      <c r="M38" s="154"/>
      <c r="N38" s="43"/>
      <c r="O38" s="136"/>
      <c r="P38" s="137"/>
      <c r="Q38" s="390"/>
      <c r="R38" s="391"/>
    </row>
    <row r="39" spans="2:18" ht="13.8" thickBot="1" x14ac:dyDescent="0.25">
      <c r="B39" s="340"/>
      <c r="C39" s="10">
        <f t="shared" si="3"/>
        <v>44590</v>
      </c>
      <c r="D39" s="318" t="str">
        <f t="shared" si="6"/>
        <v>土</v>
      </c>
      <c r="E39" s="154"/>
      <c r="F39" s="135"/>
      <c r="G39" s="154"/>
      <c r="H39" s="135"/>
      <c r="I39" s="154"/>
      <c r="J39" s="135"/>
      <c r="K39" s="154"/>
      <c r="L39" s="135"/>
      <c r="M39" s="154"/>
      <c r="N39" s="43"/>
      <c r="O39" s="154"/>
      <c r="P39" s="135"/>
      <c r="Q39" s="390"/>
      <c r="R39" s="391"/>
    </row>
    <row r="40" spans="2:18" ht="13.8" thickBot="1" x14ac:dyDescent="0.25">
      <c r="B40" s="344"/>
      <c r="C40" s="10">
        <f t="shared" si="3"/>
        <v>44591</v>
      </c>
      <c r="D40" s="318" t="str">
        <f t="shared" si="6"/>
        <v>日</v>
      </c>
      <c r="E40" s="154"/>
      <c r="F40" s="135"/>
      <c r="G40" s="154"/>
      <c r="H40" s="135"/>
      <c r="I40" s="154"/>
      <c r="J40" s="135"/>
      <c r="K40" s="154"/>
      <c r="L40" s="135"/>
      <c r="M40" s="154"/>
      <c r="N40" s="43"/>
      <c r="O40" s="139"/>
      <c r="P40" s="138"/>
      <c r="Q40" s="390"/>
      <c r="R40" s="391"/>
    </row>
    <row r="41" spans="2:18" ht="13.8" thickBot="1" x14ac:dyDescent="0.25">
      <c r="B41" s="341"/>
      <c r="C41" s="176">
        <f t="shared" si="3"/>
        <v>44592</v>
      </c>
      <c r="D41" s="324" t="str">
        <f t="shared" si="6"/>
        <v>月</v>
      </c>
      <c r="E41" s="154"/>
      <c r="F41" s="135"/>
      <c r="G41" s="154"/>
      <c r="H41" s="135"/>
      <c r="I41" s="154"/>
      <c r="J41" s="135"/>
      <c r="K41" s="154"/>
      <c r="L41" s="135"/>
      <c r="M41" s="154"/>
      <c r="N41" s="43"/>
      <c r="O41" s="139"/>
      <c r="P41" s="138"/>
      <c r="Q41" s="390"/>
      <c r="R41" s="391"/>
    </row>
    <row r="42" spans="2:18" x14ac:dyDescent="0.2">
      <c r="C42" s="27"/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126"/>
      <c r="R42" s="127"/>
    </row>
    <row r="43" spans="2:18" x14ac:dyDescent="0.2">
      <c r="C43" s="27"/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126"/>
      <c r="R43" s="129"/>
    </row>
    <row r="44" spans="2:18" x14ac:dyDescent="0.2">
      <c r="C44" s="27"/>
      <c r="D44" s="28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"/>
    </row>
    <row r="45" spans="2:18" x14ac:dyDescent="0.2">
      <c r="C45" s="27"/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3"/>
    </row>
    <row r="46" spans="2:18" x14ac:dyDescent="0.2">
      <c r="C46" s="27"/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3"/>
    </row>
    <row r="47" spans="2:18" x14ac:dyDescent="0.2">
      <c r="C47" s="27"/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"/>
    </row>
    <row r="48" spans="2:18" x14ac:dyDescent="0.2">
      <c r="C48" s="27"/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"/>
    </row>
    <row r="49" spans="3:18" x14ac:dyDescent="0.2">
      <c r="C49" s="27"/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"/>
    </row>
    <row r="50" spans="3:18" x14ac:dyDescent="0.2">
      <c r="C50" s="27"/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3"/>
    </row>
    <row r="51" spans="3:18" x14ac:dyDescent="0.2">
      <c r="C51" s="27"/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3"/>
    </row>
    <row r="52" spans="3:18" x14ac:dyDescent="0.2">
      <c r="C52" s="27"/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3"/>
    </row>
    <row r="53" spans="3:18" x14ac:dyDescent="0.2">
      <c r="C53" s="27"/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"/>
    </row>
    <row r="54" spans="3:18" x14ac:dyDescent="0.2">
      <c r="C54" s="27"/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3"/>
    </row>
    <row r="55" spans="3:18" x14ac:dyDescent="0.2">
      <c r="C55" s="27"/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"/>
    </row>
    <row r="56" spans="3:18" x14ac:dyDescent="0.2">
      <c r="C56" s="27"/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3"/>
    </row>
    <row r="57" spans="3:18" x14ac:dyDescent="0.2">
      <c r="C57" s="27"/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"/>
    </row>
    <row r="58" spans="3:18" x14ac:dyDescent="0.2">
      <c r="C58" s="27"/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"/>
    </row>
    <row r="59" spans="3:18" x14ac:dyDescent="0.2">
      <c r="C59" s="27"/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"/>
    </row>
    <row r="60" spans="3:18" x14ac:dyDescent="0.2">
      <c r="C60" s="27"/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3"/>
    </row>
    <row r="61" spans="3:18" x14ac:dyDescent="0.2">
      <c r="C61" s="27"/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3"/>
    </row>
    <row r="62" spans="3:18" x14ac:dyDescent="0.2">
      <c r="C62" s="27"/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3"/>
    </row>
    <row r="63" spans="3:18" x14ac:dyDescent="0.2">
      <c r="C63" s="27"/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</row>
    <row r="64" spans="3:18" x14ac:dyDescent="0.2">
      <c r="C64" s="27"/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3"/>
    </row>
    <row r="65" spans="3:18" x14ac:dyDescent="0.2">
      <c r="C65" s="27"/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3"/>
    </row>
    <row r="66" spans="3:18" x14ac:dyDescent="0.2">
      <c r="C66" s="27"/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3"/>
    </row>
    <row r="67" spans="3:18" x14ac:dyDescent="0.2">
      <c r="C67" s="27"/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"/>
    </row>
    <row r="68" spans="3:18" x14ac:dyDescent="0.2">
      <c r="C68" s="27"/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3"/>
    </row>
    <row r="69" spans="3:18" x14ac:dyDescent="0.2">
      <c r="C69" s="27"/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3"/>
    </row>
    <row r="70" spans="3:18" x14ac:dyDescent="0.2">
      <c r="C70" s="27"/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"/>
    </row>
    <row r="71" spans="3:18" x14ac:dyDescent="0.2">
      <c r="C71" s="27"/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3"/>
    </row>
    <row r="72" spans="3:18" x14ac:dyDescent="0.2">
      <c r="C72" s="27"/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3"/>
    </row>
    <row r="73" spans="3:18" x14ac:dyDescent="0.2">
      <c r="C73" s="27"/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3"/>
    </row>
    <row r="74" spans="3:18" x14ac:dyDescent="0.2">
      <c r="C74" s="27"/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3"/>
    </row>
    <row r="75" spans="3:18" x14ac:dyDescent="0.2">
      <c r="C75" s="27"/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3"/>
    </row>
    <row r="76" spans="3:18" x14ac:dyDescent="0.2">
      <c r="C76" s="27"/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3"/>
    </row>
    <row r="77" spans="3:18" x14ac:dyDescent="0.2">
      <c r="C77" s="27"/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3"/>
    </row>
    <row r="78" spans="3:18" x14ac:dyDescent="0.2">
      <c r="C78" s="27"/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3"/>
    </row>
    <row r="79" spans="3:18" x14ac:dyDescent="0.2">
      <c r="C79" s="27"/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3"/>
    </row>
    <row r="80" spans="3:18" x14ac:dyDescent="0.2">
      <c r="C80" s="27"/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3"/>
    </row>
    <row r="81" spans="3:18" x14ac:dyDescent="0.2">
      <c r="C81" s="27"/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3"/>
    </row>
    <row r="82" spans="3:18" x14ac:dyDescent="0.2">
      <c r="C82" s="27"/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3"/>
    </row>
    <row r="83" spans="3:18" x14ac:dyDescent="0.2">
      <c r="C83" s="27"/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3"/>
    </row>
    <row r="84" spans="3:18" x14ac:dyDescent="0.2">
      <c r="C84" s="27"/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3"/>
    </row>
    <row r="85" spans="3:18" x14ac:dyDescent="0.2">
      <c r="C85" s="27"/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3"/>
    </row>
    <row r="86" spans="3:18" x14ac:dyDescent="0.2">
      <c r="C86" s="27"/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3"/>
    </row>
    <row r="87" spans="3:18" x14ac:dyDescent="0.2">
      <c r="C87" s="27"/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3"/>
    </row>
    <row r="88" spans="3:18" x14ac:dyDescent="0.2">
      <c r="C88" s="27"/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3"/>
    </row>
    <row r="89" spans="3:18" x14ac:dyDescent="0.2">
      <c r="C89" s="27"/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3"/>
    </row>
    <row r="90" spans="3:18" x14ac:dyDescent="0.2">
      <c r="C90" s="27"/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3"/>
    </row>
    <row r="91" spans="3:18" x14ac:dyDescent="0.2">
      <c r="C91" s="27"/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3"/>
    </row>
    <row r="92" spans="3:18" x14ac:dyDescent="0.2">
      <c r="C92" s="27"/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3"/>
    </row>
    <row r="93" spans="3:18" x14ac:dyDescent="0.2">
      <c r="C93" s="27"/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3"/>
    </row>
    <row r="94" spans="3:18" x14ac:dyDescent="0.2">
      <c r="C94" s="27"/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3"/>
    </row>
    <row r="95" spans="3:18" x14ac:dyDescent="0.2">
      <c r="C95" s="27"/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3"/>
    </row>
    <row r="96" spans="3:18" x14ac:dyDescent="0.2">
      <c r="C96" s="27"/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3"/>
    </row>
    <row r="97" spans="3:18" x14ac:dyDescent="0.2">
      <c r="C97" s="27"/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3">
        <f>SUM(Q68:Q97)</f>
        <v>0</v>
      </c>
    </row>
    <row r="98" spans="3:18" x14ac:dyDescent="0.2">
      <c r="C98" s="27"/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3"/>
    </row>
    <row r="99" spans="3:18" x14ac:dyDescent="0.2">
      <c r="C99" s="27"/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3"/>
    </row>
    <row r="100" spans="3:18" x14ac:dyDescent="0.2">
      <c r="C100" s="27"/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3"/>
    </row>
    <row r="101" spans="3:18" x14ac:dyDescent="0.2">
      <c r="C101" s="27"/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3"/>
    </row>
    <row r="102" spans="3:18" x14ac:dyDescent="0.2">
      <c r="C102" s="27"/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3"/>
    </row>
    <row r="103" spans="3:18" x14ac:dyDescent="0.2">
      <c r="C103" s="27"/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3"/>
    </row>
    <row r="104" spans="3:18" x14ac:dyDescent="0.2">
      <c r="C104" s="27"/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3"/>
    </row>
    <row r="105" spans="3:18" x14ac:dyDescent="0.2">
      <c r="C105" s="27"/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3"/>
    </row>
    <row r="106" spans="3:18" x14ac:dyDescent="0.2">
      <c r="C106" s="27"/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3"/>
    </row>
    <row r="107" spans="3:18" x14ac:dyDescent="0.2">
      <c r="C107" s="27"/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3"/>
    </row>
    <row r="108" spans="3:18" x14ac:dyDescent="0.2">
      <c r="C108" s="27"/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3"/>
    </row>
    <row r="109" spans="3:18" x14ac:dyDescent="0.2">
      <c r="C109" s="27"/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3"/>
    </row>
    <row r="110" spans="3:18" x14ac:dyDescent="0.2">
      <c r="C110" s="27"/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3"/>
    </row>
    <row r="111" spans="3:18" x14ac:dyDescent="0.2">
      <c r="C111" s="27"/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3"/>
    </row>
    <row r="112" spans="3:18" x14ac:dyDescent="0.2">
      <c r="C112" s="27"/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3"/>
    </row>
    <row r="113" spans="1:18" x14ac:dyDescent="0.2">
      <c r="C113" s="27"/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3"/>
    </row>
    <row r="114" spans="1:18" x14ac:dyDescent="0.2">
      <c r="C114" s="27"/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3"/>
    </row>
    <row r="115" spans="1:18" ht="16.2" x14ac:dyDescent="0.2">
      <c r="A115" s="5"/>
      <c r="B115" s="202"/>
      <c r="C115" s="27"/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8" ht="16.2" x14ac:dyDescent="0.2">
      <c r="A116" s="5"/>
      <c r="B116" s="202"/>
      <c r="C116" s="27"/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8" ht="16.2" x14ac:dyDescent="0.2">
      <c r="A117" s="5"/>
      <c r="B117" s="202"/>
      <c r="C117" s="27"/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8" ht="16.2" x14ac:dyDescent="0.2">
      <c r="A118" s="5"/>
      <c r="B118" s="202"/>
      <c r="C118" s="27"/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8" ht="16.2" x14ac:dyDescent="0.2">
      <c r="A119" s="5"/>
      <c r="B119" s="202"/>
      <c r="C119" s="27"/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8" ht="16.2" x14ac:dyDescent="0.2">
      <c r="A120" s="5"/>
      <c r="B120" s="202"/>
      <c r="C120" s="30"/>
      <c r="D120" s="30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8" ht="16.2" x14ac:dyDescent="0.2">
      <c r="A121" s="5"/>
      <c r="B121" s="202"/>
      <c r="C121" s="30"/>
      <c r="D121" s="30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8" ht="16.2" x14ac:dyDescent="0.2">
      <c r="A122" s="5"/>
      <c r="B122" s="202"/>
      <c r="C122" s="30"/>
      <c r="D122" s="30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8" ht="16.2" x14ac:dyDescent="0.2">
      <c r="A123" s="5"/>
      <c r="B123" s="202"/>
      <c r="C123" s="30"/>
      <c r="D123" s="30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8" ht="16.2" x14ac:dyDescent="0.2">
      <c r="A124" s="5"/>
      <c r="B124" s="202"/>
      <c r="C124" s="30"/>
      <c r="D124" s="30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8" ht="16.2" x14ac:dyDescent="0.2">
      <c r="A125" s="5"/>
      <c r="B125" s="202"/>
      <c r="C125" s="30"/>
      <c r="D125" s="30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8" ht="16.2" x14ac:dyDescent="0.2">
      <c r="A126" s="5"/>
      <c r="B126" s="202"/>
      <c r="C126" s="30"/>
      <c r="D126" s="30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8" ht="16.2" x14ac:dyDescent="0.2">
      <c r="A127" s="5"/>
      <c r="B127" s="202"/>
      <c r="C127" s="30"/>
      <c r="D127" s="3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8" ht="16.2" x14ac:dyDescent="0.2">
      <c r="A128" s="5"/>
      <c r="B128" s="202"/>
      <c r="C128" s="30"/>
      <c r="D128" s="30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6.2" x14ac:dyDescent="0.2">
      <c r="A129" s="5"/>
      <c r="B129" s="202"/>
      <c r="C129" s="30"/>
      <c r="D129" s="30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6.2" x14ac:dyDescent="0.2">
      <c r="A130" s="5"/>
      <c r="B130" s="202"/>
      <c r="C130" s="30"/>
      <c r="D130" s="30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6.2" x14ac:dyDescent="0.2">
      <c r="A131" s="5"/>
      <c r="B131" s="202"/>
      <c r="C131" s="30"/>
      <c r="D131" s="30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6.2" x14ac:dyDescent="0.2">
      <c r="A132" s="5"/>
      <c r="B132" s="202"/>
      <c r="C132" s="30"/>
      <c r="D132" s="30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ht="16.2" x14ac:dyDescent="0.2">
      <c r="A133" s="5"/>
      <c r="B133" s="20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6.2" x14ac:dyDescent="0.2">
      <c r="A134" s="5"/>
      <c r="B134" s="202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6.2" x14ac:dyDescent="0.2">
      <c r="A135" s="5"/>
      <c r="B135" s="20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6.2" x14ac:dyDescent="0.2">
      <c r="A136" s="5"/>
      <c r="B136" s="20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6.2" x14ac:dyDescent="0.2">
      <c r="A137" s="5"/>
      <c r="B137" s="20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6.2" x14ac:dyDescent="0.2">
      <c r="A138" s="5"/>
      <c r="B138" s="202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6.2" x14ac:dyDescent="0.2">
      <c r="A139" s="5"/>
      <c r="B139" s="202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6.2" x14ac:dyDescent="0.2">
      <c r="A140" s="5"/>
      <c r="B140" s="20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6.2" x14ac:dyDescent="0.2">
      <c r="A141" s="5"/>
      <c r="B141" s="202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6.2" x14ac:dyDescent="0.2">
      <c r="A142" s="5"/>
      <c r="B142" s="20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6.2" x14ac:dyDescent="0.2">
      <c r="A143" s="5"/>
      <c r="B143" s="202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6.2" x14ac:dyDescent="0.2">
      <c r="A144" s="5"/>
      <c r="B144" s="202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6.2" x14ac:dyDescent="0.2">
      <c r="A145" s="5"/>
      <c r="B145" s="202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6.2" x14ac:dyDescent="0.2">
      <c r="A146" s="5"/>
      <c r="B146" s="2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6.2" x14ac:dyDescent="0.2">
      <c r="A147" s="5"/>
      <c r="B147" s="202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6.2" x14ac:dyDescent="0.2">
      <c r="A148" s="5"/>
      <c r="B148" s="202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6.2" x14ac:dyDescent="0.2">
      <c r="A149" s="5"/>
      <c r="B149" s="202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6.2" x14ac:dyDescent="0.2">
      <c r="A150" s="5"/>
      <c r="B150" s="202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6.2" x14ac:dyDescent="0.2">
      <c r="A151" s="5"/>
      <c r="B151" s="202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6.2" x14ac:dyDescent="0.2">
      <c r="A152" s="5"/>
      <c r="B152" s="202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ht="16.2" x14ac:dyDescent="0.2">
      <c r="A153" s="5"/>
      <c r="B153" s="202"/>
    </row>
    <row r="154" spans="1:17" ht="16.2" x14ac:dyDescent="0.2">
      <c r="A154" s="5"/>
      <c r="B154" s="202"/>
    </row>
    <row r="155" spans="1:17" ht="16.2" x14ac:dyDescent="0.2">
      <c r="A155" s="5"/>
      <c r="B155" s="202"/>
    </row>
    <row r="156" spans="1:17" ht="16.2" x14ac:dyDescent="0.2">
      <c r="A156" s="5"/>
      <c r="B156" s="202"/>
    </row>
    <row r="157" spans="1:17" ht="16.2" x14ac:dyDescent="0.2">
      <c r="A157" s="5"/>
      <c r="B157" s="202"/>
    </row>
    <row r="158" spans="1:17" ht="16.2" x14ac:dyDescent="0.2">
      <c r="A158" s="5"/>
      <c r="B158" s="202"/>
    </row>
    <row r="159" spans="1:17" ht="16.2" x14ac:dyDescent="0.2">
      <c r="A159" s="5"/>
      <c r="B159" s="202"/>
    </row>
    <row r="160" spans="1:17" ht="16.2" x14ac:dyDescent="0.2">
      <c r="A160" s="5"/>
      <c r="B160" s="202"/>
    </row>
    <row r="161" spans="1:2" ht="16.2" x14ac:dyDescent="0.2">
      <c r="A161" s="5"/>
      <c r="B161" s="202"/>
    </row>
    <row r="162" spans="1:2" ht="16.2" x14ac:dyDescent="0.2">
      <c r="A162" s="5"/>
      <c r="B162" s="202"/>
    </row>
    <row r="163" spans="1:2" ht="16.2" x14ac:dyDescent="0.2">
      <c r="A163" s="5"/>
      <c r="B163" s="202"/>
    </row>
    <row r="164" spans="1:2" ht="16.2" x14ac:dyDescent="0.2">
      <c r="A164" s="5"/>
      <c r="B164" s="202"/>
    </row>
    <row r="165" spans="1:2" ht="16.2" x14ac:dyDescent="0.2">
      <c r="A165" s="5"/>
      <c r="B165" s="202"/>
    </row>
    <row r="166" spans="1:2" ht="16.2" x14ac:dyDescent="0.2">
      <c r="A166" s="5"/>
      <c r="B166" s="202"/>
    </row>
    <row r="167" spans="1:2" ht="16.2" x14ac:dyDescent="0.2">
      <c r="A167" s="5"/>
      <c r="B167" s="202"/>
    </row>
    <row r="168" spans="1:2" ht="16.2" x14ac:dyDescent="0.2">
      <c r="A168" s="5"/>
      <c r="B168" s="202"/>
    </row>
    <row r="169" spans="1:2" ht="16.2" x14ac:dyDescent="0.2">
      <c r="A169" s="5"/>
      <c r="B169" s="202"/>
    </row>
    <row r="170" spans="1:2" ht="16.2" x14ac:dyDescent="0.2">
      <c r="A170" s="5"/>
      <c r="B170" s="202"/>
    </row>
    <row r="171" spans="1:2" ht="16.2" x14ac:dyDescent="0.2">
      <c r="A171" s="5"/>
      <c r="B171" s="202"/>
    </row>
    <row r="172" spans="1:2" ht="16.2" x14ac:dyDescent="0.2">
      <c r="A172" s="5"/>
      <c r="B172" s="202"/>
    </row>
    <row r="173" spans="1:2" ht="16.2" x14ac:dyDescent="0.2">
      <c r="A173" s="5"/>
      <c r="B173" s="202"/>
    </row>
    <row r="174" spans="1:2" ht="16.2" x14ac:dyDescent="0.2">
      <c r="A174" s="5"/>
      <c r="B174" s="202"/>
    </row>
    <row r="175" spans="1:2" ht="16.2" x14ac:dyDescent="0.2">
      <c r="A175" s="5"/>
      <c r="B175" s="202"/>
    </row>
    <row r="176" spans="1:2" ht="16.2" x14ac:dyDescent="0.2">
      <c r="A176" s="5"/>
      <c r="B176" s="202"/>
    </row>
    <row r="177" spans="1:2" ht="16.2" x14ac:dyDescent="0.2">
      <c r="A177" s="5"/>
      <c r="B177" s="202"/>
    </row>
    <row r="178" spans="1:2" ht="16.2" x14ac:dyDescent="0.2">
      <c r="A178" s="5"/>
      <c r="B178" s="202"/>
    </row>
    <row r="179" spans="1:2" ht="16.2" x14ac:dyDescent="0.2">
      <c r="A179" s="5"/>
      <c r="B179" s="202"/>
    </row>
    <row r="180" spans="1:2" ht="16.2" x14ac:dyDescent="0.2">
      <c r="A180" s="5"/>
      <c r="B180" s="202"/>
    </row>
    <row r="181" spans="1:2" ht="16.2" x14ac:dyDescent="0.2">
      <c r="A181" s="5"/>
      <c r="B181" s="202"/>
    </row>
    <row r="182" spans="1:2" ht="16.2" x14ac:dyDescent="0.2">
      <c r="A182" s="5"/>
      <c r="B182" s="202"/>
    </row>
    <row r="183" spans="1:2" ht="16.2" x14ac:dyDescent="0.2">
      <c r="A183" s="5"/>
      <c r="B183" s="202"/>
    </row>
    <row r="184" spans="1:2" ht="16.2" x14ac:dyDescent="0.2">
      <c r="A184" s="5"/>
      <c r="B184" s="202"/>
    </row>
    <row r="185" spans="1:2" ht="16.2" x14ac:dyDescent="0.2">
      <c r="A185" s="5"/>
      <c r="B185" s="202"/>
    </row>
    <row r="186" spans="1:2" ht="16.2" x14ac:dyDescent="0.2">
      <c r="A186" s="5"/>
      <c r="B186" s="202"/>
    </row>
    <row r="187" spans="1:2" ht="16.2" x14ac:dyDescent="0.2">
      <c r="A187" s="5"/>
      <c r="B187" s="202"/>
    </row>
    <row r="188" spans="1:2" ht="16.2" x14ac:dyDescent="0.2">
      <c r="A188" s="5"/>
      <c r="B188" s="202"/>
    </row>
    <row r="189" spans="1:2" ht="16.2" x14ac:dyDescent="0.2">
      <c r="A189" s="5"/>
      <c r="B189" s="202"/>
    </row>
    <row r="190" spans="1:2" ht="16.2" x14ac:dyDescent="0.2">
      <c r="A190" s="5"/>
      <c r="B190" s="202"/>
    </row>
    <row r="191" spans="1:2" ht="16.2" x14ac:dyDescent="0.2">
      <c r="A191" s="5"/>
      <c r="B191" s="202"/>
    </row>
    <row r="192" spans="1:2" ht="16.2" x14ac:dyDescent="0.2">
      <c r="A192" s="5"/>
      <c r="B192" s="202"/>
    </row>
    <row r="193" spans="1:2" ht="16.2" x14ac:dyDescent="0.2">
      <c r="A193" s="5"/>
      <c r="B193" s="202"/>
    </row>
    <row r="194" spans="1:2" ht="16.2" x14ac:dyDescent="0.2">
      <c r="A194" s="5"/>
      <c r="B194" s="202"/>
    </row>
    <row r="195" spans="1:2" ht="16.2" x14ac:dyDescent="0.2">
      <c r="A195" s="5"/>
      <c r="B195" s="202"/>
    </row>
    <row r="196" spans="1:2" ht="16.2" x14ac:dyDescent="0.2">
      <c r="A196" s="5"/>
      <c r="B196" s="202"/>
    </row>
    <row r="197" spans="1:2" ht="16.2" x14ac:dyDescent="0.2">
      <c r="A197" s="5"/>
      <c r="B197" s="202"/>
    </row>
    <row r="198" spans="1:2" ht="16.2" x14ac:dyDescent="0.2">
      <c r="A198" s="5"/>
      <c r="B198" s="202"/>
    </row>
    <row r="199" spans="1:2" ht="16.2" x14ac:dyDescent="0.2">
      <c r="A199" s="5"/>
      <c r="B199" s="202"/>
    </row>
    <row r="200" spans="1:2" ht="16.2" x14ac:dyDescent="0.2">
      <c r="A200" s="5"/>
      <c r="B200" s="202"/>
    </row>
    <row r="201" spans="1:2" ht="16.2" x14ac:dyDescent="0.2">
      <c r="A201" s="5"/>
      <c r="B201" s="202"/>
    </row>
    <row r="202" spans="1:2" ht="16.2" x14ac:dyDescent="0.2">
      <c r="A202" s="5"/>
      <c r="B202" s="202"/>
    </row>
    <row r="203" spans="1:2" ht="16.2" x14ac:dyDescent="0.2">
      <c r="A203" s="5"/>
      <c r="B203" s="202"/>
    </row>
    <row r="204" spans="1:2" ht="16.2" x14ac:dyDescent="0.2">
      <c r="A204" s="5"/>
      <c r="B204" s="202"/>
    </row>
    <row r="205" spans="1:2" ht="16.2" x14ac:dyDescent="0.2">
      <c r="A205" s="5"/>
      <c r="B205" s="202"/>
    </row>
    <row r="206" spans="1:2" ht="16.2" x14ac:dyDescent="0.2">
      <c r="A206" s="5"/>
      <c r="B206" s="202"/>
    </row>
    <row r="207" spans="1:2" ht="16.2" x14ac:dyDescent="0.2">
      <c r="A207" s="5"/>
      <c r="B207" s="202"/>
    </row>
    <row r="208" spans="1:2" ht="16.2" x14ac:dyDescent="0.2">
      <c r="A208" s="5"/>
      <c r="B208" s="202"/>
    </row>
    <row r="209" spans="1:2" ht="16.2" x14ac:dyDescent="0.2">
      <c r="A209" s="5"/>
      <c r="B209" s="202"/>
    </row>
    <row r="210" spans="1:2" ht="16.2" x14ac:dyDescent="0.2">
      <c r="A210" s="5"/>
      <c r="B210" s="202"/>
    </row>
    <row r="211" spans="1:2" ht="16.2" x14ac:dyDescent="0.2">
      <c r="A211" s="5"/>
      <c r="B211" s="202"/>
    </row>
    <row r="212" spans="1:2" ht="16.2" x14ac:dyDescent="0.2">
      <c r="A212" s="5"/>
      <c r="B212" s="202"/>
    </row>
    <row r="213" spans="1:2" ht="16.2" x14ac:dyDescent="0.2">
      <c r="A213" s="5"/>
      <c r="B213" s="202"/>
    </row>
    <row r="214" spans="1:2" ht="16.2" x14ac:dyDescent="0.2">
      <c r="A214" s="5"/>
      <c r="B214" s="202"/>
    </row>
    <row r="215" spans="1:2" ht="16.2" x14ac:dyDescent="0.2">
      <c r="A215" s="5"/>
      <c r="B215" s="202"/>
    </row>
    <row r="216" spans="1:2" ht="16.2" x14ac:dyDescent="0.2">
      <c r="A216" s="5"/>
      <c r="B216" s="202"/>
    </row>
    <row r="217" spans="1:2" ht="16.2" x14ac:dyDescent="0.2">
      <c r="A217" s="5"/>
      <c r="B217" s="202"/>
    </row>
    <row r="218" spans="1:2" ht="16.2" x14ac:dyDescent="0.2">
      <c r="A218" s="5"/>
      <c r="B218" s="202"/>
    </row>
    <row r="219" spans="1:2" ht="16.2" x14ac:dyDescent="0.2">
      <c r="A219" s="5"/>
      <c r="B219" s="202"/>
    </row>
    <row r="220" spans="1:2" ht="16.2" x14ac:dyDescent="0.2">
      <c r="A220" s="5"/>
      <c r="B220" s="202"/>
    </row>
    <row r="221" spans="1:2" ht="16.2" x14ac:dyDescent="0.2">
      <c r="A221" s="5"/>
      <c r="B221" s="202"/>
    </row>
    <row r="222" spans="1:2" ht="16.2" x14ac:dyDescent="0.2">
      <c r="A222" s="5"/>
      <c r="B222" s="202"/>
    </row>
    <row r="223" spans="1:2" ht="16.2" x14ac:dyDescent="0.2">
      <c r="A223" s="5"/>
      <c r="B223" s="202"/>
    </row>
    <row r="224" spans="1:2" ht="16.2" x14ac:dyDescent="0.2">
      <c r="A224" s="5"/>
      <c r="B224" s="202"/>
    </row>
    <row r="225" spans="1:2" ht="16.2" x14ac:dyDescent="0.2">
      <c r="A225" s="5"/>
      <c r="B225" s="202"/>
    </row>
    <row r="226" spans="1:2" ht="16.2" x14ac:dyDescent="0.2">
      <c r="A226" s="5"/>
      <c r="B226" s="202"/>
    </row>
    <row r="227" spans="1:2" ht="16.2" x14ac:dyDescent="0.2">
      <c r="A227" s="5"/>
      <c r="B227" s="202"/>
    </row>
    <row r="228" spans="1:2" ht="16.2" x14ac:dyDescent="0.2">
      <c r="A228" s="5"/>
      <c r="B228" s="202"/>
    </row>
    <row r="229" spans="1:2" ht="16.2" x14ac:dyDescent="0.2">
      <c r="A229" s="5"/>
      <c r="B229" s="202"/>
    </row>
    <row r="230" spans="1:2" ht="16.2" x14ac:dyDescent="0.2">
      <c r="A230" s="5"/>
      <c r="B230" s="202"/>
    </row>
    <row r="231" spans="1:2" ht="16.2" x14ac:dyDescent="0.2">
      <c r="A231" s="5"/>
      <c r="B231" s="202"/>
    </row>
    <row r="232" spans="1:2" ht="16.2" x14ac:dyDescent="0.2">
      <c r="A232" s="5"/>
      <c r="B232" s="202"/>
    </row>
    <row r="233" spans="1:2" ht="16.2" x14ac:dyDescent="0.2">
      <c r="A233" s="5"/>
      <c r="B233" s="202"/>
    </row>
    <row r="234" spans="1:2" ht="16.2" x14ac:dyDescent="0.2">
      <c r="A234" s="5"/>
      <c r="B234" s="202"/>
    </row>
    <row r="235" spans="1:2" ht="16.2" x14ac:dyDescent="0.2">
      <c r="A235" s="5"/>
      <c r="B235" s="202"/>
    </row>
    <row r="236" spans="1:2" ht="16.2" x14ac:dyDescent="0.2">
      <c r="A236" s="5"/>
      <c r="B236" s="202"/>
    </row>
    <row r="237" spans="1:2" ht="16.2" x14ac:dyDescent="0.2">
      <c r="A237" s="5"/>
      <c r="B237" s="202"/>
    </row>
    <row r="238" spans="1:2" ht="16.2" x14ac:dyDescent="0.2">
      <c r="A238" s="5"/>
      <c r="B238" s="202"/>
    </row>
    <row r="239" spans="1:2" ht="16.2" x14ac:dyDescent="0.2">
      <c r="A239" s="5"/>
      <c r="B239" s="202"/>
    </row>
    <row r="240" spans="1:2" ht="16.2" x14ac:dyDescent="0.2">
      <c r="A240" s="5"/>
      <c r="B240" s="202"/>
    </row>
    <row r="241" spans="1:2" ht="16.2" x14ac:dyDescent="0.2">
      <c r="A241" s="5"/>
      <c r="B241" s="202"/>
    </row>
    <row r="242" spans="1:2" ht="16.2" x14ac:dyDescent="0.2">
      <c r="A242" s="5"/>
      <c r="B242" s="202"/>
    </row>
    <row r="243" spans="1:2" ht="16.2" x14ac:dyDescent="0.2">
      <c r="A243" s="5"/>
      <c r="B243" s="202"/>
    </row>
    <row r="244" spans="1:2" ht="16.2" x14ac:dyDescent="0.2">
      <c r="A244" s="5"/>
      <c r="B244" s="202"/>
    </row>
    <row r="245" spans="1:2" ht="16.2" x14ac:dyDescent="0.2">
      <c r="A245" s="5"/>
      <c r="B245" s="202"/>
    </row>
    <row r="246" spans="1:2" ht="16.2" x14ac:dyDescent="0.2">
      <c r="A246" s="5"/>
      <c r="B246" s="202"/>
    </row>
    <row r="247" spans="1:2" ht="16.2" x14ac:dyDescent="0.2">
      <c r="A247" s="5"/>
      <c r="B247" s="202"/>
    </row>
    <row r="248" spans="1:2" ht="16.2" x14ac:dyDescent="0.2">
      <c r="A248" s="5"/>
      <c r="B248" s="202"/>
    </row>
    <row r="249" spans="1:2" ht="16.2" x14ac:dyDescent="0.2">
      <c r="A249" s="5"/>
      <c r="B249" s="202"/>
    </row>
    <row r="250" spans="1:2" ht="16.2" x14ac:dyDescent="0.2">
      <c r="A250" s="5"/>
      <c r="B250" s="202"/>
    </row>
    <row r="251" spans="1:2" ht="16.2" x14ac:dyDescent="0.2">
      <c r="A251" s="5"/>
      <c r="B251" s="202"/>
    </row>
    <row r="252" spans="1:2" ht="16.2" x14ac:dyDescent="0.2">
      <c r="A252" s="5"/>
      <c r="B252" s="202"/>
    </row>
    <row r="253" spans="1:2" ht="16.2" x14ac:dyDescent="0.2">
      <c r="A253" s="5"/>
      <c r="B253" s="202"/>
    </row>
    <row r="254" spans="1:2" ht="16.2" x14ac:dyDescent="0.2">
      <c r="A254" s="5"/>
      <c r="B254" s="202"/>
    </row>
    <row r="255" spans="1:2" ht="16.2" x14ac:dyDescent="0.2">
      <c r="A255" s="5"/>
      <c r="B255" s="202"/>
    </row>
    <row r="256" spans="1:2" ht="16.2" x14ac:dyDescent="0.2">
      <c r="A256" s="5"/>
      <c r="B256" s="202"/>
    </row>
    <row r="257" spans="1:2" ht="16.2" x14ac:dyDescent="0.2">
      <c r="A257" s="5"/>
      <c r="B257" s="202"/>
    </row>
    <row r="258" spans="1:2" ht="16.2" x14ac:dyDescent="0.2">
      <c r="A258" s="5"/>
      <c r="B258" s="202"/>
    </row>
    <row r="259" spans="1:2" ht="16.2" x14ac:dyDescent="0.2">
      <c r="A259" s="5"/>
      <c r="B259" s="202"/>
    </row>
    <row r="260" spans="1:2" ht="16.2" x14ac:dyDescent="0.2">
      <c r="A260" s="5"/>
      <c r="B260" s="202"/>
    </row>
    <row r="261" spans="1:2" ht="16.2" x14ac:dyDescent="0.2">
      <c r="A261" s="5"/>
      <c r="B261" s="202"/>
    </row>
    <row r="262" spans="1:2" ht="16.2" x14ac:dyDescent="0.2">
      <c r="A262" s="5"/>
      <c r="B262" s="202"/>
    </row>
    <row r="263" spans="1:2" ht="16.2" x14ac:dyDescent="0.2">
      <c r="A263" s="5"/>
      <c r="B263" s="202"/>
    </row>
    <row r="264" spans="1:2" ht="16.2" x14ac:dyDescent="0.2">
      <c r="A264" s="5"/>
      <c r="B264" s="202"/>
    </row>
    <row r="265" spans="1:2" ht="16.2" x14ac:dyDescent="0.2">
      <c r="A265" s="5"/>
      <c r="B265" s="202"/>
    </row>
    <row r="266" spans="1:2" ht="16.2" x14ac:dyDescent="0.2">
      <c r="A266" s="5"/>
      <c r="B266" s="202"/>
    </row>
    <row r="267" spans="1:2" ht="16.2" x14ac:dyDescent="0.2">
      <c r="A267" s="5"/>
      <c r="B267" s="202"/>
    </row>
    <row r="268" spans="1:2" ht="16.2" x14ac:dyDescent="0.2">
      <c r="A268" s="5"/>
      <c r="B268" s="202"/>
    </row>
    <row r="269" spans="1:2" ht="16.2" x14ac:dyDescent="0.2">
      <c r="A269" s="5"/>
      <c r="B269" s="202"/>
    </row>
    <row r="270" spans="1:2" ht="16.2" x14ac:dyDescent="0.2">
      <c r="A270" s="5"/>
      <c r="B270" s="202"/>
    </row>
    <row r="271" spans="1:2" ht="16.2" x14ac:dyDescent="0.2">
      <c r="A271" s="5"/>
      <c r="B271" s="202"/>
    </row>
    <row r="272" spans="1:2" ht="16.2" x14ac:dyDescent="0.2">
      <c r="A272" s="5"/>
      <c r="B272" s="202"/>
    </row>
    <row r="273" spans="1:2" ht="16.2" x14ac:dyDescent="0.2">
      <c r="A273" s="5"/>
      <c r="B273" s="202"/>
    </row>
    <row r="274" spans="1:2" ht="16.2" x14ac:dyDescent="0.2">
      <c r="A274" s="5"/>
      <c r="B274" s="202"/>
    </row>
    <row r="275" spans="1:2" ht="16.2" x14ac:dyDescent="0.2">
      <c r="A275" s="5"/>
      <c r="B275" s="202"/>
    </row>
    <row r="276" spans="1:2" ht="16.2" x14ac:dyDescent="0.2">
      <c r="A276" s="5"/>
      <c r="B276" s="202"/>
    </row>
    <row r="277" spans="1:2" ht="16.2" x14ac:dyDescent="0.2">
      <c r="A277" s="5"/>
      <c r="B277" s="202"/>
    </row>
    <row r="278" spans="1:2" ht="16.2" x14ac:dyDescent="0.2">
      <c r="A278" s="5"/>
      <c r="B278" s="202"/>
    </row>
    <row r="279" spans="1:2" ht="16.2" x14ac:dyDescent="0.2">
      <c r="A279" s="5"/>
      <c r="B279" s="202"/>
    </row>
    <row r="280" spans="1:2" ht="16.2" x14ac:dyDescent="0.2">
      <c r="A280" s="5"/>
      <c r="B280" s="202"/>
    </row>
    <row r="281" spans="1:2" ht="16.2" x14ac:dyDescent="0.2">
      <c r="A281" s="5"/>
      <c r="B281" s="202"/>
    </row>
    <row r="282" spans="1:2" ht="16.2" x14ac:dyDescent="0.2">
      <c r="A282" s="5"/>
      <c r="B282" s="202"/>
    </row>
    <row r="283" spans="1:2" ht="16.2" x14ac:dyDescent="0.2">
      <c r="A283" s="5"/>
      <c r="B283" s="202"/>
    </row>
    <row r="284" spans="1:2" ht="16.2" x14ac:dyDescent="0.2">
      <c r="A284" s="5"/>
      <c r="B284" s="202"/>
    </row>
    <row r="285" spans="1:2" ht="16.2" x14ac:dyDescent="0.2">
      <c r="A285" s="5"/>
      <c r="B285" s="202"/>
    </row>
    <row r="286" spans="1:2" ht="16.2" x14ac:dyDescent="0.2">
      <c r="A286" s="5"/>
      <c r="B286" s="202"/>
    </row>
    <row r="287" spans="1:2" ht="16.2" x14ac:dyDescent="0.2">
      <c r="A287" s="5"/>
      <c r="B287" s="202"/>
    </row>
    <row r="288" spans="1:2" ht="16.2" x14ac:dyDescent="0.2">
      <c r="A288" s="5"/>
      <c r="B288" s="202"/>
    </row>
    <row r="289" spans="1:2" ht="16.2" x14ac:dyDescent="0.2">
      <c r="A289" s="5"/>
      <c r="B289" s="202"/>
    </row>
    <row r="290" spans="1:2" ht="16.2" x14ac:dyDescent="0.2">
      <c r="A290" s="5"/>
      <c r="B290" s="202"/>
    </row>
    <row r="291" spans="1:2" ht="16.2" x14ac:dyDescent="0.2">
      <c r="A291" s="5"/>
      <c r="B291" s="202"/>
    </row>
    <row r="292" spans="1:2" ht="16.2" x14ac:dyDescent="0.2">
      <c r="A292" s="5"/>
      <c r="B292" s="202"/>
    </row>
    <row r="293" spans="1:2" ht="16.2" x14ac:dyDescent="0.2">
      <c r="A293" s="5"/>
      <c r="B293" s="202"/>
    </row>
    <row r="294" spans="1:2" ht="16.2" x14ac:dyDescent="0.2">
      <c r="A294" s="5"/>
      <c r="B294" s="202"/>
    </row>
    <row r="295" spans="1:2" ht="16.2" x14ac:dyDescent="0.2">
      <c r="A295" s="5"/>
      <c r="B295" s="202"/>
    </row>
    <row r="296" spans="1:2" ht="16.2" x14ac:dyDescent="0.2">
      <c r="A296" s="5"/>
      <c r="B296" s="202"/>
    </row>
    <row r="297" spans="1:2" ht="16.2" x14ac:dyDescent="0.2">
      <c r="A297" s="5"/>
      <c r="B297" s="202"/>
    </row>
    <row r="298" spans="1:2" ht="16.2" x14ac:dyDescent="0.2">
      <c r="A298" s="5"/>
      <c r="B298" s="202"/>
    </row>
    <row r="299" spans="1:2" ht="16.2" x14ac:dyDescent="0.2">
      <c r="A299" s="5"/>
      <c r="B299" s="202"/>
    </row>
    <row r="300" spans="1:2" ht="16.2" x14ac:dyDescent="0.2">
      <c r="A300" s="5"/>
      <c r="B300" s="202"/>
    </row>
    <row r="301" spans="1:2" ht="16.2" x14ac:dyDescent="0.2">
      <c r="A301" s="5"/>
      <c r="B301" s="202"/>
    </row>
    <row r="302" spans="1:2" ht="16.2" x14ac:dyDescent="0.2">
      <c r="A302" s="5"/>
      <c r="B302" s="202"/>
    </row>
    <row r="303" spans="1:2" ht="16.2" x14ac:dyDescent="0.2">
      <c r="A303" s="5"/>
      <c r="B303" s="202"/>
    </row>
    <row r="304" spans="1:2" ht="16.2" x14ac:dyDescent="0.2">
      <c r="A304" s="5"/>
      <c r="B304" s="202"/>
    </row>
    <row r="305" spans="1:2" ht="16.2" x14ac:dyDescent="0.2">
      <c r="A305" s="5"/>
      <c r="B305" s="202"/>
    </row>
    <row r="306" spans="1:2" ht="16.2" x14ac:dyDescent="0.2">
      <c r="A306" s="5"/>
      <c r="B306" s="202"/>
    </row>
    <row r="307" spans="1:2" ht="16.2" x14ac:dyDescent="0.2">
      <c r="A307" s="5"/>
      <c r="B307" s="202"/>
    </row>
    <row r="308" spans="1:2" ht="16.2" x14ac:dyDescent="0.2">
      <c r="A308" s="5"/>
      <c r="B308" s="202"/>
    </row>
    <row r="309" spans="1:2" ht="16.2" x14ac:dyDescent="0.2">
      <c r="A309" s="5"/>
      <c r="B309" s="202"/>
    </row>
    <row r="310" spans="1:2" ht="16.2" x14ac:dyDescent="0.2">
      <c r="A310" s="5"/>
      <c r="B310" s="202"/>
    </row>
    <row r="311" spans="1:2" ht="16.2" x14ac:dyDescent="0.2">
      <c r="A311" s="5"/>
      <c r="B311" s="202"/>
    </row>
    <row r="312" spans="1:2" ht="16.2" x14ac:dyDescent="0.2">
      <c r="A312" s="5"/>
      <c r="B312" s="202"/>
    </row>
    <row r="313" spans="1:2" ht="16.2" x14ac:dyDescent="0.2">
      <c r="A313" s="5"/>
      <c r="B313" s="202"/>
    </row>
    <row r="314" spans="1:2" ht="16.2" x14ac:dyDescent="0.2">
      <c r="A314" s="5"/>
      <c r="B314" s="202"/>
    </row>
    <row r="315" spans="1:2" ht="16.2" x14ac:dyDescent="0.2">
      <c r="A315" s="5"/>
      <c r="B315" s="202"/>
    </row>
    <row r="316" spans="1:2" ht="16.2" x14ac:dyDescent="0.2">
      <c r="A316" s="5"/>
      <c r="B316" s="202"/>
    </row>
    <row r="317" spans="1:2" ht="16.2" x14ac:dyDescent="0.2">
      <c r="A317" s="5"/>
      <c r="B317" s="202"/>
    </row>
    <row r="318" spans="1:2" ht="16.2" x14ac:dyDescent="0.2">
      <c r="A318" s="5"/>
      <c r="B318" s="202"/>
    </row>
    <row r="319" spans="1:2" ht="16.2" x14ac:dyDescent="0.2">
      <c r="A319" s="5"/>
      <c r="B319" s="202"/>
    </row>
    <row r="320" spans="1:2" ht="16.2" x14ac:dyDescent="0.2">
      <c r="A320" s="5"/>
      <c r="B320" s="202"/>
    </row>
    <row r="321" spans="1:2" ht="16.2" x14ac:dyDescent="0.2">
      <c r="A321" s="5"/>
      <c r="B321" s="202"/>
    </row>
    <row r="322" spans="1:2" ht="16.2" x14ac:dyDescent="0.2">
      <c r="A322" s="5"/>
      <c r="B322" s="202"/>
    </row>
    <row r="323" spans="1:2" ht="16.2" x14ac:dyDescent="0.2">
      <c r="A323" s="5"/>
      <c r="B323" s="202"/>
    </row>
    <row r="324" spans="1:2" ht="16.2" x14ac:dyDescent="0.2">
      <c r="A324" s="5"/>
      <c r="B324" s="202"/>
    </row>
    <row r="325" spans="1:2" ht="16.2" x14ac:dyDescent="0.2">
      <c r="A325" s="5"/>
      <c r="B325" s="202"/>
    </row>
    <row r="326" spans="1:2" ht="16.2" x14ac:dyDescent="0.2">
      <c r="A326" s="5"/>
      <c r="B326" s="202"/>
    </row>
    <row r="327" spans="1:2" ht="16.2" x14ac:dyDescent="0.2">
      <c r="A327" s="5"/>
      <c r="B327" s="202"/>
    </row>
    <row r="328" spans="1:2" ht="16.2" x14ac:dyDescent="0.2">
      <c r="A328" s="5"/>
      <c r="B328" s="202"/>
    </row>
    <row r="329" spans="1:2" ht="16.2" x14ac:dyDescent="0.2">
      <c r="A329" s="5"/>
      <c r="B329" s="202"/>
    </row>
    <row r="330" spans="1:2" ht="16.2" x14ac:dyDescent="0.2">
      <c r="A330" s="5"/>
      <c r="B330" s="202"/>
    </row>
    <row r="331" spans="1:2" ht="16.2" x14ac:dyDescent="0.2">
      <c r="A331" s="5"/>
      <c r="B331" s="202"/>
    </row>
    <row r="332" spans="1:2" ht="16.2" x14ac:dyDescent="0.2">
      <c r="A332" s="5"/>
      <c r="B332" s="202"/>
    </row>
    <row r="333" spans="1:2" ht="16.2" x14ac:dyDescent="0.2">
      <c r="A333" s="5"/>
      <c r="B333" s="202"/>
    </row>
    <row r="334" spans="1:2" ht="16.2" x14ac:dyDescent="0.2">
      <c r="A334" s="5"/>
      <c r="B334" s="202"/>
    </row>
    <row r="335" spans="1:2" ht="16.2" x14ac:dyDescent="0.2">
      <c r="A335" s="5"/>
      <c r="B335" s="202"/>
    </row>
    <row r="336" spans="1:2" ht="16.2" x14ac:dyDescent="0.2">
      <c r="A336" s="5"/>
      <c r="B336" s="202"/>
    </row>
    <row r="337" spans="1:2" ht="16.2" x14ac:dyDescent="0.2">
      <c r="A337" s="5"/>
      <c r="B337" s="202"/>
    </row>
    <row r="338" spans="1:2" ht="16.2" x14ac:dyDescent="0.2">
      <c r="A338" s="5"/>
      <c r="B338" s="202"/>
    </row>
    <row r="339" spans="1:2" ht="16.2" x14ac:dyDescent="0.2">
      <c r="A339" s="5"/>
      <c r="B339" s="202"/>
    </row>
    <row r="340" spans="1:2" ht="16.2" x14ac:dyDescent="0.2">
      <c r="A340" s="5"/>
      <c r="B340" s="202"/>
    </row>
    <row r="341" spans="1:2" ht="16.2" x14ac:dyDescent="0.2">
      <c r="A341" s="5"/>
      <c r="B341" s="202"/>
    </row>
    <row r="342" spans="1:2" ht="16.2" x14ac:dyDescent="0.2">
      <c r="A342" s="5"/>
      <c r="B342" s="202"/>
    </row>
    <row r="343" spans="1:2" ht="16.2" x14ac:dyDescent="0.2">
      <c r="A343" s="5"/>
      <c r="B343" s="202"/>
    </row>
    <row r="344" spans="1:2" ht="16.2" x14ac:dyDescent="0.2">
      <c r="A344" s="5"/>
      <c r="B344" s="202"/>
    </row>
    <row r="345" spans="1:2" ht="16.2" x14ac:dyDescent="0.2">
      <c r="A345" s="5"/>
      <c r="B345" s="202"/>
    </row>
    <row r="346" spans="1:2" ht="16.2" x14ac:dyDescent="0.2">
      <c r="A346" s="5"/>
      <c r="B346" s="202"/>
    </row>
    <row r="347" spans="1:2" ht="16.2" x14ac:dyDescent="0.2">
      <c r="A347" s="5"/>
      <c r="B347" s="202"/>
    </row>
    <row r="348" spans="1:2" ht="16.2" x14ac:dyDescent="0.2">
      <c r="A348" s="5"/>
      <c r="B348" s="202"/>
    </row>
    <row r="349" spans="1:2" ht="16.2" x14ac:dyDescent="0.2">
      <c r="A349" s="5"/>
      <c r="B349" s="202"/>
    </row>
    <row r="350" spans="1:2" ht="16.2" x14ac:dyDescent="0.2">
      <c r="A350" s="5"/>
      <c r="B350" s="202"/>
    </row>
    <row r="351" spans="1:2" ht="16.2" x14ac:dyDescent="0.2">
      <c r="A351" s="5"/>
      <c r="B351" s="202"/>
    </row>
    <row r="352" spans="1:2" ht="16.2" x14ac:dyDescent="0.2">
      <c r="A352" s="5"/>
      <c r="B352" s="202"/>
    </row>
    <row r="353" spans="1:2" ht="16.2" x14ac:dyDescent="0.2">
      <c r="A353" s="5"/>
      <c r="B353" s="202"/>
    </row>
    <row r="354" spans="1:2" ht="16.2" x14ac:dyDescent="0.2">
      <c r="A354" s="5"/>
      <c r="B354" s="202"/>
    </row>
    <row r="355" spans="1:2" ht="16.2" x14ac:dyDescent="0.2">
      <c r="A355" s="5"/>
      <c r="B355" s="202"/>
    </row>
    <row r="356" spans="1:2" ht="16.2" x14ac:dyDescent="0.2">
      <c r="A356" s="5"/>
      <c r="B356" s="202"/>
    </row>
    <row r="357" spans="1:2" ht="16.2" x14ac:dyDescent="0.2">
      <c r="A357" s="5"/>
      <c r="B357" s="202"/>
    </row>
    <row r="358" spans="1:2" ht="16.2" x14ac:dyDescent="0.2">
      <c r="A358" s="5"/>
      <c r="B358" s="202"/>
    </row>
    <row r="359" spans="1:2" ht="16.2" x14ac:dyDescent="0.2">
      <c r="A359" s="5"/>
      <c r="B359" s="202"/>
    </row>
    <row r="360" spans="1:2" ht="16.2" x14ac:dyDescent="0.2">
      <c r="A360" s="5"/>
      <c r="B360" s="202"/>
    </row>
    <row r="361" spans="1:2" ht="16.2" x14ac:dyDescent="0.2">
      <c r="A361" s="5"/>
      <c r="B361" s="202"/>
    </row>
    <row r="362" spans="1:2" ht="16.2" x14ac:dyDescent="0.2">
      <c r="A362" s="5"/>
      <c r="B362" s="202"/>
    </row>
    <row r="363" spans="1:2" ht="16.2" x14ac:dyDescent="0.2">
      <c r="A363" s="5"/>
      <c r="B363" s="202"/>
    </row>
    <row r="364" spans="1:2" ht="16.2" x14ac:dyDescent="0.2">
      <c r="A364" s="5"/>
      <c r="B364" s="202"/>
    </row>
    <row r="365" spans="1:2" ht="16.2" x14ac:dyDescent="0.2">
      <c r="A365" s="5"/>
      <c r="B365" s="202"/>
    </row>
    <row r="366" spans="1:2" ht="16.2" x14ac:dyDescent="0.2">
      <c r="A366" s="5"/>
      <c r="B366" s="202"/>
    </row>
    <row r="367" spans="1:2" ht="16.2" x14ac:dyDescent="0.2">
      <c r="A367" s="5"/>
      <c r="B367" s="202"/>
    </row>
    <row r="368" spans="1:2" ht="16.2" x14ac:dyDescent="0.2">
      <c r="A368" s="5"/>
      <c r="B368" s="202"/>
    </row>
    <row r="369" spans="1:2" ht="16.2" x14ac:dyDescent="0.2">
      <c r="A369" s="5"/>
      <c r="B369" s="202"/>
    </row>
    <row r="370" spans="1:2" ht="16.2" x14ac:dyDescent="0.2">
      <c r="A370" s="5"/>
      <c r="B370" s="202"/>
    </row>
    <row r="371" spans="1:2" ht="16.2" x14ac:dyDescent="0.2">
      <c r="A371" s="5"/>
      <c r="B371" s="202"/>
    </row>
    <row r="372" spans="1:2" ht="16.2" x14ac:dyDescent="0.2">
      <c r="A372" s="5"/>
      <c r="B372" s="202"/>
    </row>
    <row r="373" spans="1:2" ht="16.2" x14ac:dyDescent="0.2">
      <c r="A373" s="5"/>
      <c r="B373" s="202"/>
    </row>
    <row r="374" spans="1:2" ht="16.2" x14ac:dyDescent="0.2">
      <c r="A374" s="5"/>
      <c r="B374" s="202"/>
    </row>
    <row r="375" spans="1:2" ht="16.2" x14ac:dyDescent="0.2">
      <c r="A375" s="5"/>
      <c r="B375" s="202"/>
    </row>
    <row r="376" spans="1:2" ht="16.2" x14ac:dyDescent="0.2">
      <c r="A376" s="5"/>
      <c r="B376" s="202"/>
    </row>
    <row r="377" spans="1:2" ht="16.2" x14ac:dyDescent="0.2">
      <c r="A377" s="5"/>
      <c r="B377" s="202"/>
    </row>
    <row r="378" spans="1:2" ht="16.2" x14ac:dyDescent="0.2">
      <c r="A378" s="5"/>
      <c r="B378" s="202"/>
    </row>
    <row r="379" spans="1:2" ht="16.2" x14ac:dyDescent="0.2">
      <c r="A379" s="5"/>
      <c r="B379" s="202"/>
    </row>
    <row r="380" spans="1:2" ht="16.2" x14ac:dyDescent="0.2">
      <c r="A380" s="5"/>
      <c r="B380" s="202"/>
    </row>
    <row r="381" spans="1:2" ht="16.2" x14ac:dyDescent="0.2">
      <c r="A381" s="5"/>
      <c r="B381" s="202"/>
    </row>
    <row r="382" spans="1:2" ht="16.2" x14ac:dyDescent="0.2">
      <c r="A382" s="5"/>
      <c r="B382" s="202"/>
    </row>
    <row r="383" spans="1:2" ht="16.2" x14ac:dyDescent="0.2">
      <c r="A383" s="5"/>
      <c r="B383" s="202"/>
    </row>
    <row r="384" spans="1:2" ht="16.2" x14ac:dyDescent="0.2">
      <c r="A384" s="5"/>
      <c r="B384" s="202"/>
    </row>
    <row r="385" spans="1:2" ht="16.2" x14ac:dyDescent="0.2">
      <c r="A385" s="5"/>
      <c r="B385" s="202"/>
    </row>
    <row r="386" spans="1:2" ht="16.2" x14ac:dyDescent="0.2">
      <c r="A386" s="5"/>
      <c r="B386" s="202"/>
    </row>
    <row r="387" spans="1:2" ht="16.2" x14ac:dyDescent="0.2">
      <c r="A387" s="5"/>
      <c r="B387" s="202"/>
    </row>
    <row r="388" spans="1:2" ht="16.2" x14ac:dyDescent="0.2">
      <c r="A388" s="5"/>
      <c r="B388" s="202"/>
    </row>
    <row r="389" spans="1:2" ht="16.2" x14ac:dyDescent="0.2">
      <c r="A389" s="5"/>
      <c r="B389" s="202"/>
    </row>
    <row r="390" spans="1:2" ht="16.2" x14ac:dyDescent="0.2">
      <c r="A390" s="5"/>
      <c r="B390" s="202"/>
    </row>
    <row r="391" spans="1:2" ht="16.2" x14ac:dyDescent="0.2">
      <c r="A391" s="5"/>
      <c r="B391" s="202"/>
    </row>
    <row r="392" spans="1:2" ht="16.2" x14ac:dyDescent="0.2">
      <c r="A392" s="5"/>
      <c r="B392" s="202"/>
    </row>
    <row r="393" spans="1:2" ht="16.2" x14ac:dyDescent="0.2">
      <c r="A393" s="5"/>
      <c r="B393" s="202"/>
    </row>
    <row r="394" spans="1:2" ht="16.2" x14ac:dyDescent="0.2">
      <c r="A394" s="5"/>
      <c r="B394" s="202"/>
    </row>
    <row r="395" spans="1:2" ht="16.2" x14ac:dyDescent="0.2">
      <c r="A395" s="5"/>
      <c r="B395" s="202"/>
    </row>
    <row r="396" spans="1:2" ht="16.2" x14ac:dyDescent="0.2">
      <c r="A396" s="5"/>
      <c r="B396" s="202"/>
    </row>
    <row r="397" spans="1:2" ht="16.2" x14ac:dyDescent="0.2">
      <c r="A397" s="5"/>
      <c r="B397" s="202"/>
    </row>
    <row r="398" spans="1:2" ht="16.2" x14ac:dyDescent="0.2">
      <c r="A398" s="5"/>
      <c r="B398" s="202"/>
    </row>
    <row r="399" spans="1:2" ht="16.2" x14ac:dyDescent="0.2">
      <c r="A399" s="5"/>
      <c r="B399" s="202"/>
    </row>
    <row r="400" spans="1:2" ht="16.2" x14ac:dyDescent="0.2">
      <c r="A400" s="5"/>
      <c r="B400" s="202"/>
    </row>
    <row r="401" spans="1:2" ht="16.2" x14ac:dyDescent="0.2">
      <c r="A401" s="5"/>
      <c r="B401" s="202"/>
    </row>
    <row r="402" spans="1:2" ht="16.2" x14ac:dyDescent="0.2">
      <c r="A402" s="5"/>
      <c r="B402" s="202"/>
    </row>
    <row r="403" spans="1:2" ht="16.2" x14ac:dyDescent="0.2">
      <c r="A403" s="5"/>
      <c r="B403" s="202"/>
    </row>
    <row r="404" spans="1:2" ht="16.2" x14ac:dyDescent="0.2">
      <c r="A404" s="5"/>
      <c r="B404" s="202"/>
    </row>
    <row r="405" spans="1:2" ht="16.2" x14ac:dyDescent="0.2">
      <c r="A405" s="5"/>
      <c r="B405" s="202"/>
    </row>
    <row r="406" spans="1:2" ht="16.2" x14ac:dyDescent="0.2">
      <c r="A406" s="5"/>
      <c r="B406" s="202"/>
    </row>
    <row r="407" spans="1:2" ht="16.2" x14ac:dyDescent="0.2">
      <c r="A407" s="5"/>
      <c r="B407" s="202"/>
    </row>
    <row r="408" spans="1:2" ht="16.2" x14ac:dyDescent="0.2">
      <c r="A408" s="5"/>
      <c r="B408" s="202"/>
    </row>
    <row r="409" spans="1:2" ht="16.2" x14ac:dyDescent="0.2">
      <c r="A409" s="5"/>
      <c r="B409" s="202"/>
    </row>
    <row r="410" spans="1:2" ht="16.2" x14ac:dyDescent="0.2">
      <c r="A410" s="5"/>
      <c r="B410" s="202"/>
    </row>
    <row r="411" spans="1:2" ht="16.2" x14ac:dyDescent="0.2">
      <c r="A411" s="5"/>
      <c r="B411" s="202"/>
    </row>
    <row r="412" spans="1:2" ht="16.2" x14ac:dyDescent="0.2">
      <c r="A412" s="5"/>
      <c r="B412" s="202"/>
    </row>
    <row r="413" spans="1:2" ht="16.2" x14ac:dyDescent="0.2">
      <c r="A413" s="5"/>
      <c r="B413" s="202"/>
    </row>
    <row r="414" spans="1:2" ht="16.2" x14ac:dyDescent="0.2">
      <c r="A414" s="5"/>
      <c r="B414" s="202"/>
    </row>
    <row r="415" spans="1:2" ht="16.2" x14ac:dyDescent="0.2">
      <c r="A415" s="5"/>
      <c r="B415" s="202"/>
    </row>
    <row r="416" spans="1:2" ht="16.2" x14ac:dyDescent="0.2">
      <c r="A416" s="5"/>
      <c r="B416" s="202"/>
    </row>
    <row r="417" spans="1:2" ht="16.2" x14ac:dyDescent="0.2">
      <c r="A417" s="5"/>
      <c r="B417" s="202"/>
    </row>
    <row r="418" spans="1:2" ht="16.2" x14ac:dyDescent="0.2">
      <c r="A418" s="5"/>
      <c r="B418" s="202"/>
    </row>
    <row r="419" spans="1:2" ht="16.2" x14ac:dyDescent="0.2">
      <c r="A419" s="5"/>
      <c r="B419" s="202"/>
    </row>
    <row r="420" spans="1:2" ht="16.2" x14ac:dyDescent="0.2">
      <c r="A420" s="5"/>
      <c r="B420" s="202"/>
    </row>
    <row r="421" spans="1:2" ht="16.2" x14ac:dyDescent="0.2">
      <c r="A421" s="5"/>
      <c r="B421" s="202"/>
    </row>
    <row r="422" spans="1:2" ht="16.2" x14ac:dyDescent="0.2">
      <c r="A422" s="5"/>
      <c r="B422" s="202"/>
    </row>
    <row r="423" spans="1:2" ht="16.2" x14ac:dyDescent="0.2">
      <c r="A423" s="5"/>
      <c r="B423" s="202"/>
    </row>
    <row r="424" spans="1:2" ht="16.2" x14ac:dyDescent="0.2">
      <c r="A424" s="5"/>
      <c r="B424" s="202"/>
    </row>
    <row r="425" spans="1:2" ht="16.2" x14ac:dyDescent="0.2">
      <c r="A425" s="5"/>
      <c r="B425" s="202"/>
    </row>
    <row r="426" spans="1:2" ht="16.2" x14ac:dyDescent="0.2">
      <c r="A426" s="5"/>
      <c r="B426" s="202"/>
    </row>
    <row r="427" spans="1:2" ht="16.2" x14ac:dyDescent="0.2">
      <c r="A427" s="5"/>
      <c r="B427" s="202"/>
    </row>
    <row r="428" spans="1:2" ht="16.2" x14ac:dyDescent="0.2">
      <c r="A428" s="5"/>
      <c r="B428" s="202"/>
    </row>
    <row r="429" spans="1:2" ht="16.2" x14ac:dyDescent="0.2">
      <c r="A429" s="5"/>
      <c r="B429" s="202"/>
    </row>
    <row r="430" spans="1:2" ht="16.2" x14ac:dyDescent="0.2">
      <c r="A430" s="5"/>
      <c r="B430" s="202"/>
    </row>
    <row r="431" spans="1:2" ht="16.2" x14ac:dyDescent="0.2">
      <c r="A431" s="5"/>
      <c r="B431" s="202"/>
    </row>
    <row r="432" spans="1:2" ht="16.2" x14ac:dyDescent="0.2">
      <c r="A432" s="5"/>
      <c r="B432" s="202"/>
    </row>
    <row r="433" spans="1:2" ht="16.2" x14ac:dyDescent="0.2">
      <c r="A433" s="5"/>
      <c r="B433" s="202"/>
    </row>
    <row r="434" spans="1:2" ht="16.2" x14ac:dyDescent="0.2">
      <c r="A434" s="5"/>
      <c r="B434" s="202"/>
    </row>
    <row r="435" spans="1:2" ht="16.2" x14ac:dyDescent="0.2">
      <c r="A435" s="5"/>
      <c r="B435" s="202"/>
    </row>
    <row r="436" spans="1:2" ht="16.2" x14ac:dyDescent="0.2">
      <c r="A436" s="5"/>
      <c r="B436" s="202"/>
    </row>
    <row r="437" spans="1:2" ht="16.2" x14ac:dyDescent="0.2">
      <c r="A437" s="5"/>
      <c r="B437" s="202"/>
    </row>
    <row r="438" spans="1:2" ht="16.2" x14ac:dyDescent="0.2">
      <c r="A438" s="5"/>
      <c r="B438" s="202"/>
    </row>
    <row r="439" spans="1:2" ht="16.2" x14ac:dyDescent="0.2">
      <c r="A439" s="5"/>
      <c r="B439" s="202"/>
    </row>
    <row r="440" spans="1:2" ht="16.2" x14ac:dyDescent="0.2">
      <c r="A440" s="5"/>
      <c r="B440" s="202"/>
    </row>
    <row r="441" spans="1:2" ht="16.2" x14ac:dyDescent="0.2">
      <c r="A441" s="5"/>
      <c r="B441" s="202"/>
    </row>
    <row r="442" spans="1:2" ht="16.2" x14ac:dyDescent="0.2">
      <c r="A442" s="5"/>
      <c r="B442" s="202"/>
    </row>
    <row r="443" spans="1:2" ht="16.2" x14ac:dyDescent="0.2">
      <c r="A443" s="5"/>
      <c r="B443" s="202"/>
    </row>
    <row r="444" spans="1:2" ht="16.2" x14ac:dyDescent="0.2">
      <c r="A444" s="5"/>
      <c r="B444" s="202"/>
    </row>
    <row r="445" spans="1:2" ht="16.2" x14ac:dyDescent="0.2">
      <c r="A445" s="5"/>
      <c r="B445" s="202"/>
    </row>
    <row r="446" spans="1:2" ht="16.2" x14ac:dyDescent="0.2">
      <c r="A446" s="5"/>
      <c r="B446" s="202"/>
    </row>
    <row r="447" spans="1:2" ht="16.2" x14ac:dyDescent="0.2">
      <c r="A447" s="5"/>
      <c r="B447" s="202"/>
    </row>
    <row r="448" spans="1:2" ht="16.2" x14ac:dyDescent="0.2">
      <c r="A448" s="5"/>
      <c r="B448" s="202"/>
    </row>
    <row r="449" spans="1:2" ht="16.2" x14ac:dyDescent="0.2">
      <c r="A449" s="5"/>
      <c r="B449" s="202"/>
    </row>
    <row r="450" spans="1:2" ht="16.2" x14ac:dyDescent="0.2">
      <c r="A450" s="5"/>
      <c r="B450" s="202"/>
    </row>
    <row r="451" spans="1:2" ht="16.2" x14ac:dyDescent="0.2">
      <c r="A451" s="5"/>
      <c r="B451" s="202"/>
    </row>
    <row r="452" spans="1:2" ht="16.2" x14ac:dyDescent="0.2">
      <c r="A452" s="5"/>
      <c r="B452" s="202"/>
    </row>
    <row r="453" spans="1:2" ht="16.2" x14ac:dyDescent="0.2">
      <c r="A453" s="5"/>
      <c r="B453" s="202"/>
    </row>
    <row r="454" spans="1:2" ht="16.2" x14ac:dyDescent="0.2">
      <c r="A454" s="5"/>
      <c r="B454" s="202"/>
    </row>
    <row r="455" spans="1:2" ht="16.2" x14ac:dyDescent="0.2">
      <c r="A455" s="5"/>
      <c r="B455" s="202"/>
    </row>
    <row r="456" spans="1:2" ht="16.2" x14ac:dyDescent="0.2">
      <c r="A456" s="5"/>
      <c r="B456" s="202"/>
    </row>
    <row r="457" spans="1:2" ht="16.2" x14ac:dyDescent="0.2">
      <c r="A457" s="5"/>
      <c r="B457" s="202"/>
    </row>
    <row r="458" spans="1:2" ht="16.2" x14ac:dyDescent="0.2">
      <c r="A458" s="5"/>
      <c r="B458" s="202"/>
    </row>
    <row r="459" spans="1:2" ht="16.2" x14ac:dyDescent="0.2">
      <c r="A459" s="5"/>
      <c r="B459" s="202"/>
    </row>
    <row r="460" spans="1:2" ht="16.2" x14ac:dyDescent="0.2">
      <c r="A460" s="5"/>
      <c r="B460" s="202"/>
    </row>
    <row r="461" spans="1:2" ht="16.2" x14ac:dyDescent="0.2">
      <c r="A461" s="5"/>
      <c r="B461" s="202"/>
    </row>
    <row r="462" spans="1:2" ht="16.2" x14ac:dyDescent="0.2">
      <c r="A462" s="5"/>
      <c r="B462" s="202"/>
    </row>
    <row r="463" spans="1:2" ht="16.2" x14ac:dyDescent="0.2">
      <c r="A463" s="5"/>
      <c r="B463" s="202"/>
    </row>
    <row r="464" spans="1:2" ht="16.2" x14ac:dyDescent="0.2">
      <c r="A464" s="5"/>
      <c r="B464" s="202"/>
    </row>
    <row r="465" spans="1:2" ht="16.2" x14ac:dyDescent="0.2">
      <c r="A465" s="5"/>
      <c r="B465" s="202"/>
    </row>
    <row r="466" spans="1:2" ht="16.2" x14ac:dyDescent="0.2">
      <c r="A466" s="5"/>
      <c r="B466" s="202"/>
    </row>
    <row r="467" spans="1:2" ht="16.2" x14ac:dyDescent="0.2">
      <c r="A467" s="5"/>
      <c r="B467" s="202"/>
    </row>
    <row r="468" spans="1:2" ht="16.2" x14ac:dyDescent="0.2">
      <c r="A468" s="5"/>
      <c r="B468" s="202"/>
    </row>
    <row r="469" spans="1:2" ht="16.2" x14ac:dyDescent="0.2">
      <c r="A469" s="5"/>
      <c r="B469" s="202"/>
    </row>
    <row r="470" spans="1:2" ht="16.2" x14ac:dyDescent="0.2">
      <c r="A470" s="5"/>
      <c r="B470" s="202"/>
    </row>
    <row r="471" spans="1:2" ht="16.2" x14ac:dyDescent="0.2">
      <c r="A471" s="5"/>
      <c r="B471" s="202"/>
    </row>
    <row r="472" spans="1:2" ht="16.2" x14ac:dyDescent="0.2">
      <c r="A472" s="5"/>
      <c r="B472" s="202"/>
    </row>
    <row r="473" spans="1:2" ht="16.2" x14ac:dyDescent="0.2">
      <c r="A473" s="5"/>
      <c r="B473" s="202"/>
    </row>
    <row r="474" spans="1:2" ht="16.2" x14ac:dyDescent="0.2">
      <c r="A474" s="5"/>
      <c r="B474" s="202"/>
    </row>
    <row r="475" spans="1:2" ht="16.2" x14ac:dyDescent="0.2">
      <c r="A475" s="5"/>
      <c r="B475" s="202"/>
    </row>
    <row r="476" spans="1:2" ht="16.2" x14ac:dyDescent="0.2">
      <c r="A476" s="5"/>
      <c r="B476" s="202"/>
    </row>
    <row r="477" spans="1:2" ht="16.2" x14ac:dyDescent="0.2">
      <c r="A477" s="5"/>
      <c r="B477" s="202"/>
    </row>
    <row r="478" spans="1:2" ht="16.2" x14ac:dyDescent="0.2">
      <c r="A478" s="5"/>
      <c r="B478" s="202"/>
    </row>
    <row r="479" spans="1:2" ht="16.2" x14ac:dyDescent="0.2">
      <c r="A479" s="5"/>
      <c r="B479" s="202"/>
    </row>
    <row r="480" spans="1:2" ht="16.2" x14ac:dyDescent="0.2">
      <c r="A480" s="5"/>
      <c r="B480" s="202"/>
    </row>
    <row r="481" spans="1:2" ht="16.2" x14ac:dyDescent="0.2">
      <c r="A481" s="5"/>
      <c r="B481" s="202"/>
    </row>
    <row r="482" spans="1:2" ht="16.2" x14ac:dyDescent="0.2">
      <c r="A482" s="5"/>
      <c r="B482" s="202"/>
    </row>
    <row r="483" spans="1:2" ht="16.2" x14ac:dyDescent="0.2">
      <c r="A483" s="5"/>
      <c r="B483" s="202"/>
    </row>
    <row r="484" spans="1:2" ht="16.2" x14ac:dyDescent="0.2">
      <c r="A484" s="5"/>
      <c r="B484" s="202"/>
    </row>
    <row r="485" spans="1:2" ht="16.2" x14ac:dyDescent="0.2">
      <c r="A485" s="5"/>
      <c r="B485" s="202"/>
    </row>
    <row r="486" spans="1:2" ht="16.2" x14ac:dyDescent="0.2">
      <c r="A486" s="5"/>
      <c r="B486" s="202"/>
    </row>
    <row r="487" spans="1:2" ht="16.2" x14ac:dyDescent="0.2">
      <c r="A487" s="5"/>
      <c r="B487" s="202"/>
    </row>
    <row r="488" spans="1:2" ht="16.2" x14ac:dyDescent="0.2">
      <c r="A488" s="5"/>
      <c r="B488" s="202"/>
    </row>
    <row r="489" spans="1:2" ht="16.2" x14ac:dyDescent="0.2">
      <c r="A489" s="5"/>
      <c r="B489" s="202"/>
    </row>
    <row r="490" spans="1:2" ht="16.2" x14ac:dyDescent="0.2">
      <c r="A490" s="5"/>
      <c r="B490" s="202"/>
    </row>
    <row r="491" spans="1:2" ht="16.2" x14ac:dyDescent="0.2">
      <c r="A491" s="5"/>
      <c r="B491" s="202"/>
    </row>
    <row r="492" spans="1:2" ht="16.2" x14ac:dyDescent="0.2">
      <c r="A492" s="5"/>
      <c r="B492" s="202"/>
    </row>
    <row r="493" spans="1:2" ht="16.2" x14ac:dyDescent="0.2">
      <c r="A493" s="5"/>
      <c r="B493" s="202"/>
    </row>
    <row r="494" spans="1:2" ht="16.2" x14ac:dyDescent="0.2">
      <c r="A494" s="5"/>
      <c r="B494" s="202"/>
    </row>
    <row r="495" spans="1:2" ht="16.2" x14ac:dyDescent="0.2">
      <c r="A495" s="5"/>
      <c r="B495" s="202"/>
    </row>
    <row r="496" spans="1:2" ht="16.2" x14ac:dyDescent="0.2">
      <c r="A496" s="5"/>
      <c r="B496" s="202"/>
    </row>
    <row r="497" spans="1:2" ht="16.2" x14ac:dyDescent="0.2">
      <c r="A497" s="5"/>
      <c r="B497" s="202"/>
    </row>
    <row r="498" spans="1:2" ht="16.2" x14ac:dyDescent="0.2">
      <c r="A498" s="5"/>
      <c r="B498" s="202"/>
    </row>
    <row r="499" spans="1:2" ht="16.2" x14ac:dyDescent="0.2">
      <c r="A499" s="5"/>
      <c r="B499" s="202"/>
    </row>
    <row r="500" spans="1:2" ht="16.2" x14ac:dyDescent="0.2">
      <c r="A500" s="5"/>
      <c r="B500" s="202"/>
    </row>
    <row r="501" spans="1:2" ht="16.2" x14ac:dyDescent="0.2">
      <c r="A501" s="5"/>
      <c r="B501" s="202"/>
    </row>
    <row r="502" spans="1:2" ht="16.2" x14ac:dyDescent="0.2">
      <c r="A502" s="5"/>
      <c r="B502" s="202"/>
    </row>
    <row r="503" spans="1:2" ht="16.2" x14ac:dyDescent="0.2">
      <c r="A503" s="5"/>
      <c r="B503" s="202"/>
    </row>
    <row r="504" spans="1:2" ht="16.2" x14ac:dyDescent="0.2">
      <c r="A504" s="5"/>
      <c r="B504" s="202"/>
    </row>
    <row r="505" spans="1:2" ht="16.2" x14ac:dyDescent="0.2">
      <c r="A505" s="5"/>
      <c r="B505" s="202"/>
    </row>
    <row r="506" spans="1:2" ht="16.2" x14ac:dyDescent="0.2">
      <c r="A506" s="5"/>
      <c r="B506" s="202"/>
    </row>
    <row r="507" spans="1:2" ht="16.2" x14ac:dyDescent="0.2">
      <c r="A507" s="5"/>
      <c r="B507" s="202"/>
    </row>
    <row r="508" spans="1:2" ht="16.2" x14ac:dyDescent="0.2">
      <c r="A508" s="5"/>
      <c r="B508" s="202"/>
    </row>
    <row r="509" spans="1:2" ht="16.2" x14ac:dyDescent="0.2">
      <c r="A509" s="5"/>
      <c r="B509" s="202"/>
    </row>
    <row r="510" spans="1:2" ht="16.2" x14ac:dyDescent="0.2">
      <c r="A510" s="5"/>
      <c r="B510" s="202"/>
    </row>
    <row r="511" spans="1:2" ht="16.2" x14ac:dyDescent="0.2">
      <c r="A511" s="5"/>
      <c r="B511" s="202"/>
    </row>
    <row r="512" spans="1:2" ht="16.2" x14ac:dyDescent="0.2">
      <c r="A512" s="5"/>
      <c r="B512" s="202"/>
    </row>
    <row r="513" spans="1:2" ht="16.2" x14ac:dyDescent="0.2">
      <c r="A513" s="5"/>
      <c r="B513" s="202"/>
    </row>
    <row r="514" spans="1:2" ht="16.2" x14ac:dyDescent="0.2">
      <c r="A514" s="5"/>
      <c r="B514" s="202"/>
    </row>
    <row r="515" spans="1:2" ht="16.2" x14ac:dyDescent="0.2">
      <c r="A515" s="5"/>
      <c r="B515" s="202"/>
    </row>
    <row r="516" spans="1:2" ht="16.2" x14ac:dyDescent="0.2">
      <c r="A516" s="5"/>
      <c r="B516" s="202"/>
    </row>
    <row r="517" spans="1:2" ht="16.2" x14ac:dyDescent="0.2">
      <c r="A517" s="5"/>
      <c r="B517" s="202"/>
    </row>
    <row r="518" spans="1:2" ht="16.2" x14ac:dyDescent="0.2">
      <c r="A518" s="5"/>
      <c r="B518" s="202"/>
    </row>
    <row r="519" spans="1:2" ht="16.2" x14ac:dyDescent="0.2">
      <c r="A519" s="5"/>
      <c r="B519" s="202"/>
    </row>
    <row r="520" spans="1:2" ht="16.2" x14ac:dyDescent="0.2">
      <c r="A520" s="5"/>
      <c r="B520" s="202"/>
    </row>
    <row r="521" spans="1:2" ht="16.2" x14ac:dyDescent="0.2">
      <c r="A521" s="5"/>
      <c r="B521" s="202"/>
    </row>
    <row r="522" spans="1:2" ht="16.2" x14ac:dyDescent="0.2">
      <c r="A522" s="5"/>
      <c r="B522" s="202"/>
    </row>
    <row r="523" spans="1:2" ht="16.2" x14ac:dyDescent="0.2">
      <c r="A523" s="5"/>
      <c r="B523" s="202"/>
    </row>
    <row r="524" spans="1:2" ht="16.2" x14ac:dyDescent="0.2">
      <c r="A524" s="5"/>
      <c r="B524" s="202"/>
    </row>
    <row r="525" spans="1:2" ht="16.2" x14ac:dyDescent="0.2">
      <c r="A525" s="5"/>
      <c r="B525" s="202"/>
    </row>
    <row r="526" spans="1:2" ht="16.2" x14ac:dyDescent="0.2">
      <c r="A526" s="5"/>
      <c r="B526" s="202"/>
    </row>
    <row r="527" spans="1:2" ht="16.2" x14ac:dyDescent="0.2">
      <c r="A527" s="5"/>
      <c r="B527" s="202"/>
    </row>
    <row r="528" spans="1:2" ht="16.2" x14ac:dyDescent="0.2">
      <c r="A528" s="5"/>
      <c r="B528" s="202"/>
    </row>
    <row r="529" spans="1:2" ht="16.2" x14ac:dyDescent="0.2">
      <c r="A529" s="5"/>
      <c r="B529" s="202"/>
    </row>
    <row r="530" spans="1:2" ht="16.2" x14ac:dyDescent="0.2">
      <c r="A530" s="5"/>
      <c r="B530" s="202"/>
    </row>
    <row r="531" spans="1:2" ht="16.2" x14ac:dyDescent="0.2">
      <c r="A531" s="5"/>
      <c r="B531" s="202"/>
    </row>
    <row r="532" spans="1:2" ht="16.2" x14ac:dyDescent="0.2">
      <c r="A532" s="5"/>
      <c r="B532" s="202"/>
    </row>
    <row r="533" spans="1:2" ht="16.2" x14ac:dyDescent="0.2">
      <c r="A533" s="5"/>
      <c r="B533" s="202"/>
    </row>
    <row r="534" spans="1:2" ht="16.2" x14ac:dyDescent="0.2">
      <c r="A534" s="5"/>
      <c r="B534" s="202"/>
    </row>
    <row r="535" spans="1:2" ht="16.2" x14ac:dyDescent="0.2">
      <c r="A535" s="5"/>
      <c r="B535" s="202"/>
    </row>
    <row r="536" spans="1:2" ht="16.2" x14ac:dyDescent="0.2">
      <c r="A536" s="5"/>
      <c r="B536" s="202"/>
    </row>
    <row r="537" spans="1:2" ht="16.2" x14ac:dyDescent="0.2">
      <c r="A537" s="5"/>
      <c r="B537" s="202"/>
    </row>
    <row r="538" spans="1:2" ht="16.2" x14ac:dyDescent="0.2">
      <c r="A538" s="5"/>
      <c r="B538" s="202"/>
    </row>
    <row r="539" spans="1:2" ht="16.2" x14ac:dyDescent="0.2">
      <c r="A539" s="5"/>
      <c r="B539" s="202"/>
    </row>
    <row r="540" spans="1:2" ht="16.2" x14ac:dyDescent="0.2">
      <c r="A540" s="5"/>
      <c r="B540" s="202"/>
    </row>
    <row r="541" spans="1:2" ht="16.2" x14ac:dyDescent="0.2">
      <c r="A541" s="5"/>
      <c r="B541" s="202"/>
    </row>
    <row r="542" spans="1:2" ht="16.2" x14ac:dyDescent="0.2">
      <c r="A542" s="5"/>
      <c r="B542" s="202"/>
    </row>
    <row r="543" spans="1:2" ht="16.2" x14ac:dyDescent="0.2">
      <c r="A543" s="5"/>
      <c r="B543" s="202"/>
    </row>
    <row r="544" spans="1:2" ht="16.2" x14ac:dyDescent="0.2">
      <c r="A544" s="5"/>
      <c r="B544" s="202"/>
    </row>
    <row r="545" spans="1:2" ht="16.2" x14ac:dyDescent="0.2">
      <c r="A545" s="5"/>
      <c r="B545" s="202"/>
    </row>
    <row r="546" spans="1:2" ht="16.2" x14ac:dyDescent="0.2">
      <c r="A546" s="5"/>
      <c r="B546" s="202"/>
    </row>
    <row r="547" spans="1:2" ht="16.2" x14ac:dyDescent="0.2">
      <c r="A547" s="5"/>
      <c r="B547" s="202"/>
    </row>
    <row r="548" spans="1:2" ht="16.2" x14ac:dyDescent="0.2">
      <c r="A548" s="5"/>
      <c r="B548" s="202"/>
    </row>
    <row r="549" spans="1:2" ht="16.2" x14ac:dyDescent="0.2">
      <c r="A549" s="5"/>
      <c r="B549" s="202"/>
    </row>
    <row r="550" spans="1:2" ht="16.2" x14ac:dyDescent="0.2">
      <c r="A550" s="5"/>
      <c r="B550" s="202"/>
    </row>
    <row r="551" spans="1:2" ht="16.2" x14ac:dyDescent="0.2">
      <c r="A551" s="5"/>
      <c r="B551" s="202"/>
    </row>
    <row r="552" spans="1:2" ht="16.2" x14ac:dyDescent="0.2">
      <c r="A552" s="5"/>
      <c r="B552" s="202"/>
    </row>
    <row r="553" spans="1:2" ht="16.2" x14ac:dyDescent="0.2">
      <c r="A553" s="5"/>
      <c r="B553" s="202"/>
    </row>
    <row r="554" spans="1:2" ht="16.2" x14ac:dyDescent="0.2">
      <c r="A554" s="5"/>
      <c r="B554" s="202"/>
    </row>
    <row r="555" spans="1:2" ht="16.2" x14ac:dyDescent="0.2">
      <c r="A555" s="5"/>
      <c r="B555" s="202"/>
    </row>
    <row r="556" spans="1:2" ht="16.2" x14ac:dyDescent="0.2">
      <c r="A556" s="5"/>
      <c r="B556" s="202"/>
    </row>
    <row r="557" spans="1:2" ht="16.2" x14ac:dyDescent="0.2">
      <c r="A557" s="5"/>
      <c r="B557" s="202"/>
    </row>
    <row r="558" spans="1:2" ht="16.2" x14ac:dyDescent="0.2">
      <c r="A558" s="5"/>
      <c r="B558" s="202"/>
    </row>
    <row r="559" spans="1:2" ht="16.2" x14ac:dyDescent="0.2">
      <c r="A559" s="5"/>
      <c r="B559" s="202"/>
    </row>
    <row r="560" spans="1:2" ht="16.2" x14ac:dyDescent="0.2">
      <c r="A560" s="5"/>
      <c r="B560" s="202"/>
    </row>
    <row r="561" spans="1:2" ht="16.2" x14ac:dyDescent="0.2">
      <c r="A561" s="5"/>
      <c r="B561" s="202"/>
    </row>
    <row r="562" spans="1:2" ht="16.2" x14ac:dyDescent="0.2">
      <c r="A562" s="5"/>
      <c r="B562" s="202"/>
    </row>
    <row r="563" spans="1:2" ht="16.2" x14ac:dyDescent="0.2">
      <c r="A563" s="5"/>
      <c r="B563" s="202"/>
    </row>
    <row r="564" spans="1:2" ht="16.2" x14ac:dyDescent="0.2">
      <c r="A564" s="5"/>
      <c r="B564" s="202"/>
    </row>
    <row r="565" spans="1:2" ht="16.2" x14ac:dyDescent="0.2">
      <c r="A565" s="5"/>
      <c r="B565" s="202"/>
    </row>
    <row r="566" spans="1:2" ht="16.2" x14ac:dyDescent="0.2">
      <c r="A566" s="5"/>
      <c r="B566" s="202"/>
    </row>
    <row r="567" spans="1:2" ht="16.2" x14ac:dyDescent="0.2">
      <c r="A567" s="5"/>
      <c r="B567" s="202"/>
    </row>
    <row r="568" spans="1:2" ht="16.2" x14ac:dyDescent="0.2">
      <c r="A568" s="5"/>
      <c r="B568" s="202"/>
    </row>
    <row r="569" spans="1:2" ht="16.2" x14ac:dyDescent="0.2">
      <c r="A569" s="5"/>
      <c r="B569" s="202"/>
    </row>
    <row r="570" spans="1:2" ht="16.2" x14ac:dyDescent="0.2">
      <c r="A570" s="5"/>
      <c r="B570" s="202"/>
    </row>
    <row r="571" spans="1:2" ht="16.2" x14ac:dyDescent="0.2">
      <c r="A571" s="5"/>
      <c r="B571" s="202"/>
    </row>
    <row r="572" spans="1:2" ht="16.2" x14ac:dyDescent="0.2">
      <c r="A572" s="5"/>
      <c r="B572" s="202"/>
    </row>
    <row r="573" spans="1:2" ht="16.2" x14ac:dyDescent="0.2">
      <c r="A573" s="5"/>
      <c r="B573" s="202"/>
    </row>
    <row r="574" spans="1:2" ht="16.2" x14ac:dyDescent="0.2">
      <c r="A574" s="5"/>
      <c r="B574" s="202"/>
    </row>
    <row r="575" spans="1:2" ht="16.2" x14ac:dyDescent="0.2">
      <c r="A575" s="5"/>
      <c r="B575" s="202"/>
    </row>
    <row r="576" spans="1:2" ht="16.2" x14ac:dyDescent="0.2">
      <c r="A576" s="5"/>
      <c r="B576" s="202"/>
    </row>
    <row r="577" spans="1:2" ht="16.2" x14ac:dyDescent="0.2">
      <c r="A577" s="5"/>
      <c r="B577" s="202"/>
    </row>
    <row r="578" spans="1:2" ht="16.2" x14ac:dyDescent="0.2">
      <c r="A578" s="5"/>
      <c r="B578" s="202"/>
    </row>
    <row r="579" spans="1:2" ht="16.2" x14ac:dyDescent="0.2">
      <c r="A579" s="5"/>
      <c r="B579" s="202"/>
    </row>
    <row r="580" spans="1:2" ht="16.2" x14ac:dyDescent="0.2">
      <c r="A580" s="5"/>
      <c r="B580" s="202"/>
    </row>
    <row r="581" spans="1:2" ht="16.2" x14ac:dyDescent="0.2">
      <c r="A581" s="5"/>
      <c r="B581" s="202"/>
    </row>
    <row r="582" spans="1:2" ht="16.2" x14ac:dyDescent="0.2">
      <c r="A582" s="5"/>
      <c r="B582" s="202"/>
    </row>
    <row r="583" spans="1:2" ht="16.2" x14ac:dyDescent="0.2">
      <c r="A583" s="5"/>
      <c r="B583" s="202"/>
    </row>
    <row r="584" spans="1:2" ht="16.2" x14ac:dyDescent="0.2">
      <c r="A584" s="5"/>
      <c r="B584" s="202"/>
    </row>
    <row r="585" spans="1:2" ht="16.2" x14ac:dyDescent="0.2">
      <c r="A585" s="5"/>
      <c r="B585" s="202"/>
    </row>
    <row r="586" spans="1:2" ht="16.2" x14ac:dyDescent="0.2">
      <c r="A586" s="5"/>
      <c r="B586" s="202"/>
    </row>
    <row r="587" spans="1:2" ht="16.2" x14ac:dyDescent="0.2">
      <c r="A587" s="5"/>
      <c r="B587" s="202"/>
    </row>
    <row r="588" spans="1:2" ht="16.2" x14ac:dyDescent="0.2">
      <c r="A588" s="5"/>
      <c r="B588" s="202"/>
    </row>
    <row r="589" spans="1:2" ht="16.2" x14ac:dyDescent="0.2">
      <c r="A589" s="5"/>
      <c r="B589" s="202"/>
    </row>
    <row r="590" spans="1:2" ht="16.2" x14ac:dyDescent="0.2">
      <c r="A590" s="5"/>
      <c r="B590" s="202"/>
    </row>
    <row r="591" spans="1:2" ht="16.2" x14ac:dyDescent="0.2">
      <c r="A591" s="5"/>
      <c r="B591" s="202"/>
    </row>
    <row r="592" spans="1:2" ht="16.2" x14ac:dyDescent="0.2">
      <c r="A592" s="5"/>
      <c r="B592" s="202"/>
    </row>
    <row r="593" spans="1:2" ht="16.2" x14ac:dyDescent="0.2">
      <c r="A593" s="5"/>
      <c r="B593" s="202"/>
    </row>
    <row r="594" spans="1:2" ht="16.2" x14ac:dyDescent="0.2">
      <c r="A594" s="5"/>
      <c r="B594" s="202"/>
    </row>
    <row r="595" spans="1:2" ht="16.2" x14ac:dyDescent="0.2">
      <c r="A595" s="5"/>
      <c r="B595" s="202"/>
    </row>
    <row r="596" spans="1:2" ht="16.2" x14ac:dyDescent="0.2">
      <c r="A596" s="5"/>
      <c r="B596" s="202"/>
    </row>
    <row r="597" spans="1:2" ht="16.2" x14ac:dyDescent="0.2">
      <c r="A597" s="5"/>
      <c r="B597" s="202"/>
    </row>
    <row r="598" spans="1:2" ht="16.2" x14ac:dyDescent="0.2">
      <c r="A598" s="5"/>
      <c r="B598" s="202"/>
    </row>
    <row r="599" spans="1:2" ht="16.2" x14ac:dyDescent="0.2">
      <c r="A599" s="5"/>
      <c r="B599" s="202"/>
    </row>
    <row r="600" spans="1:2" ht="16.2" x14ac:dyDescent="0.2">
      <c r="A600" s="5"/>
      <c r="B600" s="202"/>
    </row>
    <row r="601" spans="1:2" ht="16.2" x14ac:dyDescent="0.2">
      <c r="A601" s="5"/>
      <c r="B601" s="202"/>
    </row>
    <row r="602" spans="1:2" ht="16.2" x14ac:dyDescent="0.2">
      <c r="A602" s="5"/>
      <c r="B602" s="202"/>
    </row>
    <row r="603" spans="1:2" ht="16.2" x14ac:dyDescent="0.2">
      <c r="A603" s="5"/>
      <c r="B603" s="202"/>
    </row>
    <row r="604" spans="1:2" ht="16.2" x14ac:dyDescent="0.2">
      <c r="A604" s="5"/>
      <c r="B604" s="202"/>
    </row>
    <row r="605" spans="1:2" ht="16.2" x14ac:dyDescent="0.2">
      <c r="A605" s="5"/>
      <c r="B605" s="202"/>
    </row>
    <row r="606" spans="1:2" ht="16.2" x14ac:dyDescent="0.2">
      <c r="A606" s="5"/>
      <c r="B606" s="202"/>
    </row>
    <row r="607" spans="1:2" ht="16.2" x14ac:dyDescent="0.2">
      <c r="A607" s="5"/>
      <c r="B607" s="202"/>
    </row>
    <row r="608" spans="1:2" ht="16.2" x14ac:dyDescent="0.2">
      <c r="A608" s="5"/>
      <c r="B608" s="202"/>
    </row>
    <row r="609" spans="1:2" ht="16.2" x14ac:dyDescent="0.2">
      <c r="A609" s="5"/>
      <c r="B609" s="202"/>
    </row>
    <row r="610" spans="1:2" ht="16.2" x14ac:dyDescent="0.2">
      <c r="A610" s="5"/>
      <c r="B610" s="202"/>
    </row>
    <row r="611" spans="1:2" ht="16.2" x14ac:dyDescent="0.2">
      <c r="A611" s="5"/>
      <c r="B611" s="202"/>
    </row>
    <row r="612" spans="1:2" ht="16.2" x14ac:dyDescent="0.2">
      <c r="A612" s="5"/>
      <c r="B612" s="202"/>
    </row>
    <row r="613" spans="1:2" ht="16.2" x14ac:dyDescent="0.2">
      <c r="A613" s="5"/>
      <c r="B613" s="202"/>
    </row>
    <row r="614" spans="1:2" ht="16.2" x14ac:dyDescent="0.2">
      <c r="A614" s="5"/>
      <c r="B614" s="202"/>
    </row>
    <row r="615" spans="1:2" ht="16.2" x14ac:dyDescent="0.2">
      <c r="A615" s="5"/>
      <c r="B615" s="202"/>
    </row>
    <row r="616" spans="1:2" ht="16.2" x14ac:dyDescent="0.2">
      <c r="A616" s="5"/>
      <c r="B616" s="202"/>
    </row>
    <row r="617" spans="1:2" ht="16.2" x14ac:dyDescent="0.2">
      <c r="A617" s="5"/>
      <c r="B617" s="202"/>
    </row>
    <row r="618" spans="1:2" ht="16.2" x14ac:dyDescent="0.2">
      <c r="A618" s="5"/>
      <c r="B618" s="202"/>
    </row>
    <row r="619" spans="1:2" ht="16.2" x14ac:dyDescent="0.2">
      <c r="A619" s="5"/>
      <c r="B619" s="202"/>
    </row>
    <row r="620" spans="1:2" ht="16.2" x14ac:dyDescent="0.2">
      <c r="A620" s="5"/>
      <c r="B620" s="202"/>
    </row>
    <row r="621" spans="1:2" ht="16.2" x14ac:dyDescent="0.2">
      <c r="A621" s="5"/>
      <c r="B621" s="202"/>
    </row>
    <row r="622" spans="1:2" ht="16.2" x14ac:dyDescent="0.2">
      <c r="A622" s="5"/>
      <c r="B622" s="202"/>
    </row>
    <row r="623" spans="1:2" ht="16.2" x14ac:dyDescent="0.2">
      <c r="A623" s="5"/>
      <c r="B623" s="202"/>
    </row>
    <row r="624" spans="1:2" ht="16.2" x14ac:dyDescent="0.2">
      <c r="A624" s="5"/>
      <c r="B624" s="202"/>
    </row>
    <row r="625" spans="1:2" ht="16.2" x14ac:dyDescent="0.2">
      <c r="A625" s="5"/>
      <c r="B625" s="202"/>
    </row>
    <row r="626" spans="1:2" ht="16.2" x14ac:dyDescent="0.2">
      <c r="A626" s="5"/>
      <c r="B626" s="202"/>
    </row>
    <row r="627" spans="1:2" ht="16.2" x14ac:dyDescent="0.2">
      <c r="A627" s="5"/>
      <c r="B627" s="202"/>
    </row>
    <row r="628" spans="1:2" ht="16.2" x14ac:dyDescent="0.2">
      <c r="A628" s="5"/>
      <c r="B628" s="202"/>
    </row>
    <row r="629" spans="1:2" ht="16.2" x14ac:dyDescent="0.2">
      <c r="A629" s="5"/>
      <c r="B629" s="202"/>
    </row>
    <row r="630" spans="1:2" ht="16.2" x14ac:dyDescent="0.2">
      <c r="A630" s="5"/>
      <c r="B630" s="202"/>
    </row>
    <row r="631" spans="1:2" ht="16.2" x14ac:dyDescent="0.2">
      <c r="A631" s="5"/>
      <c r="B631" s="202"/>
    </row>
    <row r="632" spans="1:2" ht="16.2" x14ac:dyDescent="0.2">
      <c r="A632" s="5"/>
      <c r="B632" s="202"/>
    </row>
    <row r="633" spans="1:2" ht="16.2" x14ac:dyDescent="0.2">
      <c r="A633" s="5"/>
      <c r="B633" s="202"/>
    </row>
    <row r="634" spans="1:2" ht="16.2" x14ac:dyDescent="0.2">
      <c r="A634" s="5"/>
      <c r="B634" s="202"/>
    </row>
    <row r="635" spans="1:2" ht="16.2" x14ac:dyDescent="0.2">
      <c r="A635" s="5"/>
      <c r="B635" s="202"/>
    </row>
    <row r="636" spans="1:2" ht="16.2" x14ac:dyDescent="0.2">
      <c r="A636" s="5"/>
      <c r="B636" s="202"/>
    </row>
    <row r="637" spans="1:2" ht="16.2" x14ac:dyDescent="0.2">
      <c r="A637" s="5"/>
      <c r="B637" s="202"/>
    </row>
    <row r="638" spans="1:2" ht="16.2" x14ac:dyDescent="0.2">
      <c r="A638" s="5"/>
      <c r="B638" s="202"/>
    </row>
    <row r="639" spans="1:2" ht="16.2" x14ac:dyDescent="0.2">
      <c r="A639" s="5"/>
      <c r="B639" s="202"/>
    </row>
    <row r="640" spans="1:2" ht="16.2" x14ac:dyDescent="0.2">
      <c r="A640" s="5"/>
      <c r="B640" s="202"/>
    </row>
    <row r="641" spans="1:2" ht="16.2" x14ac:dyDescent="0.2">
      <c r="A641" s="5"/>
      <c r="B641" s="202"/>
    </row>
    <row r="642" spans="1:2" ht="16.2" x14ac:dyDescent="0.2">
      <c r="A642" s="5"/>
      <c r="B642" s="202"/>
    </row>
    <row r="643" spans="1:2" ht="16.2" x14ac:dyDescent="0.2">
      <c r="A643" s="5"/>
      <c r="B643" s="202"/>
    </row>
    <row r="644" spans="1:2" ht="16.2" x14ac:dyDescent="0.2">
      <c r="A644" s="5"/>
      <c r="B644" s="202"/>
    </row>
    <row r="645" spans="1:2" ht="16.2" x14ac:dyDescent="0.2">
      <c r="A645" s="5"/>
      <c r="B645" s="202"/>
    </row>
    <row r="646" spans="1:2" ht="16.2" x14ac:dyDescent="0.2">
      <c r="A646" s="5"/>
      <c r="B646" s="202"/>
    </row>
    <row r="647" spans="1:2" ht="16.2" x14ac:dyDescent="0.2">
      <c r="A647" s="5"/>
      <c r="B647" s="202"/>
    </row>
    <row r="648" spans="1:2" ht="16.2" x14ac:dyDescent="0.2">
      <c r="A648" s="5"/>
      <c r="B648" s="202"/>
    </row>
    <row r="649" spans="1:2" ht="16.2" x14ac:dyDescent="0.2">
      <c r="A649" s="5"/>
      <c r="B649" s="202"/>
    </row>
    <row r="650" spans="1:2" ht="16.2" x14ac:dyDescent="0.2">
      <c r="A650" s="5"/>
      <c r="B650" s="202"/>
    </row>
    <row r="651" spans="1:2" ht="16.2" x14ac:dyDescent="0.2">
      <c r="A651" s="5"/>
      <c r="B651" s="202"/>
    </row>
    <row r="652" spans="1:2" ht="16.2" x14ac:dyDescent="0.2">
      <c r="A652" s="5"/>
      <c r="B652" s="202"/>
    </row>
    <row r="653" spans="1:2" ht="16.2" x14ac:dyDescent="0.2">
      <c r="A653" s="5"/>
      <c r="B653" s="202"/>
    </row>
    <row r="654" spans="1:2" ht="16.2" x14ac:dyDescent="0.2">
      <c r="A654" s="5"/>
      <c r="B654" s="202"/>
    </row>
    <row r="655" spans="1:2" ht="16.2" x14ac:dyDescent="0.2">
      <c r="A655" s="5"/>
      <c r="B655" s="202"/>
    </row>
    <row r="656" spans="1:2" ht="16.2" x14ac:dyDescent="0.2">
      <c r="A656" s="5"/>
      <c r="B656" s="202"/>
    </row>
    <row r="657" spans="1:2" ht="16.2" x14ac:dyDescent="0.2">
      <c r="A657" s="5"/>
      <c r="B657" s="202"/>
    </row>
    <row r="658" spans="1:2" ht="16.2" x14ac:dyDescent="0.2">
      <c r="A658" s="5"/>
      <c r="B658" s="202"/>
    </row>
    <row r="659" spans="1:2" ht="16.2" x14ac:dyDescent="0.2">
      <c r="A659" s="5"/>
      <c r="B659" s="202"/>
    </row>
    <row r="660" spans="1:2" ht="16.2" x14ac:dyDescent="0.2">
      <c r="A660" s="5"/>
      <c r="B660" s="202"/>
    </row>
    <row r="661" spans="1:2" ht="16.2" x14ac:dyDescent="0.2">
      <c r="A661" s="5"/>
      <c r="B661" s="202"/>
    </row>
    <row r="662" spans="1:2" ht="16.2" x14ac:dyDescent="0.2">
      <c r="A662" s="5"/>
      <c r="B662" s="202"/>
    </row>
    <row r="663" spans="1:2" ht="16.2" x14ac:dyDescent="0.2">
      <c r="A663" s="5"/>
      <c r="B663" s="202"/>
    </row>
    <row r="664" spans="1:2" ht="16.2" x14ac:dyDescent="0.2">
      <c r="A664" s="5"/>
      <c r="B664" s="202"/>
    </row>
    <row r="665" spans="1:2" ht="16.2" x14ac:dyDescent="0.2">
      <c r="A665" s="5"/>
      <c r="B665" s="202"/>
    </row>
    <row r="666" spans="1:2" ht="16.2" x14ac:dyDescent="0.2">
      <c r="A666" s="5"/>
      <c r="B666" s="202"/>
    </row>
    <row r="667" spans="1:2" ht="16.2" x14ac:dyDescent="0.2">
      <c r="A667" s="5"/>
      <c r="B667" s="202"/>
    </row>
    <row r="668" spans="1:2" ht="16.2" x14ac:dyDescent="0.2">
      <c r="A668" s="5"/>
      <c r="B668" s="202"/>
    </row>
    <row r="669" spans="1:2" ht="16.2" x14ac:dyDescent="0.2">
      <c r="A669" s="5"/>
      <c r="B669" s="202"/>
    </row>
    <row r="670" spans="1:2" ht="16.2" x14ac:dyDescent="0.2">
      <c r="A670" s="5"/>
      <c r="B670" s="202"/>
    </row>
    <row r="671" spans="1:2" ht="16.2" x14ac:dyDescent="0.2">
      <c r="A671" s="5"/>
      <c r="B671" s="202"/>
    </row>
    <row r="672" spans="1:2" ht="16.2" x14ac:dyDescent="0.2">
      <c r="A672" s="5"/>
      <c r="B672" s="202"/>
    </row>
    <row r="673" spans="1:2" ht="16.2" x14ac:dyDescent="0.2">
      <c r="A673" s="5"/>
      <c r="B673" s="202"/>
    </row>
    <row r="674" spans="1:2" ht="16.2" x14ac:dyDescent="0.2">
      <c r="A674" s="5"/>
      <c r="B674" s="202"/>
    </row>
    <row r="675" spans="1:2" ht="16.2" x14ac:dyDescent="0.2">
      <c r="A675" s="5"/>
      <c r="B675" s="202"/>
    </row>
    <row r="676" spans="1:2" ht="16.2" x14ac:dyDescent="0.2">
      <c r="A676" s="5"/>
      <c r="B676" s="202"/>
    </row>
    <row r="677" spans="1:2" ht="16.2" x14ac:dyDescent="0.2">
      <c r="A677" s="5"/>
      <c r="B677" s="202"/>
    </row>
    <row r="678" spans="1:2" ht="16.2" x14ac:dyDescent="0.2">
      <c r="A678" s="5"/>
      <c r="B678" s="202"/>
    </row>
    <row r="679" spans="1:2" ht="16.2" x14ac:dyDescent="0.2">
      <c r="A679" s="5"/>
      <c r="B679" s="202"/>
    </row>
    <row r="680" spans="1:2" ht="16.2" x14ac:dyDescent="0.2">
      <c r="A680" s="5"/>
      <c r="B680" s="202"/>
    </row>
    <row r="681" spans="1:2" ht="16.2" x14ac:dyDescent="0.2">
      <c r="A681" s="5"/>
      <c r="B681" s="202"/>
    </row>
    <row r="682" spans="1:2" ht="16.2" x14ac:dyDescent="0.2">
      <c r="A682" s="5"/>
      <c r="B682" s="202"/>
    </row>
    <row r="683" spans="1:2" ht="16.2" x14ac:dyDescent="0.2">
      <c r="A683" s="5"/>
      <c r="B683" s="202"/>
    </row>
    <row r="684" spans="1:2" ht="16.2" x14ac:dyDescent="0.2">
      <c r="A684" s="5"/>
      <c r="B684" s="202"/>
    </row>
    <row r="685" spans="1:2" ht="16.2" x14ac:dyDescent="0.2">
      <c r="A685" s="5"/>
      <c r="B685" s="202"/>
    </row>
    <row r="686" spans="1:2" ht="16.2" x14ac:dyDescent="0.2">
      <c r="A686" s="5"/>
      <c r="B686" s="202"/>
    </row>
    <row r="687" spans="1:2" ht="16.2" x14ac:dyDescent="0.2">
      <c r="A687" s="5"/>
      <c r="B687" s="202"/>
    </row>
    <row r="688" spans="1:2" ht="16.2" x14ac:dyDescent="0.2">
      <c r="A688" s="5"/>
      <c r="B688" s="202"/>
    </row>
    <row r="689" spans="1:2" ht="16.2" x14ac:dyDescent="0.2">
      <c r="A689" s="5"/>
      <c r="B689" s="202"/>
    </row>
    <row r="690" spans="1:2" ht="16.2" x14ac:dyDescent="0.2">
      <c r="A690" s="5"/>
      <c r="B690" s="202"/>
    </row>
    <row r="691" spans="1:2" ht="16.2" x14ac:dyDescent="0.2">
      <c r="A691" s="5"/>
      <c r="B691" s="202"/>
    </row>
    <row r="692" spans="1:2" ht="16.2" x14ac:dyDescent="0.2">
      <c r="A692" s="5"/>
      <c r="B692" s="202"/>
    </row>
    <row r="693" spans="1:2" ht="16.2" x14ac:dyDescent="0.2">
      <c r="A693" s="5"/>
      <c r="B693" s="202"/>
    </row>
    <row r="694" spans="1:2" ht="16.2" x14ac:dyDescent="0.2">
      <c r="A694" s="5"/>
      <c r="B694" s="202"/>
    </row>
    <row r="695" spans="1:2" ht="16.2" x14ac:dyDescent="0.2">
      <c r="A695" s="5"/>
      <c r="B695" s="202"/>
    </row>
    <row r="696" spans="1:2" ht="16.2" x14ac:dyDescent="0.2">
      <c r="A696" s="5"/>
      <c r="B696" s="202"/>
    </row>
    <row r="697" spans="1:2" ht="16.2" x14ac:dyDescent="0.2">
      <c r="A697" s="5"/>
      <c r="B697" s="202"/>
    </row>
    <row r="698" spans="1:2" ht="16.2" x14ac:dyDescent="0.2">
      <c r="A698" s="5"/>
      <c r="B698" s="202"/>
    </row>
    <row r="699" spans="1:2" ht="16.2" x14ac:dyDescent="0.2">
      <c r="A699" s="5"/>
      <c r="B699" s="202"/>
    </row>
    <row r="700" spans="1:2" ht="16.2" x14ac:dyDescent="0.2">
      <c r="A700" s="5"/>
      <c r="B700" s="202"/>
    </row>
    <row r="701" spans="1:2" ht="16.2" x14ac:dyDescent="0.2">
      <c r="A701" s="5"/>
      <c r="B701" s="202"/>
    </row>
    <row r="702" spans="1:2" ht="16.2" x14ac:dyDescent="0.2">
      <c r="A702" s="5"/>
      <c r="B702" s="202"/>
    </row>
    <row r="703" spans="1:2" ht="16.2" x14ac:dyDescent="0.2">
      <c r="A703" s="5"/>
      <c r="B703" s="202"/>
    </row>
    <row r="704" spans="1:2" ht="16.2" x14ac:dyDescent="0.2">
      <c r="A704" s="5"/>
      <c r="B704" s="202"/>
    </row>
    <row r="705" spans="1:2" ht="16.2" x14ac:dyDescent="0.2">
      <c r="A705" s="5"/>
      <c r="B705" s="202"/>
    </row>
    <row r="706" spans="1:2" ht="16.2" x14ac:dyDescent="0.2">
      <c r="A706" s="5"/>
      <c r="B706" s="202"/>
    </row>
    <row r="707" spans="1:2" ht="16.2" x14ac:dyDescent="0.2">
      <c r="A707" s="5"/>
      <c r="B707" s="202"/>
    </row>
    <row r="708" spans="1:2" ht="16.2" x14ac:dyDescent="0.2">
      <c r="A708" s="5"/>
      <c r="B708" s="202"/>
    </row>
    <row r="709" spans="1:2" ht="16.2" x14ac:dyDescent="0.2">
      <c r="A709" s="5"/>
      <c r="B709" s="202"/>
    </row>
    <row r="710" spans="1:2" ht="16.2" x14ac:dyDescent="0.2">
      <c r="A710" s="5"/>
      <c r="B710" s="202"/>
    </row>
    <row r="711" spans="1:2" ht="16.2" x14ac:dyDescent="0.2">
      <c r="A711" s="5"/>
      <c r="B711" s="202"/>
    </row>
    <row r="712" spans="1:2" ht="16.2" x14ac:dyDescent="0.2">
      <c r="A712" s="5"/>
      <c r="B712" s="202"/>
    </row>
    <row r="713" spans="1:2" ht="16.2" x14ac:dyDescent="0.2">
      <c r="A713" s="5"/>
      <c r="B713" s="202"/>
    </row>
    <row r="714" spans="1:2" ht="16.2" x14ac:dyDescent="0.2">
      <c r="A714" s="5"/>
      <c r="B714" s="202"/>
    </row>
    <row r="715" spans="1:2" ht="16.2" x14ac:dyDescent="0.2">
      <c r="A715" s="5"/>
      <c r="B715" s="202"/>
    </row>
    <row r="716" spans="1:2" ht="16.2" x14ac:dyDescent="0.2">
      <c r="A716" s="5"/>
      <c r="B716" s="202"/>
    </row>
    <row r="717" spans="1:2" ht="16.2" x14ac:dyDescent="0.2">
      <c r="A717" s="5"/>
      <c r="B717" s="202"/>
    </row>
    <row r="718" spans="1:2" ht="16.2" x14ac:dyDescent="0.2">
      <c r="A718" s="5"/>
      <c r="B718" s="202"/>
    </row>
    <row r="719" spans="1:2" ht="16.2" x14ac:dyDescent="0.2">
      <c r="A719" s="5"/>
      <c r="B719" s="202"/>
    </row>
    <row r="720" spans="1:2" ht="16.2" x14ac:dyDescent="0.2">
      <c r="A720" s="5"/>
      <c r="B720" s="202"/>
    </row>
    <row r="721" spans="1:2" ht="16.2" x14ac:dyDescent="0.2">
      <c r="A721" s="5"/>
      <c r="B721" s="202"/>
    </row>
    <row r="722" spans="1:2" ht="16.2" x14ac:dyDescent="0.2">
      <c r="A722" s="5"/>
      <c r="B722" s="202"/>
    </row>
    <row r="723" spans="1:2" ht="16.2" x14ac:dyDescent="0.2">
      <c r="A723" s="5"/>
      <c r="B723" s="202"/>
    </row>
    <row r="724" spans="1:2" ht="16.2" x14ac:dyDescent="0.2">
      <c r="A724" s="5"/>
      <c r="B724" s="202"/>
    </row>
    <row r="725" spans="1:2" ht="16.2" x14ac:dyDescent="0.2">
      <c r="A725" s="5"/>
      <c r="B725" s="202"/>
    </row>
    <row r="726" spans="1:2" ht="16.2" x14ac:dyDescent="0.2">
      <c r="A726" s="5"/>
      <c r="B726" s="202"/>
    </row>
    <row r="727" spans="1:2" ht="16.2" x14ac:dyDescent="0.2">
      <c r="A727" s="5"/>
      <c r="B727" s="202"/>
    </row>
    <row r="728" spans="1:2" ht="16.2" x14ac:dyDescent="0.2">
      <c r="A728" s="5"/>
      <c r="B728" s="202"/>
    </row>
    <row r="729" spans="1:2" ht="16.2" x14ac:dyDescent="0.2">
      <c r="A729" s="5"/>
      <c r="B729" s="202"/>
    </row>
    <row r="730" spans="1:2" ht="16.2" x14ac:dyDescent="0.2">
      <c r="A730" s="5"/>
      <c r="B730" s="202"/>
    </row>
    <row r="731" spans="1:2" ht="16.2" x14ac:dyDescent="0.2">
      <c r="A731" s="5"/>
      <c r="B731" s="202"/>
    </row>
    <row r="732" spans="1:2" ht="16.2" x14ac:dyDescent="0.2">
      <c r="A732" s="5"/>
      <c r="B732" s="202"/>
    </row>
    <row r="733" spans="1:2" ht="16.2" x14ac:dyDescent="0.2">
      <c r="A733" s="5"/>
      <c r="B733" s="202"/>
    </row>
    <row r="734" spans="1:2" ht="16.2" x14ac:dyDescent="0.2">
      <c r="A734" s="5"/>
      <c r="B734" s="202"/>
    </row>
    <row r="735" spans="1:2" ht="16.2" x14ac:dyDescent="0.2">
      <c r="A735" s="5"/>
      <c r="B735" s="202"/>
    </row>
    <row r="736" spans="1:2" ht="16.2" x14ac:dyDescent="0.2">
      <c r="A736" s="5"/>
      <c r="B736" s="202"/>
    </row>
    <row r="737" spans="1:2" ht="16.2" x14ac:dyDescent="0.2">
      <c r="A737" s="5"/>
      <c r="B737" s="202"/>
    </row>
    <row r="738" spans="1:2" ht="16.2" x14ac:dyDescent="0.2">
      <c r="A738" s="5"/>
      <c r="B738" s="202"/>
    </row>
    <row r="739" spans="1:2" ht="16.2" x14ac:dyDescent="0.2">
      <c r="A739" s="5"/>
      <c r="B739" s="202"/>
    </row>
    <row r="740" spans="1:2" ht="16.2" x14ac:dyDescent="0.2">
      <c r="A740" s="5"/>
      <c r="B740" s="202"/>
    </row>
    <row r="741" spans="1:2" ht="16.2" x14ac:dyDescent="0.2">
      <c r="A741" s="5"/>
      <c r="B741" s="202"/>
    </row>
    <row r="742" spans="1:2" ht="16.2" x14ac:dyDescent="0.2">
      <c r="A742" s="5"/>
      <c r="B742" s="202"/>
    </row>
    <row r="743" spans="1:2" ht="16.2" x14ac:dyDescent="0.2">
      <c r="A743" s="5"/>
      <c r="B743" s="202"/>
    </row>
    <row r="744" spans="1:2" ht="16.2" x14ac:dyDescent="0.2">
      <c r="A744" s="5"/>
      <c r="B744" s="202"/>
    </row>
    <row r="745" spans="1:2" ht="16.2" x14ac:dyDescent="0.2">
      <c r="A745" s="5"/>
      <c r="B745" s="202"/>
    </row>
    <row r="746" spans="1:2" ht="16.2" x14ac:dyDescent="0.2">
      <c r="A746" s="5"/>
      <c r="B746" s="202"/>
    </row>
    <row r="747" spans="1:2" ht="16.2" x14ac:dyDescent="0.2">
      <c r="A747" s="5"/>
      <c r="B747" s="202"/>
    </row>
    <row r="748" spans="1:2" ht="16.2" x14ac:dyDescent="0.2">
      <c r="A748" s="5"/>
      <c r="B748" s="202"/>
    </row>
    <row r="749" spans="1:2" ht="16.2" x14ac:dyDescent="0.2">
      <c r="A749" s="5"/>
      <c r="B749" s="202"/>
    </row>
    <row r="750" spans="1:2" ht="16.2" x14ac:dyDescent="0.2">
      <c r="A750" s="5"/>
      <c r="B750" s="202"/>
    </row>
    <row r="751" spans="1:2" ht="16.2" x14ac:dyDescent="0.2">
      <c r="A751" s="5"/>
      <c r="B751" s="202"/>
    </row>
    <row r="752" spans="1:2" ht="16.2" x14ac:dyDescent="0.2">
      <c r="A752" s="5"/>
      <c r="B752" s="202"/>
    </row>
    <row r="753" spans="1:2" ht="16.2" x14ac:dyDescent="0.2">
      <c r="A753" s="5"/>
      <c r="B753" s="202"/>
    </row>
    <row r="754" spans="1:2" ht="16.2" x14ac:dyDescent="0.2">
      <c r="A754" s="5"/>
      <c r="B754" s="202"/>
    </row>
    <row r="755" spans="1:2" ht="16.2" x14ac:dyDescent="0.2">
      <c r="A755" s="5"/>
      <c r="B755" s="202"/>
    </row>
    <row r="756" spans="1:2" ht="16.2" x14ac:dyDescent="0.2">
      <c r="A756" s="5"/>
      <c r="B756" s="202"/>
    </row>
    <row r="757" spans="1:2" ht="16.2" x14ac:dyDescent="0.2">
      <c r="A757" s="5"/>
      <c r="B757" s="202"/>
    </row>
    <row r="758" spans="1:2" ht="16.2" x14ac:dyDescent="0.2">
      <c r="A758" s="5"/>
      <c r="B758" s="202"/>
    </row>
    <row r="759" spans="1:2" ht="16.2" x14ac:dyDescent="0.2">
      <c r="A759" s="5"/>
      <c r="B759" s="202"/>
    </row>
    <row r="760" spans="1:2" ht="16.2" x14ac:dyDescent="0.2">
      <c r="A760" s="5"/>
      <c r="B760" s="202"/>
    </row>
    <row r="761" spans="1:2" ht="16.2" x14ac:dyDescent="0.2">
      <c r="A761" s="5"/>
      <c r="B761" s="202"/>
    </row>
    <row r="762" spans="1:2" ht="16.2" x14ac:dyDescent="0.2">
      <c r="A762" s="5"/>
      <c r="B762" s="202"/>
    </row>
    <row r="763" spans="1:2" ht="16.2" x14ac:dyDescent="0.2">
      <c r="A763" s="5"/>
      <c r="B763" s="202"/>
    </row>
    <row r="764" spans="1:2" ht="16.2" x14ac:dyDescent="0.2">
      <c r="A764" s="5"/>
      <c r="B764" s="202"/>
    </row>
    <row r="765" spans="1:2" ht="16.2" x14ac:dyDescent="0.2">
      <c r="A765" s="5"/>
      <c r="B765" s="202"/>
    </row>
    <row r="766" spans="1:2" ht="16.2" x14ac:dyDescent="0.2">
      <c r="A766" s="5"/>
      <c r="B766" s="202"/>
    </row>
    <row r="767" spans="1:2" ht="16.2" x14ac:dyDescent="0.2">
      <c r="A767" s="5"/>
      <c r="B767" s="202"/>
    </row>
    <row r="768" spans="1:2" ht="16.2" x14ac:dyDescent="0.2">
      <c r="A768" s="5"/>
      <c r="B768" s="202"/>
    </row>
    <row r="769" spans="1:2" ht="16.2" x14ac:dyDescent="0.2">
      <c r="A769" s="5"/>
      <c r="B769" s="202"/>
    </row>
    <row r="770" spans="1:2" ht="16.2" x14ac:dyDescent="0.2">
      <c r="A770" s="5"/>
      <c r="B770" s="202"/>
    </row>
    <row r="771" spans="1:2" ht="16.2" x14ac:dyDescent="0.2">
      <c r="A771" s="5"/>
      <c r="B771" s="202"/>
    </row>
    <row r="772" spans="1:2" ht="16.2" x14ac:dyDescent="0.2">
      <c r="A772" s="5"/>
      <c r="B772" s="202"/>
    </row>
    <row r="773" spans="1:2" ht="16.2" x14ac:dyDescent="0.2">
      <c r="A773" s="5"/>
      <c r="B773" s="202"/>
    </row>
    <row r="774" spans="1:2" ht="16.2" x14ac:dyDescent="0.2">
      <c r="A774" s="5"/>
      <c r="B774" s="202"/>
    </row>
    <row r="775" spans="1:2" ht="16.2" x14ac:dyDescent="0.2">
      <c r="A775" s="5"/>
      <c r="B775" s="202"/>
    </row>
    <row r="776" spans="1:2" ht="16.2" x14ac:dyDescent="0.2">
      <c r="A776" s="5"/>
      <c r="B776" s="202"/>
    </row>
    <row r="777" spans="1:2" ht="16.2" x14ac:dyDescent="0.2">
      <c r="A777" s="5"/>
      <c r="B777" s="202"/>
    </row>
    <row r="778" spans="1:2" ht="16.2" x14ac:dyDescent="0.2">
      <c r="A778" s="5"/>
      <c r="B778" s="202"/>
    </row>
    <row r="779" spans="1:2" ht="16.2" x14ac:dyDescent="0.2">
      <c r="A779" s="5"/>
      <c r="B779" s="202"/>
    </row>
    <row r="780" spans="1:2" ht="16.2" x14ac:dyDescent="0.2">
      <c r="A780" s="5"/>
      <c r="B780" s="202"/>
    </row>
    <row r="781" spans="1:2" ht="16.2" x14ac:dyDescent="0.2">
      <c r="A781" s="5"/>
      <c r="B781" s="202"/>
    </row>
    <row r="782" spans="1:2" ht="16.2" x14ac:dyDescent="0.2">
      <c r="A782" s="5"/>
      <c r="B782" s="202"/>
    </row>
    <row r="783" spans="1:2" ht="16.2" x14ac:dyDescent="0.2">
      <c r="A783" s="5"/>
      <c r="B783" s="202"/>
    </row>
    <row r="784" spans="1:2" ht="16.2" x14ac:dyDescent="0.2">
      <c r="A784" s="5"/>
      <c r="B784" s="202"/>
    </row>
    <row r="785" spans="1:2" ht="16.2" x14ac:dyDescent="0.2">
      <c r="A785" s="5"/>
      <c r="B785" s="202"/>
    </row>
    <row r="786" spans="1:2" ht="16.2" x14ac:dyDescent="0.2">
      <c r="A786" s="5"/>
      <c r="B786" s="202"/>
    </row>
    <row r="787" spans="1:2" ht="16.2" x14ac:dyDescent="0.2">
      <c r="A787" s="5"/>
      <c r="B787" s="202"/>
    </row>
    <row r="788" spans="1:2" ht="16.2" x14ac:dyDescent="0.2">
      <c r="A788" s="5"/>
      <c r="B788" s="202"/>
    </row>
    <row r="789" spans="1:2" ht="16.2" x14ac:dyDescent="0.2">
      <c r="A789" s="5"/>
      <c r="B789" s="202"/>
    </row>
    <row r="790" spans="1:2" ht="16.2" x14ac:dyDescent="0.2">
      <c r="A790" s="5"/>
      <c r="B790" s="202"/>
    </row>
    <row r="791" spans="1:2" ht="16.2" x14ac:dyDescent="0.2">
      <c r="A791" s="5"/>
      <c r="B791" s="202"/>
    </row>
    <row r="792" spans="1:2" ht="16.2" x14ac:dyDescent="0.2">
      <c r="A792" s="5"/>
      <c r="B792" s="202"/>
    </row>
    <row r="793" spans="1:2" ht="16.2" x14ac:dyDescent="0.2">
      <c r="A793" s="5"/>
      <c r="B793" s="202"/>
    </row>
    <row r="794" spans="1:2" ht="16.2" x14ac:dyDescent="0.2">
      <c r="A794" s="5"/>
      <c r="B794" s="202"/>
    </row>
    <row r="795" spans="1:2" ht="16.2" x14ac:dyDescent="0.2">
      <c r="A795" s="5"/>
      <c r="B795" s="202"/>
    </row>
    <row r="796" spans="1:2" ht="16.2" x14ac:dyDescent="0.2">
      <c r="A796" s="5"/>
      <c r="B796" s="202"/>
    </row>
    <row r="797" spans="1:2" ht="16.2" x14ac:dyDescent="0.2">
      <c r="A797" s="5"/>
      <c r="B797" s="202"/>
    </row>
    <row r="798" spans="1:2" ht="16.2" x14ac:dyDescent="0.2">
      <c r="A798" s="5"/>
      <c r="B798" s="202"/>
    </row>
    <row r="799" spans="1:2" ht="16.2" x14ac:dyDescent="0.2">
      <c r="A799" s="5"/>
      <c r="B799" s="202"/>
    </row>
    <row r="800" spans="1:2" ht="16.2" x14ac:dyDescent="0.2">
      <c r="A800" s="5"/>
      <c r="B800" s="202"/>
    </row>
    <row r="801" spans="1:2" ht="16.2" x14ac:dyDescent="0.2">
      <c r="A801" s="5"/>
      <c r="B801" s="202"/>
    </row>
    <row r="802" spans="1:2" ht="16.2" x14ac:dyDescent="0.2">
      <c r="A802" s="5"/>
      <c r="B802" s="202"/>
    </row>
    <row r="803" spans="1:2" ht="16.2" x14ac:dyDescent="0.2">
      <c r="A803" s="5"/>
      <c r="B803" s="202"/>
    </row>
    <row r="804" spans="1:2" ht="16.2" x14ac:dyDescent="0.2">
      <c r="A804" s="5"/>
      <c r="B804" s="202"/>
    </row>
    <row r="805" spans="1:2" ht="16.2" x14ac:dyDescent="0.2">
      <c r="A805" s="5"/>
      <c r="B805" s="202"/>
    </row>
    <row r="806" spans="1:2" ht="16.2" x14ac:dyDescent="0.2">
      <c r="A806" s="5"/>
      <c r="B806" s="202"/>
    </row>
    <row r="807" spans="1:2" ht="16.2" x14ac:dyDescent="0.2">
      <c r="A807" s="5"/>
      <c r="B807" s="202"/>
    </row>
    <row r="808" spans="1:2" ht="16.2" x14ac:dyDescent="0.2">
      <c r="A808" s="5"/>
      <c r="B808" s="202"/>
    </row>
    <row r="809" spans="1:2" ht="16.2" x14ac:dyDescent="0.2">
      <c r="A809" s="5"/>
      <c r="B809" s="202"/>
    </row>
    <row r="810" spans="1:2" ht="16.2" x14ac:dyDescent="0.2">
      <c r="A810" s="5"/>
      <c r="B810" s="202"/>
    </row>
    <row r="811" spans="1:2" ht="16.2" x14ac:dyDescent="0.2">
      <c r="A811" s="5"/>
      <c r="B811" s="202"/>
    </row>
    <row r="812" spans="1:2" ht="16.2" x14ac:dyDescent="0.2">
      <c r="A812" s="5"/>
      <c r="B812" s="202"/>
    </row>
    <row r="813" spans="1:2" ht="16.2" x14ac:dyDescent="0.2">
      <c r="A813" s="5"/>
      <c r="B813" s="202"/>
    </row>
    <row r="814" spans="1:2" ht="16.2" x14ac:dyDescent="0.2">
      <c r="A814" s="5"/>
      <c r="B814" s="202"/>
    </row>
    <row r="815" spans="1:2" ht="16.2" x14ac:dyDescent="0.2">
      <c r="A815" s="5"/>
      <c r="B815" s="202"/>
    </row>
    <row r="816" spans="1:2" ht="16.2" x14ac:dyDescent="0.2">
      <c r="A816" s="5"/>
      <c r="B816" s="202"/>
    </row>
    <row r="817" spans="1:2" ht="16.2" x14ac:dyDescent="0.2">
      <c r="A817" s="5"/>
      <c r="B817" s="202"/>
    </row>
    <row r="818" spans="1:2" ht="16.2" x14ac:dyDescent="0.2">
      <c r="A818" s="5"/>
      <c r="B818" s="202"/>
    </row>
    <row r="819" spans="1:2" ht="16.2" x14ac:dyDescent="0.2">
      <c r="A819" s="5"/>
      <c r="B819" s="202"/>
    </row>
    <row r="820" spans="1:2" ht="16.2" x14ac:dyDescent="0.2">
      <c r="A820" s="5"/>
      <c r="B820" s="202"/>
    </row>
    <row r="821" spans="1:2" ht="16.2" x14ac:dyDescent="0.2">
      <c r="A821" s="5"/>
      <c r="B821" s="202"/>
    </row>
    <row r="822" spans="1:2" ht="16.2" x14ac:dyDescent="0.2">
      <c r="A822" s="5"/>
      <c r="B822" s="202"/>
    </row>
    <row r="823" spans="1:2" ht="16.2" x14ac:dyDescent="0.2">
      <c r="A823" s="5"/>
      <c r="B823" s="202"/>
    </row>
    <row r="824" spans="1:2" ht="16.2" x14ac:dyDescent="0.2">
      <c r="A824" s="5"/>
      <c r="B824" s="202"/>
    </row>
    <row r="825" spans="1:2" ht="16.2" x14ac:dyDescent="0.2">
      <c r="A825" s="5"/>
      <c r="B825" s="202"/>
    </row>
    <row r="826" spans="1:2" ht="16.2" x14ac:dyDescent="0.2">
      <c r="A826" s="5"/>
      <c r="B826" s="202"/>
    </row>
    <row r="827" spans="1:2" ht="16.2" x14ac:dyDescent="0.2">
      <c r="A827" s="5"/>
      <c r="B827" s="202"/>
    </row>
    <row r="828" spans="1:2" ht="16.2" x14ac:dyDescent="0.2">
      <c r="A828" s="5"/>
      <c r="B828" s="202"/>
    </row>
    <row r="829" spans="1:2" ht="16.2" x14ac:dyDescent="0.2">
      <c r="A829" s="5"/>
      <c r="B829" s="202"/>
    </row>
    <row r="830" spans="1:2" ht="16.2" x14ac:dyDescent="0.2">
      <c r="A830" s="5"/>
      <c r="B830" s="202"/>
    </row>
    <row r="831" spans="1:2" ht="16.2" x14ac:dyDescent="0.2">
      <c r="A831" s="5"/>
      <c r="B831" s="202"/>
    </row>
    <row r="832" spans="1:2" ht="16.2" x14ac:dyDescent="0.2">
      <c r="A832" s="5"/>
      <c r="B832" s="202"/>
    </row>
    <row r="833" spans="1:2" ht="16.2" x14ac:dyDescent="0.2">
      <c r="A833" s="5"/>
      <c r="B833" s="202"/>
    </row>
    <row r="834" spans="1:2" ht="16.2" x14ac:dyDescent="0.2">
      <c r="A834" s="5"/>
      <c r="B834" s="202"/>
    </row>
    <row r="835" spans="1:2" ht="16.2" x14ac:dyDescent="0.2">
      <c r="A835" s="5"/>
      <c r="B835" s="202"/>
    </row>
    <row r="836" spans="1:2" ht="16.2" x14ac:dyDescent="0.2">
      <c r="A836" s="5"/>
      <c r="B836" s="202"/>
    </row>
    <row r="837" spans="1:2" ht="16.2" x14ac:dyDescent="0.2">
      <c r="A837" s="5"/>
      <c r="B837" s="202"/>
    </row>
    <row r="838" spans="1:2" ht="16.2" x14ac:dyDescent="0.2">
      <c r="A838" s="5"/>
      <c r="B838" s="202"/>
    </row>
    <row r="839" spans="1:2" ht="16.2" x14ac:dyDescent="0.2">
      <c r="A839" s="5"/>
      <c r="B839" s="202"/>
    </row>
    <row r="840" spans="1:2" ht="16.2" x14ac:dyDescent="0.2">
      <c r="A840" s="5"/>
      <c r="B840" s="202"/>
    </row>
    <row r="841" spans="1:2" ht="16.2" x14ac:dyDescent="0.2">
      <c r="A841" s="5"/>
      <c r="B841" s="202"/>
    </row>
    <row r="842" spans="1:2" ht="16.2" x14ac:dyDescent="0.2">
      <c r="A842" s="5"/>
      <c r="B842" s="202"/>
    </row>
    <row r="843" spans="1:2" ht="16.2" x14ac:dyDescent="0.2">
      <c r="A843" s="5"/>
      <c r="B843" s="202"/>
    </row>
    <row r="844" spans="1:2" ht="16.2" x14ac:dyDescent="0.2">
      <c r="A844" s="5"/>
      <c r="B844" s="202"/>
    </row>
    <row r="845" spans="1:2" ht="16.2" x14ac:dyDescent="0.2">
      <c r="A845" s="5"/>
      <c r="B845" s="202"/>
    </row>
    <row r="846" spans="1:2" ht="16.2" x14ac:dyDescent="0.2">
      <c r="A846" s="5"/>
      <c r="B846" s="202"/>
    </row>
    <row r="847" spans="1:2" ht="16.2" x14ac:dyDescent="0.2">
      <c r="A847" s="5"/>
      <c r="B847" s="202"/>
    </row>
    <row r="848" spans="1:2" ht="16.2" x14ac:dyDescent="0.2">
      <c r="A848" s="5"/>
      <c r="B848" s="202"/>
    </row>
    <row r="849" spans="1:2" ht="16.2" x14ac:dyDescent="0.2">
      <c r="A849" s="5"/>
      <c r="B849" s="202"/>
    </row>
    <row r="850" spans="1:2" ht="16.2" x14ac:dyDescent="0.2">
      <c r="A850" s="5"/>
      <c r="B850" s="202"/>
    </row>
    <row r="851" spans="1:2" ht="16.2" x14ac:dyDescent="0.2">
      <c r="A851" s="5"/>
      <c r="B851" s="202"/>
    </row>
    <row r="852" spans="1:2" ht="16.2" x14ac:dyDescent="0.2">
      <c r="A852" s="5"/>
      <c r="B852" s="202"/>
    </row>
    <row r="853" spans="1:2" ht="16.2" x14ac:dyDescent="0.2">
      <c r="A853" s="5"/>
      <c r="B853" s="202"/>
    </row>
    <row r="854" spans="1:2" ht="16.2" x14ac:dyDescent="0.2">
      <c r="A854" s="5"/>
      <c r="B854" s="202"/>
    </row>
    <row r="855" spans="1:2" ht="16.2" x14ac:dyDescent="0.2">
      <c r="A855" s="5"/>
      <c r="B855" s="202"/>
    </row>
    <row r="856" spans="1:2" ht="16.2" x14ac:dyDescent="0.2">
      <c r="A856" s="5"/>
      <c r="B856" s="202"/>
    </row>
    <row r="857" spans="1:2" ht="16.2" x14ac:dyDescent="0.2">
      <c r="A857" s="5"/>
      <c r="B857" s="202"/>
    </row>
    <row r="858" spans="1:2" ht="16.2" x14ac:dyDescent="0.2">
      <c r="A858" s="5"/>
      <c r="B858" s="202"/>
    </row>
    <row r="859" spans="1:2" ht="16.2" x14ac:dyDescent="0.2">
      <c r="A859" s="5"/>
      <c r="B859" s="202"/>
    </row>
    <row r="860" spans="1:2" ht="16.2" x14ac:dyDescent="0.2">
      <c r="A860" s="5"/>
      <c r="B860" s="202"/>
    </row>
    <row r="861" spans="1:2" ht="16.2" x14ac:dyDescent="0.2">
      <c r="A861" s="5"/>
      <c r="B861" s="202"/>
    </row>
    <row r="862" spans="1:2" ht="16.2" x14ac:dyDescent="0.2">
      <c r="A862" s="5"/>
      <c r="B862" s="202"/>
    </row>
    <row r="863" spans="1:2" ht="16.2" x14ac:dyDescent="0.2">
      <c r="A863" s="5"/>
      <c r="B863" s="202"/>
    </row>
    <row r="864" spans="1:2" ht="16.2" x14ac:dyDescent="0.2">
      <c r="A864" s="5"/>
      <c r="B864" s="202"/>
    </row>
    <row r="865" spans="1:2" ht="16.2" x14ac:dyDescent="0.2">
      <c r="A865" s="5"/>
      <c r="B865" s="202"/>
    </row>
    <row r="866" spans="1:2" ht="16.2" x14ac:dyDescent="0.2">
      <c r="A866" s="5"/>
      <c r="B866" s="202"/>
    </row>
    <row r="867" spans="1:2" ht="16.2" x14ac:dyDescent="0.2">
      <c r="A867" s="5"/>
      <c r="B867" s="202"/>
    </row>
    <row r="868" spans="1:2" ht="16.2" x14ac:dyDescent="0.2">
      <c r="A868" s="5"/>
      <c r="B868" s="202"/>
    </row>
    <row r="869" spans="1:2" ht="16.2" x14ac:dyDescent="0.2">
      <c r="A869" s="5"/>
      <c r="B869" s="202"/>
    </row>
    <row r="870" spans="1:2" ht="16.2" x14ac:dyDescent="0.2">
      <c r="A870" s="5"/>
      <c r="B870" s="202"/>
    </row>
    <row r="871" spans="1:2" ht="16.2" x14ac:dyDescent="0.2">
      <c r="A871" s="5"/>
      <c r="B871" s="202"/>
    </row>
    <row r="872" spans="1:2" ht="16.2" x14ac:dyDescent="0.2">
      <c r="A872" s="5"/>
      <c r="B872" s="202"/>
    </row>
    <row r="873" spans="1:2" ht="16.2" x14ac:dyDescent="0.2">
      <c r="A873" s="5"/>
      <c r="B873" s="202"/>
    </row>
    <row r="874" spans="1:2" ht="16.2" x14ac:dyDescent="0.2">
      <c r="A874" s="5"/>
      <c r="B874" s="202"/>
    </row>
    <row r="875" spans="1:2" ht="16.2" x14ac:dyDescent="0.2">
      <c r="A875" s="5"/>
      <c r="B875" s="202"/>
    </row>
    <row r="876" spans="1:2" ht="16.2" x14ac:dyDescent="0.2">
      <c r="A876" s="5"/>
      <c r="B876" s="202"/>
    </row>
    <row r="877" spans="1:2" ht="16.2" x14ac:dyDescent="0.2">
      <c r="A877" s="5"/>
      <c r="B877" s="202"/>
    </row>
    <row r="878" spans="1:2" ht="16.2" x14ac:dyDescent="0.2">
      <c r="A878" s="5"/>
      <c r="B878" s="202"/>
    </row>
    <row r="879" spans="1:2" ht="16.2" x14ac:dyDescent="0.2">
      <c r="A879" s="5"/>
      <c r="B879" s="202"/>
    </row>
    <row r="880" spans="1:2" ht="16.2" x14ac:dyDescent="0.2">
      <c r="A880" s="5"/>
      <c r="B880" s="202"/>
    </row>
    <row r="881" spans="1:2" ht="16.2" x14ac:dyDescent="0.2">
      <c r="A881" s="5"/>
      <c r="B881" s="202"/>
    </row>
    <row r="882" spans="1:2" ht="16.2" x14ac:dyDescent="0.2">
      <c r="A882" s="5"/>
      <c r="B882" s="202"/>
    </row>
    <row r="883" spans="1:2" ht="16.2" x14ac:dyDescent="0.2">
      <c r="A883" s="5"/>
      <c r="B883" s="202"/>
    </row>
    <row r="884" spans="1:2" ht="16.2" x14ac:dyDescent="0.2">
      <c r="A884" s="5"/>
      <c r="B884" s="202"/>
    </row>
    <row r="885" spans="1:2" ht="16.2" x14ac:dyDescent="0.2">
      <c r="A885" s="5"/>
      <c r="B885" s="202"/>
    </row>
    <row r="886" spans="1:2" ht="16.2" x14ac:dyDescent="0.2">
      <c r="A886" s="5"/>
      <c r="B886" s="202"/>
    </row>
    <row r="887" spans="1:2" ht="16.2" x14ac:dyDescent="0.2">
      <c r="A887" s="5"/>
      <c r="B887" s="202"/>
    </row>
    <row r="888" spans="1:2" ht="16.2" x14ac:dyDescent="0.2">
      <c r="A888" s="5"/>
      <c r="B888" s="202"/>
    </row>
    <row r="889" spans="1:2" ht="16.2" x14ac:dyDescent="0.2">
      <c r="A889" s="5"/>
      <c r="B889" s="202"/>
    </row>
    <row r="890" spans="1:2" ht="16.2" x14ac:dyDescent="0.2">
      <c r="A890" s="5"/>
      <c r="B890" s="202"/>
    </row>
    <row r="891" spans="1:2" ht="16.2" x14ac:dyDescent="0.2">
      <c r="A891" s="5"/>
      <c r="B891" s="202"/>
    </row>
    <row r="892" spans="1:2" ht="16.2" x14ac:dyDescent="0.2">
      <c r="A892" s="5"/>
      <c r="B892" s="202"/>
    </row>
    <row r="893" spans="1:2" ht="16.2" x14ac:dyDescent="0.2">
      <c r="A893" s="5"/>
      <c r="B893" s="202"/>
    </row>
    <row r="894" spans="1:2" ht="16.2" x14ac:dyDescent="0.2">
      <c r="A894" s="5"/>
      <c r="B894" s="202"/>
    </row>
    <row r="895" spans="1:2" ht="16.2" x14ac:dyDescent="0.2">
      <c r="A895" s="5"/>
      <c r="B895" s="202"/>
    </row>
    <row r="896" spans="1:2" ht="16.2" x14ac:dyDescent="0.2">
      <c r="A896" s="5"/>
      <c r="B896" s="202"/>
    </row>
    <row r="897" spans="1:2" ht="16.2" x14ac:dyDescent="0.2">
      <c r="A897" s="5"/>
      <c r="B897" s="202"/>
    </row>
    <row r="898" spans="1:2" ht="16.2" x14ac:dyDescent="0.2">
      <c r="A898" s="5"/>
      <c r="B898" s="202"/>
    </row>
    <row r="899" spans="1:2" ht="16.2" x14ac:dyDescent="0.2">
      <c r="A899" s="5"/>
      <c r="B899" s="202"/>
    </row>
    <row r="900" spans="1:2" ht="16.2" x14ac:dyDescent="0.2">
      <c r="A900" s="5"/>
      <c r="B900" s="202"/>
    </row>
    <row r="901" spans="1:2" ht="16.2" x14ac:dyDescent="0.2">
      <c r="A901" s="5"/>
      <c r="B901" s="202"/>
    </row>
    <row r="902" spans="1:2" ht="16.2" x14ac:dyDescent="0.2">
      <c r="A902" s="5"/>
      <c r="B902" s="202"/>
    </row>
    <row r="903" spans="1:2" ht="16.2" x14ac:dyDescent="0.2">
      <c r="A903" s="5"/>
      <c r="B903" s="202"/>
    </row>
    <row r="904" spans="1:2" ht="16.2" x14ac:dyDescent="0.2">
      <c r="A904" s="5"/>
      <c r="B904" s="202"/>
    </row>
    <row r="905" spans="1:2" ht="16.2" x14ac:dyDescent="0.2">
      <c r="A905" s="5"/>
      <c r="B905" s="202"/>
    </row>
    <row r="906" spans="1:2" ht="16.2" x14ac:dyDescent="0.2">
      <c r="A906" s="5"/>
      <c r="B906" s="202"/>
    </row>
    <row r="907" spans="1:2" ht="16.2" x14ac:dyDescent="0.2">
      <c r="A907" s="5"/>
      <c r="B907" s="202"/>
    </row>
    <row r="908" spans="1:2" ht="16.2" x14ac:dyDescent="0.2">
      <c r="A908" s="5"/>
      <c r="B908" s="202"/>
    </row>
    <row r="909" spans="1:2" ht="16.2" x14ac:dyDescent="0.2">
      <c r="A909" s="5"/>
      <c r="B909" s="202"/>
    </row>
    <row r="910" spans="1:2" ht="16.2" x14ac:dyDescent="0.2">
      <c r="A910" s="5"/>
      <c r="B910" s="202"/>
    </row>
    <row r="911" spans="1:2" ht="16.2" x14ac:dyDescent="0.2">
      <c r="A911" s="5"/>
      <c r="B911" s="202"/>
    </row>
    <row r="912" spans="1:2" ht="16.2" x14ac:dyDescent="0.2">
      <c r="A912" s="5"/>
      <c r="B912" s="202"/>
    </row>
    <row r="913" spans="1:2" ht="16.2" x14ac:dyDescent="0.2">
      <c r="A913" s="5"/>
      <c r="B913" s="202"/>
    </row>
    <row r="914" spans="1:2" ht="16.2" x14ac:dyDescent="0.2">
      <c r="A914" s="5"/>
      <c r="B914" s="202"/>
    </row>
    <row r="915" spans="1:2" ht="16.2" x14ac:dyDescent="0.2">
      <c r="A915" s="5"/>
      <c r="B915" s="202"/>
    </row>
    <row r="916" spans="1:2" ht="16.2" x14ac:dyDescent="0.2">
      <c r="A916" s="5"/>
      <c r="B916" s="202"/>
    </row>
    <row r="917" spans="1:2" ht="16.2" x14ac:dyDescent="0.2">
      <c r="A917" s="5"/>
      <c r="B917" s="202"/>
    </row>
    <row r="918" spans="1:2" ht="16.2" x14ac:dyDescent="0.2">
      <c r="A918" s="5"/>
      <c r="B918" s="202"/>
    </row>
    <row r="919" spans="1:2" ht="16.2" x14ac:dyDescent="0.2">
      <c r="A919" s="5"/>
      <c r="B919" s="202"/>
    </row>
    <row r="920" spans="1:2" ht="16.2" x14ac:dyDescent="0.2">
      <c r="A920" s="5"/>
      <c r="B920" s="202"/>
    </row>
    <row r="921" spans="1:2" ht="16.2" x14ac:dyDescent="0.2">
      <c r="A921" s="5"/>
      <c r="B921" s="202"/>
    </row>
    <row r="922" spans="1:2" ht="16.2" x14ac:dyDescent="0.2">
      <c r="A922" s="5"/>
      <c r="B922" s="202"/>
    </row>
    <row r="923" spans="1:2" ht="16.2" x14ac:dyDescent="0.2">
      <c r="A923" s="5"/>
      <c r="B923" s="202"/>
    </row>
    <row r="924" spans="1:2" ht="16.2" x14ac:dyDescent="0.2">
      <c r="A924" s="5"/>
      <c r="B924" s="202"/>
    </row>
    <row r="925" spans="1:2" ht="16.2" x14ac:dyDescent="0.2">
      <c r="A925" s="5"/>
      <c r="B925" s="202"/>
    </row>
    <row r="926" spans="1:2" ht="16.2" x14ac:dyDescent="0.2">
      <c r="A926" s="5"/>
      <c r="B926" s="202"/>
    </row>
    <row r="927" spans="1:2" ht="16.2" x14ac:dyDescent="0.2">
      <c r="A927" s="5"/>
      <c r="B927" s="202"/>
    </row>
    <row r="928" spans="1:2" ht="16.2" x14ac:dyDescent="0.2">
      <c r="A928" s="5"/>
      <c r="B928" s="202"/>
    </row>
    <row r="929" spans="1:2" ht="16.2" x14ac:dyDescent="0.2">
      <c r="A929" s="5"/>
      <c r="B929" s="202"/>
    </row>
    <row r="930" spans="1:2" ht="16.2" x14ac:dyDescent="0.2">
      <c r="A930" s="5"/>
      <c r="B930" s="202"/>
    </row>
    <row r="931" spans="1:2" ht="16.2" x14ac:dyDescent="0.2">
      <c r="A931" s="5"/>
      <c r="B931" s="202"/>
    </row>
    <row r="932" spans="1:2" ht="16.2" x14ac:dyDescent="0.2">
      <c r="A932" s="5"/>
      <c r="B932" s="202"/>
    </row>
    <row r="933" spans="1:2" ht="16.2" x14ac:dyDescent="0.2">
      <c r="A933" s="5"/>
      <c r="B933" s="202"/>
    </row>
    <row r="934" spans="1:2" ht="16.2" x14ac:dyDescent="0.2">
      <c r="A934" s="5"/>
      <c r="B934" s="202"/>
    </row>
    <row r="935" spans="1:2" ht="16.2" x14ac:dyDescent="0.2">
      <c r="A935" s="5"/>
      <c r="B935" s="202"/>
    </row>
    <row r="936" spans="1:2" ht="16.2" x14ac:dyDescent="0.2">
      <c r="A936" s="5"/>
      <c r="B936" s="202"/>
    </row>
    <row r="937" spans="1:2" ht="16.2" x14ac:dyDescent="0.2">
      <c r="A937" s="5"/>
      <c r="B937" s="202"/>
    </row>
    <row r="938" spans="1:2" ht="16.2" x14ac:dyDescent="0.2">
      <c r="A938" s="5"/>
      <c r="B938" s="202"/>
    </row>
    <row r="939" spans="1:2" ht="16.2" x14ac:dyDescent="0.2">
      <c r="A939" s="5"/>
      <c r="B939" s="202"/>
    </row>
    <row r="940" spans="1:2" ht="16.2" x14ac:dyDescent="0.2">
      <c r="A940" s="5"/>
      <c r="B940" s="202"/>
    </row>
    <row r="941" spans="1:2" ht="16.2" x14ac:dyDescent="0.2">
      <c r="A941" s="5"/>
      <c r="B941" s="202"/>
    </row>
    <row r="942" spans="1:2" ht="16.2" x14ac:dyDescent="0.2">
      <c r="A942" s="5"/>
      <c r="B942" s="202"/>
    </row>
    <row r="943" spans="1:2" ht="16.2" x14ac:dyDescent="0.2">
      <c r="A943" s="5"/>
      <c r="B943" s="202"/>
    </row>
    <row r="944" spans="1:2" ht="16.2" x14ac:dyDescent="0.2">
      <c r="A944" s="5"/>
      <c r="B944" s="202"/>
    </row>
    <row r="945" spans="1:2" ht="16.2" x14ac:dyDescent="0.2">
      <c r="A945" s="5"/>
      <c r="B945" s="202"/>
    </row>
    <row r="946" spans="1:2" ht="16.2" x14ac:dyDescent="0.2">
      <c r="A946" s="5"/>
      <c r="B946" s="202"/>
    </row>
    <row r="947" spans="1:2" ht="16.2" x14ac:dyDescent="0.2">
      <c r="A947" s="5"/>
      <c r="B947" s="202"/>
    </row>
    <row r="948" spans="1:2" ht="16.2" x14ac:dyDescent="0.2">
      <c r="A948" s="5"/>
      <c r="B948" s="202"/>
    </row>
    <row r="949" spans="1:2" ht="16.2" x14ac:dyDescent="0.2">
      <c r="A949" s="5"/>
      <c r="B949" s="202"/>
    </row>
    <row r="950" spans="1:2" ht="16.2" x14ac:dyDescent="0.2">
      <c r="A950" s="5"/>
      <c r="B950" s="202"/>
    </row>
    <row r="951" spans="1:2" ht="16.2" x14ac:dyDescent="0.2">
      <c r="A951" s="5"/>
      <c r="B951" s="202"/>
    </row>
    <row r="952" spans="1:2" ht="16.2" x14ac:dyDescent="0.2">
      <c r="A952" s="5"/>
      <c r="B952" s="202"/>
    </row>
    <row r="953" spans="1:2" ht="16.2" x14ac:dyDescent="0.2">
      <c r="A953" s="5"/>
      <c r="B953" s="202"/>
    </row>
    <row r="954" spans="1:2" ht="16.2" x14ac:dyDescent="0.2">
      <c r="A954" s="5"/>
      <c r="B954" s="202"/>
    </row>
    <row r="955" spans="1:2" ht="16.2" x14ac:dyDescent="0.2">
      <c r="A955" s="5"/>
      <c r="B955" s="202"/>
    </row>
    <row r="956" spans="1:2" ht="16.2" x14ac:dyDescent="0.2">
      <c r="A956" s="5"/>
      <c r="B956" s="202"/>
    </row>
    <row r="957" spans="1:2" ht="16.2" x14ac:dyDescent="0.2">
      <c r="A957" s="5"/>
      <c r="B957" s="202"/>
    </row>
    <row r="958" spans="1:2" ht="16.2" x14ac:dyDescent="0.2">
      <c r="A958" s="5"/>
      <c r="B958" s="202"/>
    </row>
    <row r="959" spans="1:2" ht="16.2" x14ac:dyDescent="0.2">
      <c r="A959" s="5"/>
      <c r="B959" s="202"/>
    </row>
    <row r="960" spans="1:2" ht="16.2" x14ac:dyDescent="0.2">
      <c r="A960" s="5"/>
      <c r="B960" s="202"/>
    </row>
    <row r="961" spans="1:2" ht="16.2" x14ac:dyDescent="0.2">
      <c r="A961" s="5"/>
      <c r="B961" s="202"/>
    </row>
    <row r="962" spans="1:2" ht="16.2" x14ac:dyDescent="0.2">
      <c r="A962" s="5"/>
      <c r="B962" s="202"/>
    </row>
    <row r="963" spans="1:2" ht="16.2" x14ac:dyDescent="0.2">
      <c r="A963" s="5"/>
      <c r="B963" s="202"/>
    </row>
    <row r="964" spans="1:2" ht="16.2" x14ac:dyDescent="0.2">
      <c r="A964" s="5"/>
      <c r="B964" s="202"/>
    </row>
    <row r="965" spans="1:2" ht="16.2" x14ac:dyDescent="0.2">
      <c r="A965" s="5"/>
      <c r="B965" s="202"/>
    </row>
    <row r="966" spans="1:2" ht="16.2" x14ac:dyDescent="0.2">
      <c r="A966" s="5"/>
      <c r="B966" s="202"/>
    </row>
    <row r="967" spans="1:2" ht="16.2" x14ac:dyDescent="0.2">
      <c r="A967" s="5"/>
      <c r="B967" s="202"/>
    </row>
    <row r="968" spans="1:2" ht="16.2" x14ac:dyDescent="0.2">
      <c r="A968" s="5"/>
      <c r="B968" s="202"/>
    </row>
    <row r="969" spans="1:2" ht="16.2" x14ac:dyDescent="0.2">
      <c r="A969" s="5"/>
      <c r="B969" s="202"/>
    </row>
    <row r="970" spans="1:2" ht="16.2" x14ac:dyDescent="0.2">
      <c r="A970" s="5"/>
      <c r="B970" s="202"/>
    </row>
    <row r="971" spans="1:2" ht="16.2" x14ac:dyDescent="0.2">
      <c r="A971" s="5"/>
      <c r="B971" s="202"/>
    </row>
    <row r="972" spans="1:2" ht="16.2" x14ac:dyDescent="0.2">
      <c r="A972" s="5"/>
      <c r="B972" s="202"/>
    </row>
    <row r="973" spans="1:2" ht="16.2" x14ac:dyDescent="0.2">
      <c r="A973" s="5"/>
      <c r="B973" s="202"/>
    </row>
    <row r="974" spans="1:2" ht="16.2" x14ac:dyDescent="0.2">
      <c r="A974" s="5"/>
      <c r="B974" s="202"/>
    </row>
    <row r="975" spans="1:2" ht="16.2" x14ac:dyDescent="0.2">
      <c r="A975" s="5"/>
      <c r="B975" s="202"/>
    </row>
    <row r="976" spans="1:2" ht="16.2" x14ac:dyDescent="0.2">
      <c r="A976" s="5"/>
      <c r="B976" s="202"/>
    </row>
    <row r="977" spans="1:2" ht="16.2" x14ac:dyDescent="0.2">
      <c r="A977" s="5"/>
      <c r="B977" s="202"/>
    </row>
    <row r="978" spans="1:2" ht="16.2" x14ac:dyDescent="0.2">
      <c r="A978" s="5"/>
      <c r="B978" s="202"/>
    </row>
    <row r="979" spans="1:2" ht="16.2" x14ac:dyDescent="0.2">
      <c r="A979" s="5"/>
      <c r="B979" s="202"/>
    </row>
    <row r="980" spans="1:2" ht="16.2" x14ac:dyDescent="0.2">
      <c r="A980" s="5"/>
      <c r="B980" s="202"/>
    </row>
    <row r="981" spans="1:2" ht="16.2" x14ac:dyDescent="0.2">
      <c r="A981" s="5"/>
      <c r="B981" s="202"/>
    </row>
    <row r="982" spans="1:2" ht="16.2" x14ac:dyDescent="0.2">
      <c r="A982" s="5"/>
      <c r="B982" s="202"/>
    </row>
    <row r="983" spans="1:2" ht="16.2" x14ac:dyDescent="0.2">
      <c r="A983" s="5"/>
      <c r="B983" s="202"/>
    </row>
    <row r="984" spans="1:2" ht="16.2" x14ac:dyDescent="0.2">
      <c r="A984" s="5"/>
      <c r="B984" s="202"/>
    </row>
    <row r="985" spans="1:2" ht="16.2" x14ac:dyDescent="0.2">
      <c r="A985" s="5"/>
      <c r="B985" s="202"/>
    </row>
    <row r="986" spans="1:2" ht="16.2" x14ac:dyDescent="0.2">
      <c r="A986" s="5"/>
      <c r="B986" s="202"/>
    </row>
    <row r="987" spans="1:2" ht="16.2" x14ac:dyDescent="0.2">
      <c r="A987" s="5"/>
      <c r="B987" s="202"/>
    </row>
    <row r="988" spans="1:2" ht="16.2" x14ac:dyDescent="0.2">
      <c r="A988" s="5"/>
      <c r="B988" s="202"/>
    </row>
    <row r="989" spans="1:2" ht="16.2" x14ac:dyDescent="0.2">
      <c r="A989" s="5"/>
      <c r="B989" s="202"/>
    </row>
    <row r="990" spans="1:2" ht="16.2" x14ac:dyDescent="0.2">
      <c r="A990" s="5"/>
      <c r="B990" s="202"/>
    </row>
    <row r="991" spans="1:2" ht="16.2" x14ac:dyDescent="0.2">
      <c r="A991" s="5"/>
      <c r="B991" s="202"/>
    </row>
    <row r="992" spans="1:2" ht="16.2" x14ac:dyDescent="0.2">
      <c r="A992" s="5"/>
      <c r="B992" s="202"/>
    </row>
    <row r="993" spans="1:2" ht="16.2" x14ac:dyDescent="0.2">
      <c r="A993" s="5"/>
      <c r="B993" s="202"/>
    </row>
    <row r="994" spans="1:2" ht="16.2" x14ac:dyDescent="0.2">
      <c r="A994" s="5"/>
      <c r="B994" s="202"/>
    </row>
    <row r="995" spans="1:2" ht="16.2" x14ac:dyDescent="0.2">
      <c r="A995" s="5"/>
      <c r="B995" s="202"/>
    </row>
    <row r="996" spans="1:2" ht="16.2" x14ac:dyDescent="0.2">
      <c r="A996" s="5"/>
      <c r="B996" s="202"/>
    </row>
    <row r="997" spans="1:2" ht="16.2" x14ac:dyDescent="0.2">
      <c r="A997" s="5"/>
      <c r="B997" s="202"/>
    </row>
    <row r="998" spans="1:2" ht="16.2" x14ac:dyDescent="0.2">
      <c r="A998" s="5"/>
      <c r="B998" s="202"/>
    </row>
    <row r="999" spans="1:2" ht="16.2" x14ac:dyDescent="0.2">
      <c r="A999" s="5"/>
      <c r="B999" s="202"/>
    </row>
    <row r="1000" spans="1:2" ht="16.2" x14ac:dyDescent="0.2">
      <c r="A1000" s="5"/>
      <c r="B1000" s="202"/>
    </row>
    <row r="1001" spans="1:2" ht="16.2" x14ac:dyDescent="0.2">
      <c r="A1001" s="5"/>
      <c r="B1001" s="202"/>
    </row>
    <row r="1002" spans="1:2" ht="16.2" x14ac:dyDescent="0.2">
      <c r="A1002" s="5"/>
      <c r="B1002" s="202"/>
    </row>
    <row r="1003" spans="1:2" ht="16.2" x14ac:dyDescent="0.2">
      <c r="A1003" s="5"/>
      <c r="B1003" s="202"/>
    </row>
    <row r="1004" spans="1:2" ht="16.2" x14ac:dyDescent="0.2">
      <c r="A1004" s="5"/>
      <c r="B1004" s="202"/>
    </row>
    <row r="1005" spans="1:2" ht="16.2" x14ac:dyDescent="0.2">
      <c r="A1005" s="5"/>
      <c r="B1005" s="202"/>
    </row>
    <row r="1006" spans="1:2" ht="16.2" x14ac:dyDescent="0.2">
      <c r="A1006" s="5"/>
      <c r="B1006" s="202"/>
    </row>
    <row r="1007" spans="1:2" ht="16.2" x14ac:dyDescent="0.2">
      <c r="A1007" s="5"/>
      <c r="B1007" s="202"/>
    </row>
    <row r="1008" spans="1:2" ht="16.2" x14ac:dyDescent="0.2">
      <c r="A1008" s="5"/>
      <c r="B1008" s="202"/>
    </row>
    <row r="1009" spans="1:2" ht="16.2" x14ac:dyDescent="0.2">
      <c r="A1009" s="5"/>
      <c r="B1009" s="202"/>
    </row>
    <row r="1010" spans="1:2" ht="16.2" x14ac:dyDescent="0.2">
      <c r="A1010" s="5"/>
      <c r="B1010" s="202"/>
    </row>
    <row r="1011" spans="1:2" ht="16.2" x14ac:dyDescent="0.2">
      <c r="A1011" s="5"/>
      <c r="B1011" s="202"/>
    </row>
    <row r="1012" spans="1:2" ht="16.2" x14ac:dyDescent="0.2">
      <c r="A1012" s="5"/>
      <c r="B1012" s="202"/>
    </row>
    <row r="1013" spans="1:2" ht="16.2" x14ac:dyDescent="0.2">
      <c r="A1013" s="5"/>
      <c r="B1013" s="202"/>
    </row>
    <row r="1014" spans="1:2" ht="16.2" x14ac:dyDescent="0.2">
      <c r="A1014" s="5"/>
      <c r="B1014" s="202"/>
    </row>
    <row r="1015" spans="1:2" ht="16.2" x14ac:dyDescent="0.2">
      <c r="A1015" s="5"/>
      <c r="B1015" s="202"/>
    </row>
    <row r="1016" spans="1:2" ht="16.2" x14ac:dyDescent="0.2">
      <c r="A1016" s="5"/>
      <c r="B1016" s="202"/>
    </row>
    <row r="1017" spans="1:2" ht="16.2" x14ac:dyDescent="0.2">
      <c r="A1017" s="5"/>
      <c r="B1017" s="202"/>
    </row>
    <row r="1018" spans="1:2" ht="16.2" x14ac:dyDescent="0.2">
      <c r="A1018" s="5"/>
      <c r="B1018" s="202"/>
    </row>
    <row r="1019" spans="1:2" ht="16.2" x14ac:dyDescent="0.2">
      <c r="A1019" s="5"/>
      <c r="B1019" s="202"/>
    </row>
    <row r="1020" spans="1:2" ht="16.2" x14ac:dyDescent="0.2">
      <c r="A1020" s="5"/>
      <c r="B1020" s="202"/>
    </row>
    <row r="1021" spans="1:2" ht="16.2" x14ac:dyDescent="0.2">
      <c r="A1021" s="5"/>
      <c r="B1021" s="202"/>
    </row>
    <row r="1022" spans="1:2" ht="16.2" x14ac:dyDescent="0.2">
      <c r="A1022" s="5"/>
      <c r="B1022" s="202"/>
    </row>
    <row r="1023" spans="1:2" ht="16.2" x14ac:dyDescent="0.2">
      <c r="A1023" s="5"/>
      <c r="B1023" s="202"/>
    </row>
    <row r="1024" spans="1:2" ht="16.2" x14ac:dyDescent="0.2">
      <c r="A1024" s="5"/>
      <c r="B1024" s="202"/>
    </row>
    <row r="1025" spans="1:2" ht="16.2" x14ac:dyDescent="0.2">
      <c r="A1025" s="5"/>
      <c r="B1025" s="202"/>
    </row>
    <row r="1026" spans="1:2" ht="16.2" x14ac:dyDescent="0.2">
      <c r="A1026" s="5"/>
      <c r="B1026" s="202"/>
    </row>
    <row r="1027" spans="1:2" ht="16.2" x14ac:dyDescent="0.2">
      <c r="A1027" s="5"/>
      <c r="B1027" s="202"/>
    </row>
    <row r="1028" spans="1:2" ht="16.2" x14ac:dyDescent="0.2">
      <c r="A1028" s="5"/>
      <c r="B1028" s="202"/>
    </row>
    <row r="1029" spans="1:2" ht="16.2" x14ac:dyDescent="0.2">
      <c r="A1029" s="5"/>
      <c r="B1029" s="202"/>
    </row>
    <row r="1030" spans="1:2" ht="16.2" x14ac:dyDescent="0.2">
      <c r="A1030" s="5"/>
      <c r="B1030" s="202"/>
    </row>
    <row r="1031" spans="1:2" ht="16.2" x14ac:dyDescent="0.2">
      <c r="A1031" s="5"/>
      <c r="B1031" s="202"/>
    </row>
    <row r="1032" spans="1:2" ht="16.2" x14ac:dyDescent="0.2">
      <c r="A1032" s="5"/>
      <c r="B1032" s="202"/>
    </row>
    <row r="1033" spans="1:2" ht="16.2" x14ac:dyDescent="0.2">
      <c r="A1033" s="5"/>
      <c r="B1033" s="202"/>
    </row>
    <row r="1034" spans="1:2" ht="16.2" x14ac:dyDescent="0.2">
      <c r="A1034" s="5"/>
      <c r="B1034" s="202"/>
    </row>
    <row r="1035" spans="1:2" ht="16.2" x14ac:dyDescent="0.2">
      <c r="A1035" s="5"/>
      <c r="B1035" s="202"/>
    </row>
    <row r="1036" spans="1:2" ht="16.2" x14ac:dyDescent="0.2">
      <c r="A1036" s="5"/>
      <c r="B1036" s="202"/>
    </row>
    <row r="1037" spans="1:2" ht="16.2" x14ac:dyDescent="0.2">
      <c r="A1037" s="5"/>
      <c r="B1037" s="202"/>
    </row>
    <row r="1038" spans="1:2" ht="16.2" x14ac:dyDescent="0.2">
      <c r="A1038" s="5"/>
      <c r="B1038" s="202"/>
    </row>
    <row r="1039" spans="1:2" ht="16.2" x14ac:dyDescent="0.2">
      <c r="A1039" s="5"/>
      <c r="B1039" s="202"/>
    </row>
    <row r="1040" spans="1:2" ht="16.2" x14ac:dyDescent="0.2">
      <c r="A1040" s="5"/>
      <c r="B1040" s="202"/>
    </row>
    <row r="1041" spans="1:2" ht="16.2" x14ac:dyDescent="0.2">
      <c r="A1041" s="5"/>
      <c r="B1041" s="202"/>
    </row>
    <row r="1042" spans="1:2" ht="16.2" x14ac:dyDescent="0.2">
      <c r="A1042" s="5"/>
      <c r="B1042" s="202"/>
    </row>
    <row r="1043" spans="1:2" ht="16.2" x14ac:dyDescent="0.2">
      <c r="A1043" s="5"/>
      <c r="B1043" s="202"/>
    </row>
    <row r="1044" spans="1:2" ht="16.2" x14ac:dyDescent="0.2">
      <c r="A1044" s="5"/>
      <c r="B1044" s="202"/>
    </row>
    <row r="1045" spans="1:2" ht="16.2" x14ac:dyDescent="0.2">
      <c r="A1045" s="5"/>
      <c r="B1045" s="202"/>
    </row>
    <row r="1046" spans="1:2" ht="16.2" x14ac:dyDescent="0.2">
      <c r="A1046" s="5"/>
      <c r="B1046" s="202"/>
    </row>
    <row r="1047" spans="1:2" ht="16.2" x14ac:dyDescent="0.2">
      <c r="A1047" s="5"/>
      <c r="B1047" s="202"/>
    </row>
    <row r="1048" spans="1:2" ht="16.2" x14ac:dyDescent="0.2">
      <c r="A1048" s="5"/>
      <c r="B1048" s="202"/>
    </row>
    <row r="1049" spans="1:2" ht="16.2" x14ac:dyDescent="0.2">
      <c r="A1049" s="5"/>
      <c r="B1049" s="202"/>
    </row>
    <row r="1050" spans="1:2" ht="16.2" x14ac:dyDescent="0.2">
      <c r="A1050" s="5"/>
      <c r="B1050" s="202"/>
    </row>
    <row r="1051" spans="1:2" ht="16.2" x14ac:dyDescent="0.2">
      <c r="A1051" s="5"/>
      <c r="B1051" s="202"/>
    </row>
    <row r="1052" spans="1:2" ht="16.2" x14ac:dyDescent="0.2">
      <c r="A1052" s="5"/>
      <c r="B1052" s="202"/>
    </row>
    <row r="1053" spans="1:2" ht="16.2" x14ac:dyDescent="0.2">
      <c r="A1053" s="5"/>
      <c r="B1053" s="202"/>
    </row>
    <row r="1054" spans="1:2" ht="16.2" x14ac:dyDescent="0.2">
      <c r="A1054" s="5"/>
      <c r="B1054" s="202"/>
    </row>
    <row r="1055" spans="1:2" ht="16.2" x14ac:dyDescent="0.2">
      <c r="A1055" s="5"/>
      <c r="B1055" s="202"/>
    </row>
    <row r="1056" spans="1:2" ht="16.2" x14ac:dyDescent="0.2">
      <c r="A1056" s="5"/>
      <c r="B1056" s="202"/>
    </row>
    <row r="1057" spans="1:2" ht="16.2" x14ac:dyDescent="0.2">
      <c r="A1057" s="5"/>
      <c r="B1057" s="202"/>
    </row>
    <row r="1058" spans="1:2" ht="16.2" x14ac:dyDescent="0.2">
      <c r="A1058" s="5"/>
      <c r="B1058" s="202"/>
    </row>
    <row r="1059" spans="1:2" ht="16.2" x14ac:dyDescent="0.2">
      <c r="A1059" s="5"/>
      <c r="B1059" s="202"/>
    </row>
    <row r="1060" spans="1:2" ht="16.2" x14ac:dyDescent="0.2">
      <c r="A1060" s="5"/>
      <c r="B1060" s="202"/>
    </row>
    <row r="1061" spans="1:2" ht="16.2" x14ac:dyDescent="0.2">
      <c r="A1061" s="5"/>
      <c r="B1061" s="202"/>
    </row>
    <row r="1062" spans="1:2" ht="16.2" x14ac:dyDescent="0.2">
      <c r="A1062" s="5"/>
      <c r="B1062" s="202"/>
    </row>
    <row r="1063" spans="1:2" ht="16.2" x14ac:dyDescent="0.2">
      <c r="A1063" s="5"/>
      <c r="B1063" s="202"/>
    </row>
    <row r="1064" spans="1:2" ht="16.2" x14ac:dyDescent="0.2">
      <c r="A1064" s="5"/>
      <c r="B1064" s="202"/>
    </row>
    <row r="1065" spans="1:2" ht="16.2" x14ac:dyDescent="0.2">
      <c r="A1065" s="5"/>
      <c r="B1065" s="202"/>
    </row>
    <row r="1066" spans="1:2" ht="16.2" x14ac:dyDescent="0.2">
      <c r="A1066" s="5"/>
      <c r="B1066" s="202"/>
    </row>
    <row r="1067" spans="1:2" ht="16.2" x14ac:dyDescent="0.2">
      <c r="A1067" s="5"/>
      <c r="B1067" s="202"/>
    </row>
    <row r="1068" spans="1:2" ht="16.2" x14ac:dyDescent="0.2">
      <c r="A1068" s="5"/>
      <c r="B1068" s="202"/>
    </row>
    <row r="1069" spans="1:2" ht="16.2" x14ac:dyDescent="0.2">
      <c r="A1069" s="5"/>
      <c r="B1069" s="202"/>
    </row>
    <row r="1070" spans="1:2" ht="16.2" x14ac:dyDescent="0.2">
      <c r="A1070" s="5"/>
      <c r="B1070" s="202"/>
    </row>
    <row r="1071" spans="1:2" ht="16.2" x14ac:dyDescent="0.2">
      <c r="A1071" s="5"/>
      <c r="B1071" s="202"/>
    </row>
    <row r="1072" spans="1:2" ht="16.2" x14ac:dyDescent="0.2">
      <c r="A1072" s="5"/>
      <c r="B1072" s="202"/>
    </row>
    <row r="1073" spans="1:2" ht="16.2" x14ac:dyDescent="0.2">
      <c r="A1073" s="5"/>
      <c r="B1073" s="202"/>
    </row>
    <row r="1074" spans="1:2" ht="16.2" x14ac:dyDescent="0.2">
      <c r="A1074" s="5"/>
      <c r="B1074" s="202"/>
    </row>
    <row r="1075" spans="1:2" ht="16.2" x14ac:dyDescent="0.2">
      <c r="A1075" s="5"/>
      <c r="B1075" s="202"/>
    </row>
    <row r="1076" spans="1:2" ht="16.2" x14ac:dyDescent="0.2">
      <c r="A1076" s="5"/>
      <c r="B1076" s="202"/>
    </row>
    <row r="1077" spans="1:2" ht="16.2" x14ac:dyDescent="0.2">
      <c r="A1077" s="5"/>
      <c r="B1077" s="202"/>
    </row>
    <row r="1078" spans="1:2" ht="16.2" x14ac:dyDescent="0.2">
      <c r="A1078" s="5"/>
      <c r="B1078" s="202"/>
    </row>
    <row r="1079" spans="1:2" ht="16.2" x14ac:dyDescent="0.2">
      <c r="A1079" s="5"/>
      <c r="B1079" s="202"/>
    </row>
    <row r="1080" spans="1:2" ht="16.2" x14ac:dyDescent="0.2">
      <c r="A1080" s="5"/>
      <c r="B1080" s="202"/>
    </row>
    <row r="1081" spans="1:2" ht="16.2" x14ac:dyDescent="0.2">
      <c r="A1081" s="5"/>
      <c r="B1081" s="202"/>
    </row>
    <row r="1082" spans="1:2" ht="16.2" x14ac:dyDescent="0.2">
      <c r="A1082" s="5"/>
      <c r="B1082" s="202"/>
    </row>
    <row r="1083" spans="1:2" ht="16.2" x14ac:dyDescent="0.2">
      <c r="A1083" s="5"/>
      <c r="B1083" s="202"/>
    </row>
    <row r="1084" spans="1:2" ht="16.2" x14ac:dyDescent="0.2">
      <c r="A1084" s="5"/>
      <c r="B1084" s="202"/>
    </row>
    <row r="1085" spans="1:2" ht="16.2" x14ac:dyDescent="0.2">
      <c r="A1085" s="5"/>
      <c r="B1085" s="202"/>
    </row>
    <row r="1086" spans="1:2" ht="16.2" x14ac:dyDescent="0.2">
      <c r="A1086" s="5"/>
      <c r="B1086" s="202"/>
    </row>
    <row r="1087" spans="1:2" ht="16.2" x14ac:dyDescent="0.2">
      <c r="A1087" s="5"/>
      <c r="B1087" s="202"/>
    </row>
    <row r="1088" spans="1:2" ht="16.2" x14ac:dyDescent="0.2">
      <c r="A1088" s="5"/>
      <c r="B1088" s="202"/>
    </row>
    <row r="1089" spans="1:2" ht="16.2" x14ac:dyDescent="0.2">
      <c r="A1089" s="5"/>
      <c r="B1089" s="202"/>
    </row>
    <row r="1090" spans="1:2" ht="16.2" x14ac:dyDescent="0.2">
      <c r="A1090" s="5"/>
      <c r="B1090" s="202"/>
    </row>
    <row r="1091" spans="1:2" ht="16.2" x14ac:dyDescent="0.2">
      <c r="A1091" s="5"/>
      <c r="B1091" s="202"/>
    </row>
    <row r="1092" spans="1:2" ht="16.2" x14ac:dyDescent="0.2">
      <c r="A1092" s="5"/>
      <c r="B1092" s="202"/>
    </row>
    <row r="1093" spans="1:2" ht="16.2" x14ac:dyDescent="0.2">
      <c r="A1093" s="5"/>
      <c r="B1093" s="202"/>
    </row>
    <row r="1094" spans="1:2" ht="16.2" x14ac:dyDescent="0.2">
      <c r="A1094" s="5"/>
      <c r="B1094" s="202"/>
    </row>
    <row r="1095" spans="1:2" ht="16.2" x14ac:dyDescent="0.2">
      <c r="A1095" s="5"/>
      <c r="B1095" s="202"/>
    </row>
    <row r="1096" spans="1:2" ht="16.2" x14ac:dyDescent="0.2">
      <c r="A1096" s="5"/>
      <c r="B1096" s="202"/>
    </row>
    <row r="1097" spans="1:2" ht="16.2" x14ac:dyDescent="0.2">
      <c r="A1097" s="5"/>
      <c r="B1097" s="202"/>
    </row>
    <row r="1098" spans="1:2" ht="16.2" x14ac:dyDescent="0.2">
      <c r="A1098" s="5"/>
      <c r="B1098" s="202"/>
    </row>
    <row r="1099" spans="1:2" ht="16.2" x14ac:dyDescent="0.2">
      <c r="A1099" s="5"/>
      <c r="B1099" s="202"/>
    </row>
    <row r="1100" spans="1:2" ht="16.2" x14ac:dyDescent="0.2">
      <c r="A1100" s="5"/>
      <c r="B1100" s="202"/>
    </row>
    <row r="1101" spans="1:2" ht="16.2" x14ac:dyDescent="0.2">
      <c r="A1101" s="5"/>
      <c r="B1101" s="202"/>
    </row>
    <row r="1102" spans="1:2" ht="16.2" x14ac:dyDescent="0.2">
      <c r="A1102" s="5"/>
      <c r="B1102" s="202"/>
    </row>
    <row r="1103" spans="1:2" ht="16.2" x14ac:dyDescent="0.2">
      <c r="A1103" s="5"/>
      <c r="B1103" s="202"/>
    </row>
    <row r="1104" spans="1:2" ht="16.2" x14ac:dyDescent="0.2">
      <c r="A1104" s="5"/>
      <c r="B1104" s="202"/>
    </row>
    <row r="1105" spans="1:2" ht="16.2" x14ac:dyDescent="0.2">
      <c r="A1105" s="5"/>
      <c r="B1105" s="202"/>
    </row>
    <row r="1106" spans="1:2" ht="16.2" x14ac:dyDescent="0.2">
      <c r="A1106" s="5"/>
      <c r="B1106" s="202"/>
    </row>
    <row r="1107" spans="1:2" ht="16.2" x14ac:dyDescent="0.2">
      <c r="A1107" s="5"/>
      <c r="B1107" s="202"/>
    </row>
    <row r="1108" spans="1:2" ht="16.2" x14ac:dyDescent="0.2">
      <c r="A1108" s="5"/>
      <c r="B1108" s="202"/>
    </row>
    <row r="1109" spans="1:2" ht="16.2" x14ac:dyDescent="0.2">
      <c r="A1109" s="5"/>
      <c r="B1109" s="202"/>
    </row>
    <row r="1110" spans="1:2" ht="16.2" x14ac:dyDescent="0.2">
      <c r="A1110" s="5"/>
      <c r="B1110" s="202"/>
    </row>
    <row r="1111" spans="1:2" ht="16.2" x14ac:dyDescent="0.2">
      <c r="A1111" s="5"/>
      <c r="B1111" s="202"/>
    </row>
    <row r="1112" spans="1:2" ht="16.2" x14ac:dyDescent="0.2">
      <c r="A1112" s="5"/>
      <c r="B1112" s="202"/>
    </row>
    <row r="1113" spans="1:2" ht="16.2" x14ac:dyDescent="0.2">
      <c r="A1113" s="5"/>
      <c r="B1113" s="202"/>
    </row>
    <row r="1114" spans="1:2" ht="16.2" x14ac:dyDescent="0.2">
      <c r="A1114" s="5"/>
      <c r="B1114" s="202"/>
    </row>
    <row r="1115" spans="1:2" ht="16.2" x14ac:dyDescent="0.2">
      <c r="A1115" s="5"/>
      <c r="B1115" s="202"/>
    </row>
    <row r="1116" spans="1:2" ht="16.2" x14ac:dyDescent="0.2">
      <c r="A1116" s="5"/>
      <c r="B1116" s="202"/>
    </row>
    <row r="1117" spans="1:2" ht="16.2" x14ac:dyDescent="0.2">
      <c r="A1117" s="5"/>
      <c r="B1117" s="202"/>
    </row>
    <row r="1118" spans="1:2" ht="16.2" x14ac:dyDescent="0.2">
      <c r="A1118" s="5"/>
      <c r="B1118" s="202"/>
    </row>
    <row r="1119" spans="1:2" ht="16.2" x14ac:dyDescent="0.2">
      <c r="A1119" s="5"/>
      <c r="B1119" s="202"/>
    </row>
    <row r="1120" spans="1:2" ht="16.2" x14ac:dyDescent="0.2">
      <c r="A1120" s="5"/>
      <c r="B1120" s="202"/>
    </row>
    <row r="1121" spans="1:2" ht="16.2" x14ac:dyDescent="0.2">
      <c r="A1121" s="5"/>
      <c r="B1121" s="202"/>
    </row>
    <row r="1122" spans="1:2" ht="16.2" x14ac:dyDescent="0.2">
      <c r="A1122" s="5"/>
      <c r="B1122" s="202"/>
    </row>
    <row r="1123" spans="1:2" ht="16.2" x14ac:dyDescent="0.2">
      <c r="A1123" s="5"/>
      <c r="B1123" s="202"/>
    </row>
    <row r="1124" spans="1:2" ht="16.2" x14ac:dyDescent="0.2">
      <c r="A1124" s="5"/>
      <c r="B1124" s="202"/>
    </row>
    <row r="1125" spans="1:2" ht="16.2" x14ac:dyDescent="0.2">
      <c r="A1125" s="5"/>
      <c r="B1125" s="202"/>
    </row>
    <row r="1126" spans="1:2" ht="16.2" x14ac:dyDescent="0.2">
      <c r="A1126" s="5"/>
      <c r="B1126" s="202"/>
    </row>
    <row r="1127" spans="1:2" ht="16.2" x14ac:dyDescent="0.2">
      <c r="A1127" s="5"/>
      <c r="B1127" s="202"/>
    </row>
    <row r="1128" spans="1:2" ht="16.2" x14ac:dyDescent="0.2">
      <c r="A1128" s="5"/>
      <c r="B1128" s="202"/>
    </row>
    <row r="1129" spans="1:2" ht="16.2" x14ac:dyDescent="0.2">
      <c r="A1129" s="5"/>
      <c r="B1129" s="202"/>
    </row>
    <row r="1130" spans="1:2" ht="16.2" x14ac:dyDescent="0.2">
      <c r="A1130" s="5"/>
      <c r="B1130" s="202"/>
    </row>
    <row r="1131" spans="1:2" ht="16.2" x14ac:dyDescent="0.2">
      <c r="A1131" s="5"/>
      <c r="B1131" s="202"/>
    </row>
    <row r="1132" spans="1:2" ht="16.2" x14ac:dyDescent="0.2">
      <c r="A1132" s="5"/>
      <c r="B1132" s="202"/>
    </row>
    <row r="1133" spans="1:2" ht="16.2" x14ac:dyDescent="0.2">
      <c r="A1133" s="5"/>
      <c r="B1133" s="202"/>
    </row>
    <row r="1134" spans="1:2" ht="16.2" x14ac:dyDescent="0.2">
      <c r="A1134" s="5"/>
      <c r="B1134" s="202"/>
    </row>
    <row r="1135" spans="1:2" ht="16.2" x14ac:dyDescent="0.2">
      <c r="A1135" s="5"/>
      <c r="B1135" s="202"/>
    </row>
    <row r="1136" spans="1:2" ht="16.2" x14ac:dyDescent="0.2">
      <c r="A1136" s="5"/>
      <c r="B1136" s="202"/>
    </row>
    <row r="1137" spans="1:2" ht="16.2" x14ac:dyDescent="0.2">
      <c r="A1137" s="5"/>
      <c r="B1137" s="202"/>
    </row>
    <row r="1138" spans="1:2" ht="16.2" x14ac:dyDescent="0.2">
      <c r="A1138" s="5"/>
      <c r="B1138" s="202"/>
    </row>
    <row r="1139" spans="1:2" ht="16.2" x14ac:dyDescent="0.2">
      <c r="A1139" s="5"/>
      <c r="B1139" s="202"/>
    </row>
    <row r="1140" spans="1:2" ht="16.2" x14ac:dyDescent="0.2">
      <c r="A1140" s="5"/>
      <c r="B1140" s="202"/>
    </row>
    <row r="1141" spans="1:2" ht="16.2" x14ac:dyDescent="0.2">
      <c r="A1141" s="5"/>
      <c r="B1141" s="202"/>
    </row>
    <row r="1142" spans="1:2" ht="16.2" x14ac:dyDescent="0.2">
      <c r="A1142" s="5"/>
      <c r="B1142" s="202"/>
    </row>
    <row r="1143" spans="1:2" ht="16.2" x14ac:dyDescent="0.2">
      <c r="A1143" s="5"/>
      <c r="B1143" s="202"/>
    </row>
    <row r="1144" spans="1:2" ht="16.2" x14ac:dyDescent="0.2">
      <c r="A1144" s="5"/>
      <c r="B1144" s="202"/>
    </row>
    <row r="1145" spans="1:2" ht="16.2" x14ac:dyDescent="0.2">
      <c r="A1145" s="5"/>
      <c r="B1145" s="202"/>
    </row>
    <row r="1146" spans="1:2" ht="16.2" x14ac:dyDescent="0.2">
      <c r="A1146" s="5"/>
      <c r="B1146" s="202"/>
    </row>
    <row r="1147" spans="1:2" ht="16.2" x14ac:dyDescent="0.2">
      <c r="A1147" s="5"/>
      <c r="B1147" s="202"/>
    </row>
    <row r="1148" spans="1:2" ht="16.2" x14ac:dyDescent="0.2">
      <c r="A1148" s="5"/>
      <c r="B1148" s="202"/>
    </row>
    <row r="1149" spans="1:2" ht="16.2" x14ac:dyDescent="0.2">
      <c r="A1149" s="5"/>
      <c r="B1149" s="202"/>
    </row>
    <row r="1150" spans="1:2" ht="16.2" x14ac:dyDescent="0.2">
      <c r="A1150" s="5"/>
      <c r="B1150" s="202"/>
    </row>
    <row r="1151" spans="1:2" ht="16.2" x14ac:dyDescent="0.2">
      <c r="A1151" s="5"/>
      <c r="B1151" s="202"/>
    </row>
    <row r="1152" spans="1:2" ht="16.2" x14ac:dyDescent="0.2">
      <c r="A1152" s="5"/>
      <c r="B1152" s="202"/>
    </row>
    <row r="1153" spans="1:2" ht="16.2" x14ac:dyDescent="0.2">
      <c r="A1153" s="5"/>
      <c r="B1153" s="202"/>
    </row>
    <row r="1154" spans="1:2" ht="16.2" x14ac:dyDescent="0.2">
      <c r="A1154" s="5"/>
      <c r="B1154" s="202"/>
    </row>
    <row r="1155" spans="1:2" ht="16.2" x14ac:dyDescent="0.2">
      <c r="A1155" s="5"/>
      <c r="B1155" s="202"/>
    </row>
    <row r="1156" spans="1:2" ht="16.2" x14ac:dyDescent="0.2">
      <c r="A1156" s="5"/>
      <c r="B1156" s="202"/>
    </row>
    <row r="1157" spans="1:2" ht="16.2" x14ac:dyDescent="0.2">
      <c r="A1157" s="5"/>
      <c r="B1157" s="202"/>
    </row>
    <row r="1158" spans="1:2" ht="16.2" x14ac:dyDescent="0.2">
      <c r="A1158" s="5"/>
      <c r="B1158" s="202"/>
    </row>
    <row r="1159" spans="1:2" ht="16.2" x14ac:dyDescent="0.2">
      <c r="A1159" s="5"/>
      <c r="B1159" s="202"/>
    </row>
    <row r="1160" spans="1:2" ht="16.2" x14ac:dyDescent="0.2">
      <c r="A1160" s="5"/>
      <c r="B1160" s="202"/>
    </row>
    <row r="1161" spans="1:2" ht="16.2" x14ac:dyDescent="0.2">
      <c r="A1161" s="5"/>
      <c r="B1161" s="202"/>
    </row>
    <row r="1162" spans="1:2" ht="16.2" x14ac:dyDescent="0.2">
      <c r="A1162" s="5"/>
      <c r="B1162" s="202"/>
    </row>
    <row r="1163" spans="1:2" ht="16.2" x14ac:dyDescent="0.2">
      <c r="A1163" s="5"/>
      <c r="B1163" s="202"/>
    </row>
    <row r="1164" spans="1:2" ht="16.2" x14ac:dyDescent="0.2">
      <c r="A1164" s="5"/>
      <c r="B1164" s="202"/>
    </row>
    <row r="1165" spans="1:2" ht="16.2" x14ac:dyDescent="0.2">
      <c r="A1165" s="5"/>
      <c r="B1165" s="202"/>
    </row>
    <row r="1166" spans="1:2" ht="16.2" x14ac:dyDescent="0.2">
      <c r="A1166" s="5"/>
      <c r="B1166" s="202"/>
    </row>
    <row r="1167" spans="1:2" ht="16.2" x14ac:dyDescent="0.2">
      <c r="A1167" s="5"/>
      <c r="B1167" s="202"/>
    </row>
    <row r="1168" spans="1:2" ht="16.2" x14ac:dyDescent="0.2">
      <c r="A1168" s="5"/>
      <c r="B1168" s="202"/>
    </row>
    <row r="1169" spans="1:2" ht="16.2" x14ac:dyDescent="0.2">
      <c r="A1169" s="5"/>
      <c r="B1169" s="202"/>
    </row>
    <row r="1170" spans="1:2" ht="16.2" x14ac:dyDescent="0.2">
      <c r="A1170" s="5"/>
      <c r="B1170" s="202"/>
    </row>
    <row r="1171" spans="1:2" ht="16.2" x14ac:dyDescent="0.2">
      <c r="A1171" s="5"/>
      <c r="B1171" s="202"/>
    </row>
    <row r="1172" spans="1:2" ht="16.2" x14ac:dyDescent="0.2">
      <c r="A1172" s="5"/>
      <c r="B1172" s="202"/>
    </row>
    <row r="1173" spans="1:2" ht="16.2" x14ac:dyDescent="0.2">
      <c r="A1173" s="5"/>
      <c r="B1173" s="202"/>
    </row>
    <row r="1174" spans="1:2" ht="16.2" x14ac:dyDescent="0.2">
      <c r="A1174" s="5"/>
      <c r="B1174" s="202"/>
    </row>
    <row r="1175" spans="1:2" ht="16.2" x14ac:dyDescent="0.2">
      <c r="A1175" s="5"/>
      <c r="B1175" s="202"/>
    </row>
    <row r="1176" spans="1:2" ht="16.2" x14ac:dyDescent="0.2">
      <c r="A1176" s="5"/>
      <c r="B1176" s="202"/>
    </row>
    <row r="1177" spans="1:2" ht="16.2" x14ac:dyDescent="0.2">
      <c r="A1177" s="5"/>
      <c r="B1177" s="202"/>
    </row>
    <row r="1178" spans="1:2" ht="16.2" x14ac:dyDescent="0.2">
      <c r="A1178" s="5"/>
      <c r="B1178" s="202"/>
    </row>
    <row r="1179" spans="1:2" ht="16.2" x14ac:dyDescent="0.2">
      <c r="A1179" s="5"/>
      <c r="B1179" s="202"/>
    </row>
    <row r="1180" spans="1:2" ht="16.2" x14ac:dyDescent="0.2">
      <c r="A1180" s="5"/>
      <c r="B1180" s="202"/>
    </row>
    <row r="1181" spans="1:2" ht="16.2" x14ac:dyDescent="0.2">
      <c r="A1181" s="5"/>
      <c r="B1181" s="202"/>
    </row>
    <row r="1182" spans="1:2" ht="16.2" x14ac:dyDescent="0.2">
      <c r="A1182" s="5"/>
      <c r="B1182" s="202"/>
    </row>
    <row r="1183" spans="1:2" ht="16.2" x14ac:dyDescent="0.2">
      <c r="A1183" s="5"/>
      <c r="B1183" s="202"/>
    </row>
    <row r="1184" spans="1:2" ht="16.2" x14ac:dyDescent="0.2">
      <c r="A1184" s="5"/>
      <c r="B1184" s="202"/>
    </row>
    <row r="1185" spans="1:2" ht="16.2" x14ac:dyDescent="0.2">
      <c r="A1185" s="5"/>
      <c r="B1185" s="202"/>
    </row>
    <row r="1186" spans="1:2" ht="16.2" x14ac:dyDescent="0.2">
      <c r="A1186" s="5"/>
      <c r="B1186" s="202"/>
    </row>
    <row r="1187" spans="1:2" ht="16.2" x14ac:dyDescent="0.2">
      <c r="A1187" s="5"/>
      <c r="B1187" s="202"/>
    </row>
    <row r="1188" spans="1:2" ht="16.2" x14ac:dyDescent="0.2">
      <c r="A1188" s="5"/>
      <c r="B1188" s="202"/>
    </row>
    <row r="1189" spans="1:2" ht="16.2" x14ac:dyDescent="0.2">
      <c r="A1189" s="5"/>
      <c r="B1189" s="202"/>
    </row>
    <row r="1190" spans="1:2" ht="16.2" x14ac:dyDescent="0.2">
      <c r="A1190" s="5"/>
      <c r="B1190" s="202"/>
    </row>
    <row r="1191" spans="1:2" ht="16.2" x14ac:dyDescent="0.2">
      <c r="A1191" s="5"/>
      <c r="B1191" s="202"/>
    </row>
    <row r="1192" spans="1:2" ht="16.2" x14ac:dyDescent="0.2">
      <c r="A1192" s="5"/>
      <c r="B1192" s="202"/>
    </row>
    <row r="1193" spans="1:2" ht="16.2" x14ac:dyDescent="0.2">
      <c r="A1193" s="5"/>
      <c r="B1193" s="202"/>
    </row>
    <row r="1194" spans="1:2" ht="16.2" x14ac:dyDescent="0.2">
      <c r="A1194" s="5"/>
      <c r="B1194" s="202"/>
    </row>
    <row r="1195" spans="1:2" ht="16.2" x14ac:dyDescent="0.2">
      <c r="A1195" s="5"/>
      <c r="B1195" s="202"/>
    </row>
    <row r="1196" spans="1:2" ht="16.2" x14ac:dyDescent="0.2">
      <c r="A1196" s="5"/>
      <c r="B1196" s="202"/>
    </row>
    <row r="1197" spans="1:2" ht="16.2" x14ac:dyDescent="0.2">
      <c r="A1197" s="5"/>
      <c r="B1197" s="202"/>
    </row>
    <row r="1198" spans="1:2" ht="16.2" x14ac:dyDescent="0.2">
      <c r="A1198" s="5"/>
      <c r="B1198" s="202"/>
    </row>
    <row r="1199" spans="1:2" ht="16.2" x14ac:dyDescent="0.2">
      <c r="A1199" s="5"/>
      <c r="B1199" s="202"/>
    </row>
    <row r="1200" spans="1:2" ht="16.2" x14ac:dyDescent="0.2">
      <c r="A1200" s="5"/>
      <c r="B1200" s="202"/>
    </row>
    <row r="1201" spans="1:2" ht="16.2" x14ac:dyDescent="0.2">
      <c r="A1201" s="5"/>
      <c r="B1201" s="202"/>
    </row>
    <row r="1202" spans="1:2" ht="16.2" x14ac:dyDescent="0.2">
      <c r="A1202" s="5"/>
      <c r="B1202" s="202"/>
    </row>
    <row r="1203" spans="1:2" ht="16.2" x14ac:dyDescent="0.2">
      <c r="A1203" s="5"/>
      <c r="B1203" s="202"/>
    </row>
    <row r="1204" spans="1:2" ht="16.2" x14ac:dyDescent="0.2">
      <c r="A1204" s="5"/>
      <c r="B1204" s="202"/>
    </row>
    <row r="1205" spans="1:2" ht="16.2" x14ac:dyDescent="0.2">
      <c r="A1205" s="5"/>
      <c r="B1205" s="202"/>
    </row>
    <row r="1206" spans="1:2" ht="16.2" x14ac:dyDescent="0.2">
      <c r="A1206" s="5"/>
      <c r="B1206" s="202"/>
    </row>
    <row r="1207" spans="1:2" ht="16.2" x14ac:dyDescent="0.2">
      <c r="A1207" s="5"/>
      <c r="B1207" s="202"/>
    </row>
    <row r="1208" spans="1:2" ht="16.2" x14ac:dyDescent="0.2">
      <c r="A1208" s="5"/>
      <c r="B1208" s="202"/>
    </row>
    <row r="1209" spans="1:2" ht="16.2" x14ac:dyDescent="0.2">
      <c r="A1209" s="5"/>
      <c r="B1209" s="202"/>
    </row>
    <row r="1210" spans="1:2" ht="16.2" x14ac:dyDescent="0.2">
      <c r="A1210" s="5"/>
      <c r="B1210" s="202"/>
    </row>
    <row r="1211" spans="1:2" ht="16.2" x14ac:dyDescent="0.2">
      <c r="A1211" s="5"/>
      <c r="B1211" s="202"/>
    </row>
    <row r="1212" spans="1:2" ht="16.2" x14ac:dyDescent="0.2">
      <c r="A1212" s="5"/>
      <c r="B1212" s="202"/>
    </row>
    <row r="1213" spans="1:2" ht="16.2" x14ac:dyDescent="0.2">
      <c r="A1213" s="5"/>
      <c r="B1213" s="202"/>
    </row>
    <row r="1214" spans="1:2" ht="16.2" x14ac:dyDescent="0.2">
      <c r="A1214" s="5"/>
      <c r="B1214" s="202"/>
    </row>
    <row r="1215" spans="1:2" ht="16.2" x14ac:dyDescent="0.2">
      <c r="A1215" s="5"/>
      <c r="B1215" s="202"/>
    </row>
    <row r="1216" spans="1:2" ht="16.2" x14ac:dyDescent="0.2">
      <c r="A1216" s="5"/>
      <c r="B1216" s="202"/>
    </row>
    <row r="1217" spans="1:2" ht="16.2" x14ac:dyDescent="0.2">
      <c r="A1217" s="5"/>
      <c r="B1217" s="202"/>
    </row>
    <row r="1218" spans="1:2" ht="16.2" x14ac:dyDescent="0.2">
      <c r="A1218" s="5"/>
      <c r="B1218" s="202"/>
    </row>
    <row r="1219" spans="1:2" ht="16.2" x14ac:dyDescent="0.2">
      <c r="A1219" s="5"/>
      <c r="B1219" s="202"/>
    </row>
    <row r="1220" spans="1:2" ht="16.2" x14ac:dyDescent="0.2">
      <c r="A1220" s="5"/>
      <c r="B1220" s="202"/>
    </row>
    <row r="1221" spans="1:2" ht="16.2" x14ac:dyDescent="0.2">
      <c r="A1221" s="5"/>
      <c r="B1221" s="202"/>
    </row>
    <row r="1222" spans="1:2" ht="16.2" x14ac:dyDescent="0.2">
      <c r="A1222" s="5"/>
      <c r="B1222" s="202"/>
    </row>
    <row r="1223" spans="1:2" ht="16.2" x14ac:dyDescent="0.2">
      <c r="A1223" s="5"/>
      <c r="B1223" s="202"/>
    </row>
    <row r="1224" spans="1:2" ht="16.2" x14ac:dyDescent="0.2">
      <c r="A1224" s="5"/>
      <c r="B1224" s="202"/>
    </row>
    <row r="1225" spans="1:2" ht="16.2" x14ac:dyDescent="0.2">
      <c r="A1225" s="5"/>
      <c r="B1225" s="202"/>
    </row>
    <row r="1226" spans="1:2" ht="16.2" x14ac:dyDescent="0.2">
      <c r="A1226" s="5"/>
      <c r="B1226" s="202"/>
    </row>
    <row r="1227" spans="1:2" ht="16.2" x14ac:dyDescent="0.2">
      <c r="A1227" s="5"/>
      <c r="B1227" s="202"/>
    </row>
    <row r="1228" spans="1:2" ht="16.2" x14ac:dyDescent="0.2">
      <c r="A1228" s="5"/>
      <c r="B1228" s="202"/>
    </row>
    <row r="1229" spans="1:2" ht="16.2" x14ac:dyDescent="0.2">
      <c r="A1229" s="5"/>
      <c r="B1229" s="202"/>
    </row>
    <row r="1230" spans="1:2" ht="16.2" x14ac:dyDescent="0.2">
      <c r="A1230" s="5"/>
      <c r="B1230" s="202"/>
    </row>
    <row r="1231" spans="1:2" ht="16.2" x14ac:dyDescent="0.2">
      <c r="A1231" s="5"/>
      <c r="B1231" s="202"/>
    </row>
    <row r="1232" spans="1:2" ht="16.2" x14ac:dyDescent="0.2">
      <c r="A1232" s="5"/>
      <c r="B1232" s="202"/>
    </row>
    <row r="1233" spans="1:2" ht="16.2" x14ac:dyDescent="0.2">
      <c r="A1233" s="5"/>
      <c r="B1233" s="202"/>
    </row>
    <row r="1234" spans="1:2" ht="16.2" x14ac:dyDescent="0.2">
      <c r="A1234" s="5"/>
      <c r="B1234" s="202"/>
    </row>
    <row r="1235" spans="1:2" ht="16.2" x14ac:dyDescent="0.2">
      <c r="A1235" s="5"/>
      <c r="B1235" s="202"/>
    </row>
    <row r="1236" spans="1:2" ht="16.2" x14ac:dyDescent="0.2">
      <c r="A1236" s="5"/>
      <c r="B1236" s="202"/>
    </row>
    <row r="1237" spans="1:2" ht="16.2" x14ac:dyDescent="0.2">
      <c r="A1237" s="5"/>
      <c r="B1237" s="202"/>
    </row>
    <row r="1238" spans="1:2" ht="16.2" x14ac:dyDescent="0.2">
      <c r="A1238" s="5"/>
      <c r="B1238" s="202"/>
    </row>
    <row r="1239" spans="1:2" ht="16.2" x14ac:dyDescent="0.2">
      <c r="A1239" s="5"/>
      <c r="B1239" s="202"/>
    </row>
    <row r="1240" spans="1:2" ht="16.2" x14ac:dyDescent="0.2">
      <c r="A1240" s="5"/>
      <c r="B1240" s="202"/>
    </row>
    <row r="1241" spans="1:2" ht="16.2" x14ac:dyDescent="0.2">
      <c r="A1241" s="5"/>
      <c r="B1241" s="202"/>
    </row>
    <row r="1242" spans="1:2" ht="16.2" x14ac:dyDescent="0.2">
      <c r="A1242" s="5"/>
      <c r="B1242" s="202"/>
    </row>
    <row r="1243" spans="1:2" ht="16.2" x14ac:dyDescent="0.2">
      <c r="A1243" s="5"/>
      <c r="B1243" s="202"/>
    </row>
    <row r="1244" spans="1:2" ht="16.2" x14ac:dyDescent="0.2">
      <c r="A1244" s="5"/>
      <c r="B1244" s="202"/>
    </row>
    <row r="1245" spans="1:2" ht="16.2" x14ac:dyDescent="0.2">
      <c r="A1245" s="5"/>
      <c r="B1245" s="202"/>
    </row>
    <row r="1246" spans="1:2" ht="16.2" x14ac:dyDescent="0.2">
      <c r="A1246" s="5"/>
      <c r="B1246" s="202"/>
    </row>
    <row r="1247" spans="1:2" ht="16.2" x14ac:dyDescent="0.2">
      <c r="A1247" s="5"/>
      <c r="B1247" s="202"/>
    </row>
    <row r="1248" spans="1:2" ht="16.2" x14ac:dyDescent="0.2">
      <c r="A1248" s="5"/>
      <c r="B1248" s="202"/>
    </row>
    <row r="1249" spans="1:2" ht="16.2" x14ac:dyDescent="0.2">
      <c r="A1249" s="5"/>
      <c r="B1249" s="202"/>
    </row>
    <row r="1250" spans="1:2" ht="16.2" x14ac:dyDescent="0.2">
      <c r="A1250" s="5"/>
      <c r="B1250" s="202"/>
    </row>
    <row r="1251" spans="1:2" ht="16.2" x14ac:dyDescent="0.2">
      <c r="A1251" s="5"/>
      <c r="B1251" s="202"/>
    </row>
    <row r="1252" spans="1:2" ht="16.2" x14ac:dyDescent="0.2">
      <c r="A1252" s="5"/>
      <c r="B1252" s="202"/>
    </row>
    <row r="1253" spans="1:2" ht="16.2" x14ac:dyDescent="0.2">
      <c r="A1253" s="5"/>
      <c r="B1253" s="202"/>
    </row>
    <row r="1254" spans="1:2" ht="16.2" x14ac:dyDescent="0.2">
      <c r="A1254" s="5"/>
      <c r="B1254" s="202"/>
    </row>
    <row r="1255" spans="1:2" ht="16.2" x14ac:dyDescent="0.2">
      <c r="A1255" s="5"/>
      <c r="B1255" s="202"/>
    </row>
    <row r="1256" spans="1:2" ht="16.2" x14ac:dyDescent="0.2">
      <c r="A1256" s="5"/>
      <c r="B1256" s="202"/>
    </row>
    <row r="1257" spans="1:2" ht="16.2" x14ac:dyDescent="0.2">
      <c r="A1257" s="5"/>
      <c r="B1257" s="202"/>
    </row>
    <row r="1258" spans="1:2" ht="16.2" x14ac:dyDescent="0.2">
      <c r="A1258" s="5"/>
      <c r="B1258" s="202"/>
    </row>
    <row r="1259" spans="1:2" ht="16.2" x14ac:dyDescent="0.2">
      <c r="A1259" s="5"/>
      <c r="B1259" s="202"/>
    </row>
    <row r="1260" spans="1:2" ht="16.2" x14ac:dyDescent="0.2">
      <c r="A1260" s="5"/>
      <c r="B1260" s="202"/>
    </row>
    <row r="1261" spans="1:2" ht="16.2" x14ac:dyDescent="0.2">
      <c r="A1261" s="5"/>
      <c r="B1261" s="202"/>
    </row>
    <row r="1262" spans="1:2" ht="16.2" x14ac:dyDescent="0.2">
      <c r="A1262" s="5"/>
      <c r="B1262" s="202"/>
    </row>
    <row r="1263" spans="1:2" ht="16.2" x14ac:dyDescent="0.2">
      <c r="A1263" s="5"/>
      <c r="B1263" s="202"/>
    </row>
    <row r="1264" spans="1:2" ht="16.2" x14ac:dyDescent="0.2">
      <c r="A1264" s="5"/>
      <c r="B1264" s="202"/>
    </row>
    <row r="1265" spans="1:2" ht="16.2" x14ac:dyDescent="0.2">
      <c r="A1265" s="5"/>
      <c r="B1265" s="202"/>
    </row>
    <row r="1266" spans="1:2" ht="16.2" x14ac:dyDescent="0.2">
      <c r="A1266" s="5"/>
      <c r="B1266" s="202"/>
    </row>
    <row r="1267" spans="1:2" ht="16.2" x14ac:dyDescent="0.2">
      <c r="A1267" s="5"/>
      <c r="B1267" s="202"/>
    </row>
    <row r="1268" spans="1:2" ht="16.2" x14ac:dyDescent="0.2">
      <c r="A1268" s="5"/>
      <c r="B1268" s="202"/>
    </row>
    <row r="1269" spans="1:2" ht="16.2" x14ac:dyDescent="0.2">
      <c r="A1269" s="5"/>
      <c r="B1269" s="202"/>
    </row>
    <row r="1270" spans="1:2" ht="16.2" x14ac:dyDescent="0.2">
      <c r="A1270" s="5"/>
      <c r="B1270" s="202"/>
    </row>
    <row r="1271" spans="1:2" ht="16.2" x14ac:dyDescent="0.2">
      <c r="A1271" s="5"/>
      <c r="B1271" s="202"/>
    </row>
    <row r="1272" spans="1:2" ht="16.2" x14ac:dyDescent="0.2">
      <c r="A1272" s="5"/>
      <c r="B1272" s="202"/>
    </row>
    <row r="1273" spans="1:2" ht="16.2" x14ac:dyDescent="0.2">
      <c r="A1273" s="5"/>
      <c r="B1273" s="202"/>
    </row>
    <row r="1274" spans="1:2" ht="16.2" x14ac:dyDescent="0.2">
      <c r="A1274" s="5"/>
      <c r="B1274" s="202"/>
    </row>
    <row r="1275" spans="1:2" ht="16.2" x14ac:dyDescent="0.2">
      <c r="A1275" s="5"/>
      <c r="B1275" s="202"/>
    </row>
    <row r="1276" spans="1:2" ht="16.2" x14ac:dyDescent="0.2">
      <c r="A1276" s="5"/>
      <c r="B1276" s="202"/>
    </row>
    <row r="1277" spans="1:2" ht="16.2" x14ac:dyDescent="0.2">
      <c r="A1277" s="5"/>
      <c r="B1277" s="202"/>
    </row>
    <row r="1278" spans="1:2" ht="16.2" x14ac:dyDescent="0.2">
      <c r="A1278" s="5"/>
      <c r="B1278" s="202"/>
    </row>
    <row r="1279" spans="1:2" ht="16.2" x14ac:dyDescent="0.2">
      <c r="A1279" s="5"/>
      <c r="B1279" s="202"/>
    </row>
    <row r="1280" spans="1:2" ht="16.2" x14ac:dyDescent="0.2">
      <c r="A1280" s="5"/>
      <c r="B1280" s="202"/>
    </row>
    <row r="1281" spans="1:2" ht="16.2" x14ac:dyDescent="0.2">
      <c r="A1281" s="5"/>
      <c r="B1281" s="202"/>
    </row>
    <row r="1282" spans="1:2" ht="16.2" x14ac:dyDescent="0.2">
      <c r="A1282" s="5"/>
      <c r="B1282" s="202"/>
    </row>
    <row r="1283" spans="1:2" ht="16.2" x14ac:dyDescent="0.2">
      <c r="A1283" s="5"/>
      <c r="B1283" s="202"/>
    </row>
    <row r="1284" spans="1:2" ht="16.2" x14ac:dyDescent="0.2">
      <c r="A1284" s="5"/>
      <c r="B1284" s="202"/>
    </row>
    <row r="1285" spans="1:2" ht="16.2" x14ac:dyDescent="0.2">
      <c r="A1285" s="5"/>
      <c r="B1285" s="202"/>
    </row>
    <row r="1286" spans="1:2" ht="16.2" x14ac:dyDescent="0.2">
      <c r="A1286" s="5"/>
      <c r="B1286" s="202"/>
    </row>
    <row r="1287" spans="1:2" ht="16.2" x14ac:dyDescent="0.2">
      <c r="A1287" s="5"/>
      <c r="B1287" s="202"/>
    </row>
    <row r="1288" spans="1:2" ht="16.2" x14ac:dyDescent="0.2">
      <c r="A1288" s="5"/>
      <c r="B1288" s="202"/>
    </row>
    <row r="1289" spans="1:2" ht="16.2" x14ac:dyDescent="0.2">
      <c r="A1289" s="5"/>
      <c r="B1289" s="202"/>
    </row>
    <row r="1290" spans="1:2" ht="16.2" x14ac:dyDescent="0.2">
      <c r="A1290" s="5"/>
      <c r="B1290" s="202"/>
    </row>
    <row r="1291" spans="1:2" ht="16.2" x14ac:dyDescent="0.2">
      <c r="A1291" s="5"/>
      <c r="B1291" s="202"/>
    </row>
    <row r="1292" spans="1:2" ht="16.2" x14ac:dyDescent="0.2">
      <c r="A1292" s="5"/>
      <c r="B1292" s="202"/>
    </row>
    <row r="1293" spans="1:2" ht="16.2" x14ac:dyDescent="0.2">
      <c r="A1293" s="5"/>
      <c r="B1293" s="202"/>
    </row>
    <row r="1294" spans="1:2" ht="16.2" x14ac:dyDescent="0.2">
      <c r="A1294" s="5"/>
      <c r="B1294" s="202"/>
    </row>
    <row r="1295" spans="1:2" ht="16.2" x14ac:dyDescent="0.2">
      <c r="A1295" s="5"/>
      <c r="B1295" s="202"/>
    </row>
    <row r="1296" spans="1:2" ht="16.2" x14ac:dyDescent="0.2">
      <c r="A1296" s="5"/>
      <c r="B1296" s="202"/>
    </row>
    <row r="1297" spans="1:2" ht="16.2" x14ac:dyDescent="0.2">
      <c r="A1297" s="5"/>
      <c r="B1297" s="202"/>
    </row>
    <row r="1298" spans="1:2" ht="16.2" x14ac:dyDescent="0.2">
      <c r="A1298" s="5"/>
      <c r="B1298" s="202"/>
    </row>
    <row r="1299" spans="1:2" ht="16.2" x14ac:dyDescent="0.2">
      <c r="A1299" s="5"/>
      <c r="B1299" s="202"/>
    </row>
    <row r="1300" spans="1:2" ht="16.2" x14ac:dyDescent="0.2">
      <c r="A1300" s="5"/>
      <c r="B1300" s="202"/>
    </row>
    <row r="1301" spans="1:2" ht="16.2" x14ac:dyDescent="0.2">
      <c r="A1301" s="5"/>
      <c r="B1301" s="202"/>
    </row>
    <row r="1302" spans="1:2" ht="16.2" x14ac:dyDescent="0.2">
      <c r="A1302" s="5"/>
      <c r="B1302" s="202"/>
    </row>
    <row r="1303" spans="1:2" ht="16.2" x14ac:dyDescent="0.2">
      <c r="A1303" s="5"/>
      <c r="B1303" s="202"/>
    </row>
    <row r="1304" spans="1:2" ht="16.2" x14ac:dyDescent="0.2">
      <c r="A1304" s="5"/>
      <c r="B1304" s="202"/>
    </row>
    <row r="1305" spans="1:2" ht="16.2" x14ac:dyDescent="0.2">
      <c r="A1305" s="5"/>
      <c r="B1305" s="202"/>
    </row>
    <row r="1306" spans="1:2" ht="16.2" x14ac:dyDescent="0.2">
      <c r="A1306" s="5"/>
      <c r="B1306" s="202"/>
    </row>
    <row r="1307" spans="1:2" ht="16.2" x14ac:dyDescent="0.2">
      <c r="A1307" s="5"/>
      <c r="B1307" s="202"/>
    </row>
    <row r="1308" spans="1:2" ht="16.2" x14ac:dyDescent="0.2">
      <c r="A1308" s="5"/>
      <c r="B1308" s="202"/>
    </row>
    <row r="1309" spans="1:2" ht="16.2" x14ac:dyDescent="0.2">
      <c r="A1309" s="5"/>
      <c r="B1309" s="202"/>
    </row>
    <row r="1310" spans="1:2" ht="16.2" x14ac:dyDescent="0.2">
      <c r="A1310" s="5"/>
      <c r="B1310" s="202"/>
    </row>
    <row r="1311" spans="1:2" ht="16.2" x14ac:dyDescent="0.2">
      <c r="A1311" s="5"/>
      <c r="B1311" s="202"/>
    </row>
    <row r="1312" spans="1:2" ht="16.2" x14ac:dyDescent="0.2">
      <c r="A1312" s="5"/>
      <c r="B1312" s="202"/>
    </row>
    <row r="1313" spans="1:2" ht="16.2" x14ac:dyDescent="0.2">
      <c r="A1313" s="5"/>
      <c r="B1313" s="202"/>
    </row>
    <row r="1314" spans="1:2" ht="16.2" x14ac:dyDescent="0.2">
      <c r="A1314" s="5"/>
      <c r="B1314" s="202"/>
    </row>
    <row r="1315" spans="1:2" ht="16.2" x14ac:dyDescent="0.2">
      <c r="A1315" s="5"/>
      <c r="B1315" s="202"/>
    </row>
    <row r="1316" spans="1:2" ht="16.2" x14ac:dyDescent="0.2">
      <c r="A1316" s="5"/>
      <c r="B1316" s="202"/>
    </row>
    <row r="1317" spans="1:2" ht="16.2" x14ac:dyDescent="0.2">
      <c r="A1317" s="5"/>
      <c r="B1317" s="202"/>
    </row>
    <row r="1318" spans="1:2" ht="16.2" x14ac:dyDescent="0.2">
      <c r="A1318" s="5"/>
      <c r="B1318" s="202"/>
    </row>
    <row r="1319" spans="1:2" ht="16.2" x14ac:dyDescent="0.2">
      <c r="A1319" s="5"/>
      <c r="B1319" s="202"/>
    </row>
    <row r="1320" spans="1:2" ht="16.2" x14ac:dyDescent="0.2">
      <c r="A1320" s="5"/>
      <c r="B1320" s="202"/>
    </row>
    <row r="1321" spans="1:2" ht="16.2" x14ac:dyDescent="0.2">
      <c r="A1321" s="5"/>
      <c r="B1321" s="202"/>
    </row>
    <row r="1322" spans="1:2" ht="16.2" x14ac:dyDescent="0.2">
      <c r="A1322" s="5"/>
      <c r="B1322" s="202"/>
    </row>
    <row r="1323" spans="1:2" ht="16.2" x14ac:dyDescent="0.2">
      <c r="A1323" s="5"/>
      <c r="B1323" s="202"/>
    </row>
    <row r="1324" spans="1:2" ht="16.2" x14ac:dyDescent="0.2">
      <c r="A1324" s="5"/>
      <c r="B1324" s="202"/>
    </row>
    <row r="1325" spans="1:2" ht="16.2" x14ac:dyDescent="0.2">
      <c r="A1325" s="5"/>
      <c r="B1325" s="202"/>
    </row>
    <row r="1326" spans="1:2" ht="16.2" x14ac:dyDescent="0.2">
      <c r="A1326" s="5"/>
      <c r="B1326" s="202"/>
    </row>
    <row r="1327" spans="1:2" ht="16.2" x14ac:dyDescent="0.2">
      <c r="A1327" s="5"/>
      <c r="B1327" s="202"/>
    </row>
    <row r="1328" spans="1:2" ht="16.2" x14ac:dyDescent="0.2">
      <c r="A1328" s="5"/>
      <c r="B1328" s="202"/>
    </row>
    <row r="1329" spans="1:2" ht="16.2" x14ac:dyDescent="0.2">
      <c r="A1329" s="5"/>
      <c r="B1329" s="202"/>
    </row>
    <row r="1330" spans="1:2" ht="16.2" x14ac:dyDescent="0.2">
      <c r="A1330" s="5"/>
      <c r="B1330" s="202"/>
    </row>
    <row r="1331" spans="1:2" ht="16.2" x14ac:dyDescent="0.2">
      <c r="A1331" s="5"/>
      <c r="B1331" s="202"/>
    </row>
    <row r="1332" spans="1:2" ht="16.2" x14ac:dyDescent="0.2">
      <c r="A1332" s="5"/>
      <c r="B1332" s="202"/>
    </row>
    <row r="1333" spans="1:2" ht="16.2" x14ac:dyDescent="0.2">
      <c r="A1333" s="5"/>
      <c r="B1333" s="202"/>
    </row>
    <row r="1334" spans="1:2" ht="16.2" x14ac:dyDescent="0.2">
      <c r="A1334" s="5"/>
      <c r="B1334" s="202"/>
    </row>
    <row r="1335" spans="1:2" ht="16.2" x14ac:dyDescent="0.2">
      <c r="A1335" s="5"/>
      <c r="B1335" s="202"/>
    </row>
    <row r="1336" spans="1:2" ht="16.2" x14ac:dyDescent="0.2">
      <c r="A1336" s="5"/>
      <c r="B1336" s="202"/>
    </row>
    <row r="1337" spans="1:2" ht="16.2" x14ac:dyDescent="0.2">
      <c r="A1337" s="5"/>
      <c r="B1337" s="202"/>
    </row>
    <row r="1338" spans="1:2" ht="16.2" x14ac:dyDescent="0.2">
      <c r="A1338" s="5"/>
      <c r="B1338" s="202"/>
    </row>
    <row r="1339" spans="1:2" ht="16.2" x14ac:dyDescent="0.2">
      <c r="A1339" s="5"/>
      <c r="B1339" s="202"/>
    </row>
    <row r="1340" spans="1:2" ht="16.2" x14ac:dyDescent="0.2">
      <c r="A1340" s="5"/>
      <c r="B1340" s="202"/>
    </row>
    <row r="1341" spans="1:2" ht="16.2" x14ac:dyDescent="0.2">
      <c r="A1341" s="5"/>
      <c r="B1341" s="202"/>
    </row>
    <row r="1342" spans="1:2" ht="16.2" x14ac:dyDescent="0.2">
      <c r="A1342" s="5"/>
      <c r="B1342" s="202"/>
    </row>
    <row r="1343" spans="1:2" ht="16.2" x14ac:dyDescent="0.2">
      <c r="A1343" s="5"/>
      <c r="B1343" s="202"/>
    </row>
    <row r="1344" spans="1:2" ht="16.2" x14ac:dyDescent="0.2">
      <c r="A1344" s="5"/>
      <c r="B1344" s="202"/>
    </row>
    <row r="1345" spans="1:2" ht="16.2" x14ac:dyDescent="0.2">
      <c r="A1345" s="5"/>
      <c r="B1345" s="202"/>
    </row>
    <row r="1346" spans="1:2" ht="16.2" x14ac:dyDescent="0.2">
      <c r="A1346" s="5"/>
      <c r="B1346" s="202"/>
    </row>
    <row r="1347" spans="1:2" ht="16.2" x14ac:dyDescent="0.2">
      <c r="A1347" s="5"/>
      <c r="B1347" s="202"/>
    </row>
    <row r="1348" spans="1:2" ht="16.2" x14ac:dyDescent="0.2">
      <c r="A1348" s="5"/>
      <c r="B1348" s="202"/>
    </row>
    <row r="1349" spans="1:2" ht="16.2" x14ac:dyDescent="0.2">
      <c r="A1349" s="5"/>
      <c r="B1349" s="202"/>
    </row>
    <row r="1350" spans="1:2" ht="16.2" x14ac:dyDescent="0.2">
      <c r="A1350" s="5"/>
      <c r="B1350" s="202"/>
    </row>
    <row r="1351" spans="1:2" ht="16.2" x14ac:dyDescent="0.2">
      <c r="A1351" s="5"/>
      <c r="B1351" s="202"/>
    </row>
    <row r="1352" spans="1:2" ht="16.2" x14ac:dyDescent="0.2">
      <c r="A1352" s="5"/>
      <c r="B1352" s="202"/>
    </row>
    <row r="1353" spans="1:2" ht="16.2" x14ac:dyDescent="0.2">
      <c r="A1353" s="5"/>
      <c r="B1353" s="202"/>
    </row>
    <row r="1354" spans="1:2" ht="16.2" x14ac:dyDescent="0.2">
      <c r="A1354" s="5"/>
      <c r="B1354" s="202"/>
    </row>
    <row r="1355" spans="1:2" ht="16.2" x14ac:dyDescent="0.2">
      <c r="A1355" s="5"/>
      <c r="B1355" s="202"/>
    </row>
    <row r="1356" spans="1:2" ht="16.2" x14ac:dyDescent="0.2">
      <c r="A1356" s="5"/>
      <c r="B1356" s="202"/>
    </row>
    <row r="1357" spans="1:2" ht="16.2" x14ac:dyDescent="0.2">
      <c r="A1357" s="5"/>
      <c r="B1357" s="202"/>
    </row>
    <row r="1358" spans="1:2" ht="16.2" x14ac:dyDescent="0.2">
      <c r="A1358" s="5"/>
      <c r="B1358" s="202"/>
    </row>
    <row r="1359" spans="1:2" ht="16.2" x14ac:dyDescent="0.2">
      <c r="A1359" s="5"/>
      <c r="B1359" s="202"/>
    </row>
    <row r="1360" spans="1:2" ht="16.2" x14ac:dyDescent="0.2">
      <c r="A1360" s="5"/>
      <c r="B1360" s="202"/>
    </row>
    <row r="1361" spans="1:2" ht="16.2" x14ac:dyDescent="0.2">
      <c r="A1361" s="5"/>
      <c r="B1361" s="202"/>
    </row>
    <row r="1362" spans="1:2" ht="16.2" x14ac:dyDescent="0.2">
      <c r="A1362" s="5"/>
      <c r="B1362" s="202"/>
    </row>
    <row r="1363" spans="1:2" ht="16.2" x14ac:dyDescent="0.2">
      <c r="A1363" s="5"/>
      <c r="B1363" s="202"/>
    </row>
    <row r="1364" spans="1:2" ht="16.2" x14ac:dyDescent="0.2">
      <c r="A1364" s="5"/>
      <c r="B1364" s="202"/>
    </row>
    <row r="1365" spans="1:2" ht="16.2" x14ac:dyDescent="0.2">
      <c r="A1365" s="5"/>
      <c r="B1365" s="202"/>
    </row>
    <row r="1366" spans="1:2" ht="16.2" x14ac:dyDescent="0.2">
      <c r="A1366" s="5"/>
      <c r="B1366" s="202"/>
    </row>
    <row r="1367" spans="1:2" ht="16.2" x14ac:dyDescent="0.2">
      <c r="A1367" s="5"/>
      <c r="B1367" s="202"/>
    </row>
    <row r="1368" spans="1:2" ht="16.2" x14ac:dyDescent="0.2">
      <c r="A1368" s="5"/>
      <c r="B1368" s="202"/>
    </row>
    <row r="1369" spans="1:2" ht="16.2" x14ac:dyDescent="0.2">
      <c r="A1369" s="5"/>
      <c r="B1369" s="202"/>
    </row>
    <row r="1370" spans="1:2" ht="16.2" x14ac:dyDescent="0.2">
      <c r="A1370" s="5"/>
      <c r="B1370" s="202"/>
    </row>
    <row r="1371" spans="1:2" ht="16.2" x14ac:dyDescent="0.2">
      <c r="A1371" s="5"/>
      <c r="B1371" s="202"/>
    </row>
    <row r="1372" spans="1:2" ht="16.2" x14ac:dyDescent="0.2">
      <c r="A1372" s="5"/>
      <c r="B1372" s="202"/>
    </row>
    <row r="1373" spans="1:2" ht="16.2" x14ac:dyDescent="0.2">
      <c r="A1373" s="5"/>
      <c r="B1373" s="202"/>
    </row>
    <row r="1374" spans="1:2" ht="16.2" x14ac:dyDescent="0.2">
      <c r="A1374" s="5"/>
      <c r="B1374" s="202"/>
    </row>
    <row r="1375" spans="1:2" ht="16.2" x14ac:dyDescent="0.2">
      <c r="A1375" s="5"/>
      <c r="B1375" s="202"/>
    </row>
    <row r="1376" spans="1:2" ht="16.2" x14ac:dyDescent="0.2">
      <c r="A1376" s="5"/>
      <c r="B1376" s="202"/>
    </row>
    <row r="1377" spans="1:2" ht="16.2" x14ac:dyDescent="0.2">
      <c r="A1377" s="5"/>
      <c r="B1377" s="202"/>
    </row>
    <row r="1378" spans="1:2" ht="16.2" x14ac:dyDescent="0.2">
      <c r="A1378" s="5"/>
      <c r="B1378" s="202"/>
    </row>
    <row r="1379" spans="1:2" ht="16.2" x14ac:dyDescent="0.2">
      <c r="A1379" s="5"/>
      <c r="B1379" s="202"/>
    </row>
    <row r="1380" spans="1:2" ht="16.2" x14ac:dyDescent="0.2">
      <c r="A1380" s="5"/>
      <c r="B1380" s="202"/>
    </row>
    <row r="1381" spans="1:2" ht="16.2" x14ac:dyDescent="0.2">
      <c r="A1381" s="5"/>
      <c r="B1381" s="202"/>
    </row>
    <row r="1382" spans="1:2" ht="16.2" x14ac:dyDescent="0.2">
      <c r="A1382" s="5"/>
      <c r="B1382" s="202"/>
    </row>
    <row r="1383" spans="1:2" ht="16.2" x14ac:dyDescent="0.2">
      <c r="A1383" s="5"/>
      <c r="B1383" s="202"/>
    </row>
    <row r="1384" spans="1:2" ht="16.2" x14ac:dyDescent="0.2">
      <c r="A1384" s="5"/>
      <c r="B1384" s="202"/>
    </row>
    <row r="1385" spans="1:2" ht="16.2" x14ac:dyDescent="0.2">
      <c r="A1385" s="5"/>
      <c r="B1385" s="202"/>
    </row>
    <row r="1386" spans="1:2" ht="16.2" x14ac:dyDescent="0.2">
      <c r="A1386" s="5"/>
      <c r="B1386" s="202"/>
    </row>
    <row r="1387" spans="1:2" ht="16.2" x14ac:dyDescent="0.2">
      <c r="A1387" s="5"/>
      <c r="B1387" s="202"/>
    </row>
    <row r="1388" spans="1:2" ht="16.2" x14ac:dyDescent="0.2">
      <c r="A1388" s="5"/>
      <c r="B1388" s="202"/>
    </row>
    <row r="1389" spans="1:2" ht="16.2" x14ac:dyDescent="0.2">
      <c r="A1389" s="5"/>
      <c r="B1389" s="202"/>
    </row>
    <row r="1390" spans="1:2" ht="16.2" x14ac:dyDescent="0.2">
      <c r="A1390" s="5"/>
      <c r="B1390" s="202"/>
    </row>
    <row r="1391" spans="1:2" ht="16.2" x14ac:dyDescent="0.2">
      <c r="A1391" s="5"/>
      <c r="B1391" s="202"/>
    </row>
    <row r="1392" spans="1:2" ht="16.2" x14ac:dyDescent="0.2">
      <c r="A1392" s="5"/>
      <c r="B1392" s="202"/>
    </row>
    <row r="1393" spans="1:2" ht="16.2" x14ac:dyDescent="0.2">
      <c r="A1393" s="5"/>
      <c r="B1393" s="202"/>
    </row>
    <row r="1394" spans="1:2" ht="16.2" x14ac:dyDescent="0.2">
      <c r="A1394" s="5"/>
      <c r="B1394" s="202"/>
    </row>
    <row r="1395" spans="1:2" ht="16.2" x14ac:dyDescent="0.2">
      <c r="A1395" s="5"/>
      <c r="B1395" s="202"/>
    </row>
    <row r="1396" spans="1:2" ht="16.2" x14ac:dyDescent="0.2">
      <c r="A1396" s="5"/>
      <c r="B1396" s="202"/>
    </row>
    <row r="1397" spans="1:2" ht="16.2" x14ac:dyDescent="0.2">
      <c r="A1397" s="5"/>
      <c r="B1397" s="202"/>
    </row>
    <row r="1398" spans="1:2" ht="16.2" x14ac:dyDescent="0.2">
      <c r="A1398" s="5"/>
      <c r="B1398" s="202"/>
    </row>
    <row r="1399" spans="1:2" ht="16.2" x14ac:dyDescent="0.2">
      <c r="A1399" s="5"/>
      <c r="B1399" s="202"/>
    </row>
    <row r="1400" spans="1:2" ht="16.2" x14ac:dyDescent="0.2">
      <c r="A1400" s="5"/>
      <c r="B1400" s="202"/>
    </row>
    <row r="1401" spans="1:2" ht="16.2" x14ac:dyDescent="0.2">
      <c r="A1401" s="5"/>
      <c r="B1401" s="202"/>
    </row>
    <row r="1402" spans="1:2" ht="16.2" x14ac:dyDescent="0.2">
      <c r="A1402" s="5"/>
      <c r="B1402" s="202"/>
    </row>
    <row r="1403" spans="1:2" ht="16.2" x14ac:dyDescent="0.2">
      <c r="A1403" s="5"/>
      <c r="B1403" s="202"/>
    </row>
    <row r="1404" spans="1:2" ht="16.2" x14ac:dyDescent="0.2">
      <c r="A1404" s="5"/>
      <c r="B1404" s="202"/>
    </row>
    <row r="1405" spans="1:2" ht="16.2" x14ac:dyDescent="0.2">
      <c r="A1405" s="5"/>
      <c r="B1405" s="202"/>
    </row>
    <row r="1406" spans="1:2" ht="16.2" x14ac:dyDescent="0.2">
      <c r="A1406" s="5"/>
      <c r="B1406" s="202"/>
    </row>
    <row r="1407" spans="1:2" ht="16.2" x14ac:dyDescent="0.2">
      <c r="A1407" s="5"/>
      <c r="B1407" s="202"/>
    </row>
    <row r="1408" spans="1:2" ht="16.2" x14ac:dyDescent="0.2">
      <c r="A1408" s="5"/>
      <c r="B1408" s="202"/>
    </row>
    <row r="1409" spans="1:2" ht="16.2" x14ac:dyDescent="0.2">
      <c r="A1409" s="5"/>
      <c r="B1409" s="202"/>
    </row>
    <row r="1410" spans="1:2" ht="16.2" x14ac:dyDescent="0.2">
      <c r="A1410" s="5"/>
      <c r="B1410" s="202"/>
    </row>
    <row r="1411" spans="1:2" ht="16.2" x14ac:dyDescent="0.2">
      <c r="A1411" s="5"/>
      <c r="B1411" s="202"/>
    </row>
    <row r="1412" spans="1:2" ht="16.2" x14ac:dyDescent="0.2">
      <c r="A1412" s="5"/>
      <c r="B1412" s="202"/>
    </row>
    <row r="1413" spans="1:2" ht="16.2" x14ac:dyDescent="0.2">
      <c r="A1413" s="5"/>
      <c r="B1413" s="202"/>
    </row>
    <row r="1414" spans="1:2" ht="16.2" x14ac:dyDescent="0.2">
      <c r="A1414" s="5"/>
      <c r="B1414" s="202"/>
    </row>
    <row r="1415" spans="1:2" ht="16.2" x14ac:dyDescent="0.2">
      <c r="A1415" s="5"/>
      <c r="B1415" s="202"/>
    </row>
    <row r="1416" spans="1:2" ht="16.2" x14ac:dyDescent="0.2">
      <c r="A1416" s="5"/>
      <c r="B1416" s="202"/>
    </row>
    <row r="1417" spans="1:2" ht="16.2" x14ac:dyDescent="0.2">
      <c r="A1417" s="5"/>
      <c r="B1417" s="202"/>
    </row>
    <row r="1418" spans="1:2" ht="16.2" x14ac:dyDescent="0.2">
      <c r="A1418" s="5"/>
      <c r="B1418" s="202"/>
    </row>
    <row r="1419" spans="1:2" ht="16.2" x14ac:dyDescent="0.2">
      <c r="A1419" s="5"/>
      <c r="B1419" s="202"/>
    </row>
    <row r="1420" spans="1:2" ht="16.2" x14ac:dyDescent="0.2">
      <c r="A1420" s="5"/>
      <c r="B1420" s="202"/>
    </row>
    <row r="1421" spans="1:2" ht="16.2" x14ac:dyDescent="0.2">
      <c r="A1421" s="5"/>
      <c r="B1421" s="202"/>
    </row>
    <row r="1422" spans="1:2" ht="16.2" x14ac:dyDescent="0.2">
      <c r="A1422" s="5"/>
      <c r="B1422" s="202"/>
    </row>
    <row r="1423" spans="1:2" ht="16.2" x14ac:dyDescent="0.2">
      <c r="A1423" s="5"/>
      <c r="B1423" s="202"/>
    </row>
    <row r="1424" spans="1:2" ht="16.2" x14ac:dyDescent="0.2">
      <c r="A1424" s="5"/>
      <c r="B1424" s="202"/>
    </row>
    <row r="1425" spans="1:2" ht="16.2" x14ac:dyDescent="0.2">
      <c r="A1425" s="5"/>
      <c r="B1425" s="202"/>
    </row>
    <row r="1426" spans="1:2" ht="16.2" x14ac:dyDescent="0.2">
      <c r="A1426" s="5"/>
      <c r="B1426" s="202"/>
    </row>
    <row r="1427" spans="1:2" ht="16.2" x14ac:dyDescent="0.2">
      <c r="A1427" s="5"/>
      <c r="B1427" s="202"/>
    </row>
    <row r="1428" spans="1:2" ht="16.2" x14ac:dyDescent="0.2">
      <c r="A1428" s="5"/>
      <c r="B1428" s="202"/>
    </row>
    <row r="1429" spans="1:2" ht="16.2" x14ac:dyDescent="0.2">
      <c r="A1429" s="5"/>
      <c r="B1429" s="202"/>
    </row>
    <row r="1430" spans="1:2" ht="16.2" x14ac:dyDescent="0.2">
      <c r="A1430" s="5"/>
      <c r="B1430" s="202"/>
    </row>
    <row r="1431" spans="1:2" ht="16.2" x14ac:dyDescent="0.2">
      <c r="A1431" s="5"/>
      <c r="B1431" s="202"/>
    </row>
    <row r="1432" spans="1:2" ht="16.2" x14ac:dyDescent="0.2">
      <c r="A1432" s="5"/>
      <c r="B1432" s="202"/>
    </row>
    <row r="1433" spans="1:2" ht="16.2" x14ac:dyDescent="0.2">
      <c r="A1433" s="5"/>
      <c r="B1433" s="202"/>
    </row>
    <row r="1434" spans="1:2" ht="16.2" x14ac:dyDescent="0.2">
      <c r="A1434" s="5"/>
      <c r="B1434" s="202"/>
    </row>
    <row r="1435" spans="1:2" ht="16.2" x14ac:dyDescent="0.2">
      <c r="A1435" s="5"/>
      <c r="B1435" s="202"/>
    </row>
    <row r="1436" spans="1:2" ht="16.2" x14ac:dyDescent="0.2">
      <c r="A1436" s="5"/>
      <c r="B1436" s="202"/>
    </row>
    <row r="1437" spans="1:2" ht="16.2" x14ac:dyDescent="0.2">
      <c r="A1437" s="5"/>
      <c r="B1437" s="202"/>
    </row>
    <row r="1438" spans="1:2" ht="16.2" x14ac:dyDescent="0.2">
      <c r="A1438" s="5"/>
      <c r="B1438" s="202"/>
    </row>
    <row r="1439" spans="1:2" ht="16.2" x14ac:dyDescent="0.2">
      <c r="A1439" s="5"/>
      <c r="B1439" s="202"/>
    </row>
    <row r="1440" spans="1:2" ht="16.2" x14ac:dyDescent="0.2">
      <c r="A1440" s="5"/>
      <c r="B1440" s="202"/>
    </row>
    <row r="1441" spans="1:2" ht="16.2" x14ac:dyDescent="0.2">
      <c r="A1441" s="5"/>
      <c r="B1441" s="202"/>
    </row>
    <row r="1442" spans="1:2" ht="16.2" x14ac:dyDescent="0.2">
      <c r="A1442" s="5"/>
      <c r="B1442" s="202"/>
    </row>
    <row r="1443" spans="1:2" ht="16.2" x14ac:dyDescent="0.2">
      <c r="A1443" s="5"/>
      <c r="B1443" s="202"/>
    </row>
    <row r="1444" spans="1:2" ht="16.2" x14ac:dyDescent="0.2">
      <c r="A1444" s="5"/>
      <c r="B1444" s="202"/>
    </row>
    <row r="1445" spans="1:2" ht="16.2" x14ac:dyDescent="0.2">
      <c r="A1445" s="5"/>
      <c r="B1445" s="202"/>
    </row>
    <row r="1446" spans="1:2" ht="16.2" x14ac:dyDescent="0.2">
      <c r="A1446" s="5"/>
      <c r="B1446" s="202"/>
    </row>
    <row r="1447" spans="1:2" ht="16.2" x14ac:dyDescent="0.2">
      <c r="A1447" s="5"/>
      <c r="B1447" s="202"/>
    </row>
    <row r="1448" spans="1:2" ht="16.2" x14ac:dyDescent="0.2">
      <c r="A1448" s="5"/>
      <c r="B1448" s="202"/>
    </row>
    <row r="1449" spans="1:2" ht="16.2" x14ac:dyDescent="0.2">
      <c r="A1449" s="5"/>
      <c r="B1449" s="202"/>
    </row>
    <row r="1450" spans="1:2" ht="16.2" x14ac:dyDescent="0.2">
      <c r="A1450" s="5"/>
      <c r="B1450" s="202"/>
    </row>
    <row r="1451" spans="1:2" ht="16.2" x14ac:dyDescent="0.2">
      <c r="A1451" s="5"/>
      <c r="B1451" s="202"/>
    </row>
    <row r="1452" spans="1:2" ht="16.2" x14ac:dyDescent="0.2">
      <c r="A1452" s="5"/>
      <c r="B1452" s="202"/>
    </row>
    <row r="1453" spans="1:2" ht="16.2" x14ac:dyDescent="0.2">
      <c r="A1453" s="5"/>
      <c r="B1453" s="202"/>
    </row>
    <row r="1454" spans="1:2" ht="16.2" x14ac:dyDescent="0.2">
      <c r="A1454" s="5"/>
      <c r="B1454" s="202"/>
    </row>
    <row r="1455" spans="1:2" ht="16.2" x14ac:dyDescent="0.2">
      <c r="A1455" s="5"/>
      <c r="B1455" s="202"/>
    </row>
    <row r="1456" spans="1:2" ht="16.2" x14ac:dyDescent="0.2">
      <c r="A1456" s="5"/>
      <c r="B1456" s="202"/>
    </row>
    <row r="1457" spans="1:2" ht="16.2" x14ac:dyDescent="0.2">
      <c r="A1457" s="5"/>
      <c r="B1457" s="202"/>
    </row>
    <row r="1458" spans="1:2" ht="16.2" x14ac:dyDescent="0.2">
      <c r="A1458" s="5"/>
      <c r="B1458" s="202"/>
    </row>
    <row r="1459" spans="1:2" ht="16.2" x14ac:dyDescent="0.2">
      <c r="A1459" s="5"/>
      <c r="B1459" s="202"/>
    </row>
    <row r="1460" spans="1:2" ht="16.2" x14ac:dyDescent="0.2">
      <c r="A1460" s="5"/>
      <c r="B1460" s="202"/>
    </row>
    <row r="1461" spans="1:2" ht="16.2" x14ac:dyDescent="0.2">
      <c r="A1461" s="5"/>
      <c r="B1461" s="202"/>
    </row>
    <row r="1462" spans="1:2" ht="16.2" x14ac:dyDescent="0.2">
      <c r="A1462" s="5"/>
      <c r="B1462" s="202"/>
    </row>
    <row r="1463" spans="1:2" ht="16.2" x14ac:dyDescent="0.2">
      <c r="A1463" s="5"/>
      <c r="B1463" s="202"/>
    </row>
    <row r="1464" spans="1:2" ht="16.2" x14ac:dyDescent="0.2">
      <c r="A1464" s="5"/>
      <c r="B1464" s="202"/>
    </row>
    <row r="1465" spans="1:2" ht="16.2" x14ac:dyDescent="0.2">
      <c r="A1465" s="5"/>
      <c r="B1465" s="202"/>
    </row>
    <row r="1466" spans="1:2" ht="16.2" x14ac:dyDescent="0.2">
      <c r="A1466" s="5"/>
      <c r="B1466" s="202"/>
    </row>
    <row r="1467" spans="1:2" ht="16.2" x14ac:dyDescent="0.2">
      <c r="A1467" s="5"/>
      <c r="B1467" s="202"/>
    </row>
    <row r="1468" spans="1:2" ht="16.2" x14ac:dyDescent="0.2">
      <c r="A1468" s="5"/>
      <c r="B1468" s="202"/>
    </row>
    <row r="1469" spans="1:2" ht="16.2" x14ac:dyDescent="0.2">
      <c r="A1469" s="5"/>
      <c r="B1469" s="202"/>
    </row>
    <row r="1470" spans="1:2" ht="16.2" x14ac:dyDescent="0.2">
      <c r="A1470" s="5"/>
      <c r="B1470" s="202"/>
    </row>
    <row r="1471" spans="1:2" ht="16.2" x14ac:dyDescent="0.2">
      <c r="A1471" s="5"/>
      <c r="B1471" s="202"/>
    </row>
    <row r="1472" spans="1:2" ht="16.2" x14ac:dyDescent="0.2">
      <c r="A1472" s="5"/>
      <c r="B1472" s="202"/>
    </row>
    <row r="1473" spans="1:2" ht="16.2" x14ac:dyDescent="0.2">
      <c r="A1473" s="5"/>
      <c r="B1473" s="202"/>
    </row>
    <row r="1474" spans="1:2" ht="16.2" x14ac:dyDescent="0.2">
      <c r="A1474" s="5"/>
      <c r="B1474" s="202"/>
    </row>
    <row r="1475" spans="1:2" ht="16.2" x14ac:dyDescent="0.2">
      <c r="A1475" s="5"/>
      <c r="B1475" s="202"/>
    </row>
    <row r="1476" spans="1:2" ht="16.2" x14ac:dyDescent="0.2">
      <c r="A1476" s="5"/>
      <c r="B1476" s="202"/>
    </row>
    <row r="1477" spans="1:2" ht="16.2" x14ac:dyDescent="0.2">
      <c r="A1477" s="5"/>
      <c r="B1477" s="202"/>
    </row>
    <row r="1478" spans="1:2" ht="16.2" x14ac:dyDescent="0.2">
      <c r="A1478" s="5"/>
      <c r="B1478" s="202"/>
    </row>
    <row r="1479" spans="1:2" ht="16.2" x14ac:dyDescent="0.2">
      <c r="A1479" s="5"/>
      <c r="B1479" s="202"/>
    </row>
    <row r="1480" spans="1:2" ht="16.2" x14ac:dyDescent="0.2">
      <c r="A1480" s="5"/>
      <c r="B1480" s="202"/>
    </row>
    <row r="1481" spans="1:2" ht="16.2" x14ac:dyDescent="0.2">
      <c r="A1481" s="5"/>
      <c r="B1481" s="202"/>
    </row>
    <row r="1482" spans="1:2" ht="16.2" x14ac:dyDescent="0.2">
      <c r="A1482" s="5"/>
      <c r="B1482" s="202"/>
    </row>
    <row r="1483" spans="1:2" ht="16.2" x14ac:dyDescent="0.2">
      <c r="A1483" s="5"/>
      <c r="B1483" s="202"/>
    </row>
    <row r="1484" spans="1:2" ht="16.2" x14ac:dyDescent="0.2">
      <c r="A1484" s="5"/>
      <c r="B1484" s="202"/>
    </row>
    <row r="1485" spans="1:2" ht="16.2" x14ac:dyDescent="0.2">
      <c r="A1485" s="5"/>
      <c r="B1485" s="202"/>
    </row>
    <row r="1486" spans="1:2" ht="16.2" x14ac:dyDescent="0.2">
      <c r="A1486" s="5"/>
      <c r="B1486" s="202"/>
    </row>
    <row r="1487" spans="1:2" ht="16.2" x14ac:dyDescent="0.2">
      <c r="A1487" s="5"/>
      <c r="B1487" s="202"/>
    </row>
    <row r="1488" spans="1:2" ht="16.2" x14ac:dyDescent="0.2">
      <c r="A1488" s="5"/>
      <c r="B1488" s="202"/>
    </row>
    <row r="1489" spans="1:2" ht="16.2" x14ac:dyDescent="0.2">
      <c r="A1489" s="5"/>
      <c r="B1489" s="202"/>
    </row>
    <row r="1490" spans="1:2" ht="16.2" x14ac:dyDescent="0.2">
      <c r="A1490" s="5"/>
      <c r="B1490" s="202"/>
    </row>
    <row r="1491" spans="1:2" ht="16.2" x14ac:dyDescent="0.2">
      <c r="A1491" s="5"/>
      <c r="B1491" s="202"/>
    </row>
    <row r="1492" spans="1:2" ht="16.2" x14ac:dyDescent="0.2">
      <c r="A1492" s="5"/>
      <c r="B1492" s="202"/>
    </row>
    <row r="1493" spans="1:2" ht="16.2" x14ac:dyDescent="0.2">
      <c r="A1493" s="5"/>
      <c r="B1493" s="202"/>
    </row>
    <row r="1494" spans="1:2" ht="16.2" x14ac:dyDescent="0.2">
      <c r="A1494" s="5"/>
      <c r="B1494" s="202"/>
    </row>
    <row r="1495" spans="1:2" ht="16.2" x14ac:dyDescent="0.2">
      <c r="A1495" s="5"/>
      <c r="B1495" s="202"/>
    </row>
    <row r="1496" spans="1:2" ht="16.2" x14ac:dyDescent="0.2">
      <c r="A1496" s="5"/>
      <c r="B1496" s="202"/>
    </row>
    <row r="1497" spans="1:2" ht="16.2" x14ac:dyDescent="0.2">
      <c r="A1497" s="5"/>
      <c r="B1497" s="202"/>
    </row>
    <row r="1498" spans="1:2" ht="16.2" x14ac:dyDescent="0.2">
      <c r="A1498" s="5"/>
      <c r="B1498" s="202"/>
    </row>
    <row r="1499" spans="1:2" ht="16.2" x14ac:dyDescent="0.2">
      <c r="A1499" s="5"/>
      <c r="B1499" s="202"/>
    </row>
    <row r="1500" spans="1:2" ht="16.2" x14ac:dyDescent="0.2">
      <c r="A1500" s="5"/>
      <c r="B1500" s="202"/>
    </row>
    <row r="1501" spans="1:2" ht="16.2" x14ac:dyDescent="0.2">
      <c r="A1501" s="5"/>
      <c r="B1501" s="202"/>
    </row>
    <row r="1502" spans="1:2" ht="16.2" x14ac:dyDescent="0.2">
      <c r="A1502" s="5"/>
      <c r="B1502" s="202"/>
    </row>
    <row r="1503" spans="1:2" ht="16.2" x14ac:dyDescent="0.2">
      <c r="A1503" s="5"/>
      <c r="B1503" s="202"/>
    </row>
    <row r="1504" spans="1:2" ht="16.2" x14ac:dyDescent="0.2">
      <c r="A1504" s="5"/>
      <c r="B1504" s="202"/>
    </row>
    <row r="1505" spans="1:2" ht="16.2" x14ac:dyDescent="0.2">
      <c r="A1505" s="5"/>
      <c r="B1505" s="202"/>
    </row>
    <row r="1506" spans="1:2" ht="16.2" x14ac:dyDescent="0.2">
      <c r="A1506" s="5"/>
      <c r="B1506" s="202"/>
    </row>
    <row r="1507" spans="1:2" ht="16.2" x14ac:dyDescent="0.2">
      <c r="A1507" s="5"/>
      <c r="B1507" s="202"/>
    </row>
    <row r="1508" spans="1:2" ht="16.2" x14ac:dyDescent="0.2">
      <c r="A1508" s="5"/>
      <c r="B1508" s="202"/>
    </row>
    <row r="1509" spans="1:2" ht="16.2" x14ac:dyDescent="0.2">
      <c r="A1509" s="5"/>
      <c r="B1509" s="202"/>
    </row>
    <row r="1510" spans="1:2" ht="16.2" x14ac:dyDescent="0.2">
      <c r="A1510" s="5"/>
      <c r="B1510" s="202"/>
    </row>
    <row r="1511" spans="1:2" ht="16.2" x14ac:dyDescent="0.2">
      <c r="A1511" s="5"/>
      <c r="B1511" s="202"/>
    </row>
    <row r="1512" spans="1:2" ht="16.2" x14ac:dyDescent="0.2">
      <c r="A1512" s="5"/>
      <c r="B1512" s="202"/>
    </row>
    <row r="1513" spans="1:2" ht="16.2" x14ac:dyDescent="0.2">
      <c r="A1513" s="5"/>
      <c r="B1513" s="202"/>
    </row>
    <row r="1514" spans="1:2" ht="16.2" x14ac:dyDescent="0.2">
      <c r="A1514" s="5"/>
      <c r="B1514" s="202"/>
    </row>
    <row r="1515" spans="1:2" ht="16.2" x14ac:dyDescent="0.2">
      <c r="A1515" s="5"/>
      <c r="B1515" s="202"/>
    </row>
    <row r="1516" spans="1:2" ht="16.2" x14ac:dyDescent="0.2">
      <c r="A1516" s="5"/>
      <c r="B1516" s="202"/>
    </row>
    <row r="1517" spans="1:2" ht="16.2" x14ac:dyDescent="0.2">
      <c r="A1517" s="5"/>
      <c r="B1517" s="202"/>
    </row>
    <row r="1518" spans="1:2" ht="16.2" x14ac:dyDescent="0.2">
      <c r="A1518" s="5"/>
      <c r="B1518" s="202"/>
    </row>
    <row r="1519" spans="1:2" ht="16.2" x14ac:dyDescent="0.2">
      <c r="A1519" s="5"/>
      <c r="B1519" s="202"/>
    </row>
    <row r="1520" spans="1:2" ht="16.2" x14ac:dyDescent="0.2">
      <c r="A1520" s="5"/>
      <c r="B1520" s="202"/>
    </row>
    <row r="1521" spans="1:2" ht="16.2" x14ac:dyDescent="0.2">
      <c r="A1521" s="5"/>
      <c r="B1521" s="202"/>
    </row>
    <row r="1522" spans="1:2" ht="16.2" x14ac:dyDescent="0.2">
      <c r="A1522" s="5"/>
      <c r="B1522" s="202"/>
    </row>
    <row r="1523" spans="1:2" ht="16.2" x14ac:dyDescent="0.2">
      <c r="A1523" s="5"/>
      <c r="B1523" s="202"/>
    </row>
    <row r="1524" spans="1:2" ht="16.2" x14ac:dyDescent="0.2">
      <c r="A1524" s="5"/>
      <c r="B1524" s="202"/>
    </row>
    <row r="1525" spans="1:2" ht="16.2" x14ac:dyDescent="0.2">
      <c r="A1525" s="5"/>
      <c r="B1525" s="202"/>
    </row>
    <row r="1526" spans="1:2" ht="16.2" x14ac:dyDescent="0.2">
      <c r="A1526" s="5"/>
      <c r="B1526" s="202"/>
    </row>
    <row r="1527" spans="1:2" ht="16.2" x14ac:dyDescent="0.2">
      <c r="A1527" s="5"/>
      <c r="B1527" s="202"/>
    </row>
    <row r="1528" spans="1:2" ht="16.2" x14ac:dyDescent="0.2">
      <c r="A1528" s="5"/>
      <c r="B1528" s="202"/>
    </row>
    <row r="1529" spans="1:2" ht="16.2" x14ac:dyDescent="0.2">
      <c r="A1529" s="5"/>
      <c r="B1529" s="202"/>
    </row>
    <row r="1530" spans="1:2" ht="16.2" x14ac:dyDescent="0.2">
      <c r="A1530" s="5"/>
      <c r="B1530" s="202"/>
    </row>
    <row r="1531" spans="1:2" ht="16.2" x14ac:dyDescent="0.2">
      <c r="A1531" s="5"/>
      <c r="B1531" s="202"/>
    </row>
    <row r="1532" spans="1:2" ht="16.2" x14ac:dyDescent="0.2">
      <c r="A1532" s="5"/>
      <c r="B1532" s="202"/>
    </row>
    <row r="1533" spans="1:2" ht="16.2" x14ac:dyDescent="0.2">
      <c r="A1533" s="5"/>
      <c r="B1533" s="202"/>
    </row>
    <row r="1534" spans="1:2" ht="16.2" x14ac:dyDescent="0.2">
      <c r="A1534" s="5"/>
      <c r="B1534" s="202"/>
    </row>
    <row r="1535" spans="1:2" ht="16.2" x14ac:dyDescent="0.2">
      <c r="A1535" s="5"/>
      <c r="B1535" s="202"/>
    </row>
    <row r="1536" spans="1:2" ht="16.2" x14ac:dyDescent="0.2">
      <c r="A1536" s="5"/>
      <c r="B1536" s="202"/>
    </row>
    <row r="1537" spans="1:2" ht="16.2" x14ac:dyDescent="0.2">
      <c r="A1537" s="5"/>
      <c r="B1537" s="202"/>
    </row>
    <row r="1538" spans="1:2" ht="16.2" x14ac:dyDescent="0.2">
      <c r="A1538" s="5"/>
      <c r="B1538" s="202"/>
    </row>
    <row r="1539" spans="1:2" ht="16.2" x14ac:dyDescent="0.2">
      <c r="A1539" s="5"/>
      <c r="B1539" s="202"/>
    </row>
    <row r="1540" spans="1:2" ht="16.2" x14ac:dyDescent="0.2">
      <c r="A1540" s="5"/>
      <c r="B1540" s="202"/>
    </row>
    <row r="1541" spans="1:2" ht="16.2" x14ac:dyDescent="0.2">
      <c r="A1541" s="5"/>
      <c r="B1541" s="202"/>
    </row>
    <row r="1542" spans="1:2" ht="16.2" x14ac:dyDescent="0.2">
      <c r="A1542" s="5"/>
      <c r="B1542" s="202"/>
    </row>
    <row r="1543" spans="1:2" ht="16.2" x14ac:dyDescent="0.2">
      <c r="A1543" s="5"/>
      <c r="B1543" s="202"/>
    </row>
    <row r="1544" spans="1:2" ht="16.2" x14ac:dyDescent="0.2">
      <c r="A1544" s="5"/>
      <c r="B1544" s="202"/>
    </row>
    <row r="1545" spans="1:2" ht="16.2" x14ac:dyDescent="0.2">
      <c r="A1545" s="5"/>
      <c r="B1545" s="202"/>
    </row>
    <row r="1546" spans="1:2" ht="16.2" x14ac:dyDescent="0.2">
      <c r="A1546" s="5"/>
      <c r="B1546" s="202"/>
    </row>
    <row r="1547" spans="1:2" ht="16.2" x14ac:dyDescent="0.2">
      <c r="A1547" s="5"/>
      <c r="B1547" s="202"/>
    </row>
    <row r="1548" spans="1:2" ht="16.2" x14ac:dyDescent="0.2">
      <c r="A1548" s="5"/>
      <c r="B1548" s="202"/>
    </row>
    <row r="1549" spans="1:2" ht="16.2" x14ac:dyDescent="0.2">
      <c r="A1549" s="5"/>
      <c r="B1549" s="202"/>
    </row>
    <row r="1550" spans="1:2" ht="16.2" x14ac:dyDescent="0.2">
      <c r="A1550" s="5"/>
      <c r="B1550" s="202"/>
    </row>
    <row r="1551" spans="1:2" ht="16.2" x14ac:dyDescent="0.2">
      <c r="A1551" s="5"/>
      <c r="B1551" s="202"/>
    </row>
    <row r="1552" spans="1:2" ht="16.2" x14ac:dyDescent="0.2">
      <c r="A1552" s="5"/>
      <c r="B1552" s="202"/>
    </row>
    <row r="1553" spans="1:2" ht="16.2" x14ac:dyDescent="0.2">
      <c r="A1553" s="5"/>
      <c r="B1553" s="202"/>
    </row>
    <row r="1554" spans="1:2" ht="16.2" x14ac:dyDescent="0.2">
      <c r="A1554" s="5"/>
      <c r="B1554" s="202"/>
    </row>
    <row r="1555" spans="1:2" ht="16.2" x14ac:dyDescent="0.2">
      <c r="A1555" s="5"/>
      <c r="B1555" s="202"/>
    </row>
    <row r="1556" spans="1:2" ht="16.2" x14ac:dyDescent="0.2">
      <c r="A1556" s="5"/>
      <c r="B1556" s="202"/>
    </row>
    <row r="1557" spans="1:2" ht="16.2" x14ac:dyDescent="0.2">
      <c r="A1557" s="5"/>
      <c r="B1557" s="202"/>
    </row>
    <row r="1558" spans="1:2" ht="16.2" x14ac:dyDescent="0.2">
      <c r="A1558" s="5"/>
      <c r="B1558" s="202"/>
    </row>
    <row r="1559" spans="1:2" ht="16.2" x14ac:dyDescent="0.2">
      <c r="A1559" s="5"/>
      <c r="B1559" s="202"/>
    </row>
    <row r="1560" spans="1:2" ht="16.2" x14ac:dyDescent="0.2">
      <c r="A1560" s="5"/>
      <c r="B1560" s="202"/>
    </row>
    <row r="1561" spans="1:2" ht="16.2" x14ac:dyDescent="0.2">
      <c r="A1561" s="5"/>
      <c r="B1561" s="202"/>
    </row>
    <row r="1562" spans="1:2" ht="16.2" x14ac:dyDescent="0.2">
      <c r="A1562" s="5"/>
      <c r="B1562" s="202"/>
    </row>
    <row r="1563" spans="1:2" ht="16.2" x14ac:dyDescent="0.2">
      <c r="A1563" s="5"/>
      <c r="B1563" s="202"/>
    </row>
    <row r="1564" spans="1:2" ht="16.2" x14ac:dyDescent="0.2">
      <c r="A1564" s="5"/>
      <c r="B1564" s="202"/>
    </row>
    <row r="1565" spans="1:2" ht="16.2" x14ac:dyDescent="0.2">
      <c r="A1565" s="5"/>
      <c r="B1565" s="202"/>
    </row>
    <row r="1566" spans="1:2" ht="16.2" x14ac:dyDescent="0.2">
      <c r="A1566" s="5"/>
      <c r="B1566" s="202"/>
    </row>
    <row r="1567" spans="1:2" ht="16.2" x14ac:dyDescent="0.2">
      <c r="A1567" s="5"/>
      <c r="B1567" s="202"/>
    </row>
    <row r="1568" spans="1:2" ht="16.2" x14ac:dyDescent="0.2">
      <c r="A1568" s="5"/>
      <c r="B1568" s="202"/>
    </row>
    <row r="1569" spans="1:2" ht="16.2" x14ac:dyDescent="0.2">
      <c r="A1569" s="5"/>
      <c r="B1569" s="202"/>
    </row>
    <row r="1570" spans="1:2" ht="16.2" x14ac:dyDescent="0.2">
      <c r="A1570" s="5"/>
      <c r="B1570" s="202"/>
    </row>
    <row r="1571" spans="1:2" ht="16.2" x14ac:dyDescent="0.2">
      <c r="A1571" s="5"/>
      <c r="B1571" s="202"/>
    </row>
    <row r="1572" spans="1:2" ht="16.2" x14ac:dyDescent="0.2">
      <c r="A1572" s="5"/>
      <c r="B1572" s="202"/>
    </row>
    <row r="1573" spans="1:2" ht="16.2" x14ac:dyDescent="0.2">
      <c r="A1573" s="5"/>
      <c r="B1573" s="202"/>
    </row>
    <row r="1574" spans="1:2" ht="16.2" x14ac:dyDescent="0.2">
      <c r="A1574" s="5"/>
      <c r="B1574" s="202"/>
    </row>
    <row r="1575" spans="1:2" ht="16.2" x14ac:dyDescent="0.2">
      <c r="A1575" s="5"/>
      <c r="B1575" s="202"/>
    </row>
    <row r="1576" spans="1:2" ht="16.2" x14ac:dyDescent="0.2">
      <c r="A1576" s="5"/>
      <c r="B1576" s="202"/>
    </row>
    <row r="1577" spans="1:2" ht="16.2" x14ac:dyDescent="0.2">
      <c r="A1577" s="5"/>
      <c r="B1577" s="202"/>
    </row>
    <row r="1578" spans="1:2" ht="16.2" x14ac:dyDescent="0.2">
      <c r="A1578" s="5"/>
      <c r="B1578" s="202"/>
    </row>
    <row r="1579" spans="1:2" ht="16.2" x14ac:dyDescent="0.2">
      <c r="A1579" s="5"/>
      <c r="B1579" s="202"/>
    </row>
    <row r="1580" spans="1:2" ht="16.2" x14ac:dyDescent="0.2">
      <c r="A1580" s="5"/>
      <c r="B1580" s="202"/>
    </row>
    <row r="1581" spans="1:2" ht="16.2" x14ac:dyDescent="0.2">
      <c r="A1581" s="5"/>
      <c r="B1581" s="202"/>
    </row>
    <row r="1582" spans="1:2" ht="16.2" x14ac:dyDescent="0.2">
      <c r="A1582" s="5"/>
      <c r="B1582" s="202"/>
    </row>
    <row r="1583" spans="1:2" ht="16.2" x14ac:dyDescent="0.2">
      <c r="A1583" s="5"/>
      <c r="B1583" s="202"/>
    </row>
    <row r="1584" spans="1:2" ht="16.2" x14ac:dyDescent="0.2">
      <c r="A1584" s="5"/>
      <c r="B1584" s="202"/>
    </row>
    <row r="1585" spans="1:2" ht="16.2" x14ac:dyDescent="0.2">
      <c r="A1585" s="5"/>
      <c r="B1585" s="202"/>
    </row>
    <row r="1586" spans="1:2" ht="16.2" x14ac:dyDescent="0.2">
      <c r="A1586" s="5"/>
      <c r="B1586" s="202"/>
    </row>
    <row r="1587" spans="1:2" ht="16.2" x14ac:dyDescent="0.2">
      <c r="A1587" s="5"/>
      <c r="B1587" s="202"/>
    </row>
    <row r="1588" spans="1:2" ht="16.2" x14ac:dyDescent="0.2">
      <c r="A1588" s="5"/>
      <c r="B1588" s="202"/>
    </row>
    <row r="1589" spans="1:2" ht="16.2" x14ac:dyDescent="0.2">
      <c r="A1589" s="5"/>
      <c r="B1589" s="202"/>
    </row>
    <row r="1590" spans="1:2" ht="16.2" x14ac:dyDescent="0.2">
      <c r="A1590" s="5"/>
      <c r="B1590" s="202"/>
    </row>
    <row r="1591" spans="1:2" ht="16.2" x14ac:dyDescent="0.2">
      <c r="A1591" s="5"/>
      <c r="B1591" s="202"/>
    </row>
    <row r="1592" spans="1:2" ht="16.2" x14ac:dyDescent="0.2">
      <c r="A1592" s="5"/>
      <c r="B1592" s="202"/>
    </row>
    <row r="1593" spans="1:2" ht="16.2" x14ac:dyDescent="0.2">
      <c r="A1593" s="5"/>
      <c r="B1593" s="202"/>
    </row>
    <row r="1594" spans="1:2" ht="16.2" x14ac:dyDescent="0.2">
      <c r="A1594" s="5"/>
      <c r="B1594" s="202"/>
    </row>
    <row r="1595" spans="1:2" ht="16.2" x14ac:dyDescent="0.2">
      <c r="A1595" s="5"/>
      <c r="B1595" s="202"/>
    </row>
    <row r="1596" spans="1:2" ht="16.2" x14ac:dyDescent="0.2">
      <c r="A1596" s="5"/>
      <c r="B1596" s="202"/>
    </row>
    <row r="1597" spans="1:2" ht="16.2" x14ac:dyDescent="0.2">
      <c r="A1597" s="5"/>
      <c r="B1597" s="202"/>
    </row>
    <row r="1598" spans="1:2" ht="16.2" x14ac:dyDescent="0.2">
      <c r="A1598" s="5"/>
      <c r="B1598" s="202"/>
    </row>
    <row r="1599" spans="1:2" ht="16.2" x14ac:dyDescent="0.2">
      <c r="A1599" s="5"/>
      <c r="B1599" s="202"/>
    </row>
    <row r="1600" spans="1:2" ht="16.2" x14ac:dyDescent="0.2">
      <c r="A1600" s="5"/>
      <c r="B1600" s="202"/>
    </row>
    <row r="1601" spans="1:2" ht="16.2" x14ac:dyDescent="0.2">
      <c r="A1601" s="5"/>
      <c r="B1601" s="202"/>
    </row>
    <row r="1602" spans="1:2" ht="16.2" x14ac:dyDescent="0.2">
      <c r="A1602" s="5"/>
      <c r="B1602" s="202"/>
    </row>
    <row r="1603" spans="1:2" ht="16.2" x14ac:dyDescent="0.2">
      <c r="A1603" s="5"/>
      <c r="B1603" s="202"/>
    </row>
    <row r="1604" spans="1:2" ht="16.2" x14ac:dyDescent="0.2">
      <c r="A1604" s="5"/>
      <c r="B1604" s="202"/>
    </row>
    <row r="1605" spans="1:2" ht="16.2" x14ac:dyDescent="0.2">
      <c r="A1605" s="5"/>
      <c r="B1605" s="202"/>
    </row>
    <row r="1606" spans="1:2" ht="16.2" x14ac:dyDescent="0.2">
      <c r="A1606" s="5"/>
      <c r="B1606" s="202"/>
    </row>
    <row r="1607" spans="1:2" ht="16.2" x14ac:dyDescent="0.2">
      <c r="A1607" s="5"/>
      <c r="B1607" s="202"/>
    </row>
    <row r="1608" spans="1:2" ht="16.2" x14ac:dyDescent="0.2">
      <c r="A1608" s="5"/>
      <c r="B1608" s="202"/>
    </row>
    <row r="1609" spans="1:2" ht="16.2" x14ac:dyDescent="0.2">
      <c r="A1609" s="5"/>
      <c r="B1609" s="202"/>
    </row>
    <row r="1610" spans="1:2" ht="16.2" x14ac:dyDescent="0.2">
      <c r="A1610" s="5"/>
      <c r="B1610" s="202"/>
    </row>
    <row r="1611" spans="1:2" ht="16.2" x14ac:dyDescent="0.2">
      <c r="A1611" s="5"/>
      <c r="B1611" s="202"/>
    </row>
    <row r="1612" spans="1:2" ht="16.2" x14ac:dyDescent="0.2">
      <c r="A1612" s="5"/>
      <c r="B1612" s="202"/>
    </row>
    <row r="1613" spans="1:2" ht="16.2" x14ac:dyDescent="0.2">
      <c r="A1613" s="5"/>
      <c r="B1613" s="202"/>
    </row>
    <row r="1614" spans="1:2" ht="16.2" x14ac:dyDescent="0.2">
      <c r="A1614" s="5"/>
      <c r="B1614" s="202"/>
    </row>
    <row r="1615" spans="1:2" ht="16.2" x14ac:dyDescent="0.2">
      <c r="A1615" s="5"/>
      <c r="B1615" s="202"/>
    </row>
    <row r="1616" spans="1:2" ht="16.2" x14ac:dyDescent="0.2">
      <c r="A1616" s="5"/>
      <c r="B1616" s="202"/>
    </row>
    <row r="1617" spans="1:2" ht="16.2" x14ac:dyDescent="0.2">
      <c r="A1617" s="5"/>
      <c r="B1617" s="202"/>
    </row>
    <row r="1618" spans="1:2" ht="16.2" x14ac:dyDescent="0.2">
      <c r="A1618" s="5"/>
      <c r="B1618" s="202"/>
    </row>
    <row r="1619" spans="1:2" ht="16.2" x14ac:dyDescent="0.2">
      <c r="A1619" s="5"/>
      <c r="B1619" s="202"/>
    </row>
    <row r="1620" spans="1:2" ht="16.2" x14ac:dyDescent="0.2">
      <c r="A1620" s="5"/>
      <c r="B1620" s="202"/>
    </row>
    <row r="1621" spans="1:2" ht="16.2" x14ac:dyDescent="0.2">
      <c r="A1621" s="5"/>
      <c r="B1621" s="202"/>
    </row>
    <row r="1622" spans="1:2" ht="16.2" x14ac:dyDescent="0.2">
      <c r="A1622" s="5"/>
      <c r="B1622" s="202"/>
    </row>
    <row r="1623" spans="1:2" ht="16.2" x14ac:dyDescent="0.2">
      <c r="A1623" s="5"/>
      <c r="B1623" s="202"/>
    </row>
    <row r="1624" spans="1:2" ht="16.2" x14ac:dyDescent="0.2">
      <c r="A1624" s="5"/>
      <c r="B1624" s="202"/>
    </row>
    <row r="1625" spans="1:2" ht="16.2" x14ac:dyDescent="0.2">
      <c r="A1625" s="5"/>
      <c r="B1625" s="202"/>
    </row>
    <row r="1626" spans="1:2" ht="16.2" x14ac:dyDescent="0.2">
      <c r="A1626" s="5"/>
      <c r="B1626" s="202"/>
    </row>
    <row r="1627" spans="1:2" ht="16.2" x14ac:dyDescent="0.2">
      <c r="A1627" s="5"/>
      <c r="B1627" s="202"/>
    </row>
    <row r="1628" spans="1:2" ht="16.2" x14ac:dyDescent="0.2">
      <c r="A1628" s="5"/>
      <c r="B1628" s="202"/>
    </row>
    <row r="1629" spans="1:2" ht="16.2" x14ac:dyDescent="0.2">
      <c r="A1629" s="5"/>
      <c r="B1629" s="202"/>
    </row>
    <row r="1630" spans="1:2" ht="16.2" x14ac:dyDescent="0.2">
      <c r="A1630" s="5"/>
      <c r="B1630" s="202"/>
    </row>
    <row r="1631" spans="1:2" ht="16.2" x14ac:dyDescent="0.2">
      <c r="A1631" s="5"/>
      <c r="B1631" s="202"/>
    </row>
    <row r="1632" spans="1:2" ht="16.2" x14ac:dyDescent="0.2">
      <c r="A1632" s="5"/>
      <c r="B1632" s="202"/>
    </row>
    <row r="1633" spans="1:2" ht="16.2" x14ac:dyDescent="0.2">
      <c r="A1633" s="5"/>
      <c r="B1633" s="202"/>
    </row>
    <row r="1634" spans="1:2" ht="16.2" x14ac:dyDescent="0.2">
      <c r="A1634" s="5"/>
      <c r="B1634" s="202"/>
    </row>
    <row r="1635" spans="1:2" ht="16.2" x14ac:dyDescent="0.2">
      <c r="A1635" s="5"/>
      <c r="B1635" s="202"/>
    </row>
    <row r="1636" spans="1:2" ht="16.2" x14ac:dyDescent="0.2">
      <c r="A1636" s="5"/>
      <c r="B1636" s="202"/>
    </row>
    <row r="1637" spans="1:2" ht="16.2" x14ac:dyDescent="0.2">
      <c r="A1637" s="5"/>
      <c r="B1637" s="202"/>
    </row>
    <row r="1638" spans="1:2" ht="16.2" x14ac:dyDescent="0.2">
      <c r="A1638" s="5"/>
      <c r="B1638" s="202"/>
    </row>
    <row r="1639" spans="1:2" ht="16.2" x14ac:dyDescent="0.2">
      <c r="A1639" s="5"/>
      <c r="B1639" s="202"/>
    </row>
    <row r="1640" spans="1:2" ht="16.2" x14ac:dyDescent="0.2">
      <c r="A1640" s="5"/>
      <c r="B1640" s="202"/>
    </row>
    <row r="1641" spans="1:2" ht="16.2" x14ac:dyDescent="0.2">
      <c r="A1641" s="5"/>
      <c r="B1641" s="202"/>
    </row>
    <row r="1642" spans="1:2" ht="16.2" x14ac:dyDescent="0.2">
      <c r="A1642" s="5"/>
      <c r="B1642" s="202"/>
    </row>
    <row r="1643" spans="1:2" ht="16.2" x14ac:dyDescent="0.2">
      <c r="A1643" s="5"/>
      <c r="B1643" s="202"/>
    </row>
    <row r="1644" spans="1:2" ht="16.2" x14ac:dyDescent="0.2">
      <c r="A1644" s="5"/>
      <c r="B1644" s="202"/>
    </row>
    <row r="1645" spans="1:2" ht="16.2" x14ac:dyDescent="0.2">
      <c r="A1645" s="5"/>
      <c r="B1645" s="202"/>
    </row>
    <row r="1646" spans="1:2" ht="16.2" x14ac:dyDescent="0.2">
      <c r="A1646" s="5"/>
      <c r="B1646" s="202"/>
    </row>
    <row r="1647" spans="1:2" ht="16.2" x14ac:dyDescent="0.2">
      <c r="A1647" s="5"/>
      <c r="B1647" s="202"/>
    </row>
    <row r="1648" spans="1:2" ht="16.2" x14ac:dyDescent="0.2">
      <c r="A1648" s="5"/>
      <c r="B1648" s="202"/>
    </row>
    <row r="1649" spans="1:2" ht="16.2" x14ac:dyDescent="0.2">
      <c r="A1649" s="5"/>
      <c r="B1649" s="202"/>
    </row>
    <row r="1650" spans="1:2" ht="16.2" x14ac:dyDescent="0.2">
      <c r="A1650" s="5"/>
      <c r="B1650" s="202"/>
    </row>
    <row r="1651" spans="1:2" ht="16.2" x14ac:dyDescent="0.2">
      <c r="A1651" s="5"/>
      <c r="B1651" s="202"/>
    </row>
    <row r="1652" spans="1:2" ht="16.2" x14ac:dyDescent="0.2">
      <c r="A1652" s="5"/>
      <c r="B1652" s="202"/>
    </row>
    <row r="1653" spans="1:2" ht="16.2" x14ac:dyDescent="0.2">
      <c r="A1653" s="5"/>
      <c r="B1653" s="202"/>
    </row>
    <row r="1654" spans="1:2" ht="16.2" x14ac:dyDescent="0.2">
      <c r="A1654" s="5"/>
      <c r="B1654" s="202"/>
    </row>
    <row r="1655" spans="1:2" ht="16.2" x14ac:dyDescent="0.2">
      <c r="A1655" s="5"/>
      <c r="B1655" s="202"/>
    </row>
    <row r="1656" spans="1:2" ht="16.2" x14ac:dyDescent="0.2">
      <c r="A1656" s="5"/>
      <c r="B1656" s="202"/>
    </row>
    <row r="1657" spans="1:2" ht="16.2" x14ac:dyDescent="0.2">
      <c r="A1657" s="5"/>
      <c r="B1657" s="202"/>
    </row>
    <row r="1658" spans="1:2" ht="16.2" x14ac:dyDescent="0.2">
      <c r="A1658" s="5"/>
      <c r="B1658" s="202"/>
    </row>
    <row r="1659" spans="1:2" ht="16.2" x14ac:dyDescent="0.2">
      <c r="A1659" s="5"/>
      <c r="B1659" s="202"/>
    </row>
    <row r="1660" spans="1:2" ht="16.2" x14ac:dyDescent="0.2">
      <c r="A1660" s="5"/>
      <c r="B1660" s="202"/>
    </row>
    <row r="1661" spans="1:2" ht="16.2" x14ac:dyDescent="0.2">
      <c r="A1661" s="5"/>
      <c r="B1661" s="202"/>
    </row>
    <row r="1662" spans="1:2" ht="16.2" x14ac:dyDescent="0.2">
      <c r="A1662" s="5"/>
      <c r="B1662" s="202"/>
    </row>
    <row r="1663" spans="1:2" ht="16.2" x14ac:dyDescent="0.2">
      <c r="A1663" s="5"/>
      <c r="B1663" s="202"/>
    </row>
    <row r="1664" spans="1:2" ht="16.2" x14ac:dyDescent="0.2">
      <c r="A1664" s="5"/>
      <c r="B1664" s="202"/>
    </row>
    <row r="1665" spans="1:2" ht="16.2" x14ac:dyDescent="0.2">
      <c r="A1665" s="5"/>
      <c r="B1665" s="202"/>
    </row>
    <row r="1666" spans="1:2" ht="16.2" x14ac:dyDescent="0.2">
      <c r="A1666" s="5"/>
      <c r="B1666" s="202"/>
    </row>
    <row r="1667" spans="1:2" ht="16.2" x14ac:dyDescent="0.2">
      <c r="A1667" s="5"/>
      <c r="B1667" s="202"/>
    </row>
    <row r="1668" spans="1:2" ht="16.2" x14ac:dyDescent="0.2">
      <c r="A1668" s="5"/>
      <c r="B1668" s="202"/>
    </row>
    <row r="1669" spans="1:2" ht="16.2" x14ac:dyDescent="0.2">
      <c r="A1669" s="5"/>
      <c r="B1669" s="202"/>
    </row>
    <row r="1670" spans="1:2" ht="16.2" x14ac:dyDescent="0.2">
      <c r="A1670" s="5"/>
      <c r="B1670" s="202"/>
    </row>
    <row r="1671" spans="1:2" ht="16.2" x14ac:dyDescent="0.2">
      <c r="A1671" s="5"/>
      <c r="B1671" s="202"/>
    </row>
    <row r="1672" spans="1:2" ht="16.2" x14ac:dyDescent="0.2">
      <c r="A1672" s="5"/>
      <c r="B1672" s="202"/>
    </row>
    <row r="1673" spans="1:2" ht="16.2" x14ac:dyDescent="0.2">
      <c r="A1673" s="5"/>
      <c r="B1673" s="202"/>
    </row>
    <row r="1674" spans="1:2" ht="16.2" x14ac:dyDescent="0.2">
      <c r="A1674" s="5"/>
      <c r="B1674" s="202"/>
    </row>
    <row r="1675" spans="1:2" ht="16.2" x14ac:dyDescent="0.2">
      <c r="A1675" s="5"/>
      <c r="B1675" s="202"/>
    </row>
    <row r="1676" spans="1:2" ht="16.2" x14ac:dyDescent="0.2">
      <c r="A1676" s="5"/>
      <c r="B1676" s="202"/>
    </row>
    <row r="1677" spans="1:2" ht="16.2" x14ac:dyDescent="0.2">
      <c r="A1677" s="5"/>
      <c r="B1677" s="202"/>
    </row>
    <row r="1678" spans="1:2" ht="16.2" x14ac:dyDescent="0.2">
      <c r="A1678" s="5"/>
      <c r="B1678" s="202"/>
    </row>
    <row r="1679" spans="1:2" ht="16.2" x14ac:dyDescent="0.2">
      <c r="A1679" s="5"/>
      <c r="B1679" s="202"/>
    </row>
    <row r="1680" spans="1:2" ht="16.2" x14ac:dyDescent="0.2">
      <c r="A1680" s="5"/>
      <c r="B1680" s="202"/>
    </row>
    <row r="1681" spans="1:2" ht="16.2" x14ac:dyDescent="0.2">
      <c r="A1681" s="5"/>
      <c r="B1681" s="202"/>
    </row>
    <row r="1682" spans="1:2" ht="16.2" x14ac:dyDescent="0.2">
      <c r="A1682" s="5"/>
      <c r="B1682" s="202"/>
    </row>
    <row r="1683" spans="1:2" ht="16.2" x14ac:dyDescent="0.2">
      <c r="A1683" s="5"/>
      <c r="B1683" s="202"/>
    </row>
    <row r="1684" spans="1:2" ht="16.2" x14ac:dyDescent="0.2">
      <c r="A1684" s="5"/>
      <c r="B1684" s="202"/>
    </row>
    <row r="1685" spans="1:2" ht="16.2" x14ac:dyDescent="0.2">
      <c r="A1685" s="5"/>
      <c r="B1685" s="202"/>
    </row>
    <row r="1686" spans="1:2" ht="16.2" x14ac:dyDescent="0.2">
      <c r="A1686" s="5"/>
      <c r="B1686" s="202"/>
    </row>
    <row r="1687" spans="1:2" ht="16.2" x14ac:dyDescent="0.2">
      <c r="A1687" s="5"/>
      <c r="B1687" s="202"/>
    </row>
    <row r="1688" spans="1:2" ht="16.2" x14ac:dyDescent="0.2">
      <c r="A1688" s="5"/>
      <c r="B1688" s="202"/>
    </row>
    <row r="1689" spans="1:2" ht="16.2" x14ac:dyDescent="0.2">
      <c r="A1689" s="5"/>
      <c r="B1689" s="202"/>
    </row>
    <row r="1690" spans="1:2" ht="16.2" x14ac:dyDescent="0.2">
      <c r="A1690" s="5"/>
      <c r="B1690" s="202"/>
    </row>
    <row r="1691" spans="1:2" ht="16.2" x14ac:dyDescent="0.2">
      <c r="A1691" s="5"/>
      <c r="B1691" s="202"/>
    </row>
    <row r="1692" spans="1:2" ht="16.2" x14ac:dyDescent="0.2">
      <c r="A1692" s="5"/>
      <c r="B1692" s="202"/>
    </row>
    <row r="1693" spans="1:2" ht="16.2" x14ac:dyDescent="0.2">
      <c r="A1693" s="5"/>
      <c r="B1693" s="202"/>
    </row>
    <row r="1694" spans="1:2" ht="16.2" x14ac:dyDescent="0.2">
      <c r="A1694" s="5"/>
      <c r="B1694" s="202"/>
    </row>
    <row r="1695" spans="1:2" ht="16.2" x14ac:dyDescent="0.2">
      <c r="A1695" s="5"/>
      <c r="B1695" s="202"/>
    </row>
    <row r="1696" spans="1:2" ht="16.2" x14ac:dyDescent="0.2">
      <c r="A1696" s="5"/>
      <c r="B1696" s="202"/>
    </row>
    <row r="1697" spans="1:2" ht="16.2" x14ac:dyDescent="0.2">
      <c r="A1697" s="5"/>
      <c r="B1697" s="202"/>
    </row>
    <row r="1698" spans="1:2" ht="16.2" x14ac:dyDescent="0.2">
      <c r="A1698" s="5"/>
      <c r="B1698" s="202"/>
    </row>
    <row r="1699" spans="1:2" ht="16.2" x14ac:dyDescent="0.2">
      <c r="A1699" s="5"/>
      <c r="B1699" s="202"/>
    </row>
    <row r="1700" spans="1:2" ht="16.2" x14ac:dyDescent="0.2">
      <c r="A1700" s="5"/>
      <c r="B1700" s="202"/>
    </row>
    <row r="1701" spans="1:2" ht="16.2" x14ac:dyDescent="0.2">
      <c r="A1701" s="5"/>
      <c r="B1701" s="202"/>
    </row>
    <row r="1702" spans="1:2" ht="16.2" x14ac:dyDescent="0.2">
      <c r="A1702" s="5"/>
      <c r="B1702" s="202"/>
    </row>
    <row r="1703" spans="1:2" ht="16.2" x14ac:dyDescent="0.2">
      <c r="A1703" s="5"/>
      <c r="B1703" s="202"/>
    </row>
    <row r="1704" spans="1:2" ht="16.2" x14ac:dyDescent="0.2">
      <c r="A1704" s="5"/>
      <c r="B1704" s="202"/>
    </row>
    <row r="1705" spans="1:2" ht="16.2" x14ac:dyDescent="0.2">
      <c r="A1705" s="5"/>
      <c r="B1705" s="202"/>
    </row>
    <row r="1706" spans="1:2" ht="16.2" x14ac:dyDescent="0.2">
      <c r="A1706" s="5"/>
      <c r="B1706" s="202"/>
    </row>
    <row r="1707" spans="1:2" ht="16.2" x14ac:dyDescent="0.2">
      <c r="A1707" s="5"/>
      <c r="B1707" s="202"/>
    </row>
    <row r="1708" spans="1:2" ht="16.2" x14ac:dyDescent="0.2">
      <c r="A1708" s="5"/>
      <c r="B1708" s="202"/>
    </row>
    <row r="1709" spans="1:2" ht="16.2" x14ac:dyDescent="0.2">
      <c r="A1709" s="5"/>
      <c r="B1709" s="202"/>
    </row>
    <row r="1710" spans="1:2" ht="16.2" x14ac:dyDescent="0.2">
      <c r="A1710" s="5"/>
      <c r="B1710" s="202"/>
    </row>
    <row r="1711" spans="1:2" ht="16.2" x14ac:dyDescent="0.2">
      <c r="A1711" s="5"/>
      <c r="B1711" s="202"/>
    </row>
    <row r="1712" spans="1:2" ht="16.2" x14ac:dyDescent="0.2">
      <c r="A1712" s="5"/>
      <c r="B1712" s="202"/>
    </row>
    <row r="1713" spans="1:2" ht="16.2" x14ac:dyDescent="0.2">
      <c r="A1713" s="5"/>
      <c r="B1713" s="202"/>
    </row>
    <row r="1714" spans="1:2" ht="16.2" x14ac:dyDescent="0.2">
      <c r="A1714" s="5"/>
      <c r="B1714" s="202"/>
    </row>
    <row r="1715" spans="1:2" ht="16.2" x14ac:dyDescent="0.2">
      <c r="A1715" s="5"/>
      <c r="B1715" s="202"/>
    </row>
    <row r="1716" spans="1:2" ht="16.2" x14ac:dyDescent="0.2">
      <c r="A1716" s="5"/>
      <c r="B1716" s="202"/>
    </row>
    <row r="1717" spans="1:2" ht="16.2" x14ac:dyDescent="0.2">
      <c r="A1717" s="5"/>
      <c r="B1717" s="202"/>
    </row>
    <row r="1718" spans="1:2" ht="16.2" x14ac:dyDescent="0.2">
      <c r="A1718" s="5"/>
      <c r="B1718" s="202"/>
    </row>
    <row r="1719" spans="1:2" ht="16.2" x14ac:dyDescent="0.2">
      <c r="A1719" s="5"/>
      <c r="B1719" s="202"/>
    </row>
    <row r="1720" spans="1:2" ht="16.2" x14ac:dyDescent="0.2">
      <c r="A1720" s="5"/>
      <c r="B1720" s="202"/>
    </row>
    <row r="1721" spans="1:2" ht="16.2" x14ac:dyDescent="0.2">
      <c r="A1721" s="5"/>
      <c r="B1721" s="202"/>
    </row>
    <row r="1722" spans="1:2" ht="16.2" x14ac:dyDescent="0.2">
      <c r="A1722" s="5"/>
      <c r="B1722" s="202"/>
    </row>
    <row r="1723" spans="1:2" ht="16.2" x14ac:dyDescent="0.2">
      <c r="A1723" s="5"/>
      <c r="B1723" s="202"/>
    </row>
    <row r="1724" spans="1:2" ht="16.2" x14ac:dyDescent="0.2">
      <c r="A1724" s="5"/>
      <c r="B1724" s="202"/>
    </row>
    <row r="1725" spans="1:2" ht="16.2" x14ac:dyDescent="0.2">
      <c r="A1725" s="5"/>
      <c r="B1725" s="202"/>
    </row>
    <row r="1726" spans="1:2" ht="16.2" x14ac:dyDescent="0.2">
      <c r="A1726" s="5"/>
      <c r="B1726" s="202"/>
    </row>
    <row r="1727" spans="1:2" ht="16.2" x14ac:dyDescent="0.2">
      <c r="A1727" s="5"/>
      <c r="B1727" s="202"/>
    </row>
    <row r="1728" spans="1:2" ht="16.2" x14ac:dyDescent="0.2">
      <c r="A1728" s="5"/>
      <c r="B1728" s="202"/>
    </row>
    <row r="1729" spans="1:2" ht="16.2" x14ac:dyDescent="0.2">
      <c r="A1729" s="5"/>
      <c r="B1729" s="202"/>
    </row>
    <row r="1730" spans="1:2" ht="16.2" x14ac:dyDescent="0.2">
      <c r="A1730" s="5"/>
      <c r="B1730" s="202"/>
    </row>
    <row r="1731" spans="1:2" ht="16.2" x14ac:dyDescent="0.2">
      <c r="A1731" s="5"/>
      <c r="B1731" s="202"/>
    </row>
    <row r="1732" spans="1:2" ht="16.2" x14ac:dyDescent="0.2">
      <c r="A1732" s="5"/>
      <c r="B1732" s="202"/>
    </row>
    <row r="1733" spans="1:2" ht="16.2" x14ac:dyDescent="0.2">
      <c r="A1733" s="5"/>
      <c r="B1733" s="202"/>
    </row>
    <row r="1734" spans="1:2" ht="16.2" x14ac:dyDescent="0.2">
      <c r="A1734" s="5"/>
      <c r="B1734" s="202"/>
    </row>
    <row r="1735" spans="1:2" ht="16.2" x14ac:dyDescent="0.2">
      <c r="A1735" s="5"/>
      <c r="B1735" s="202"/>
    </row>
    <row r="1736" spans="1:2" ht="16.2" x14ac:dyDescent="0.2">
      <c r="A1736" s="5"/>
      <c r="B1736" s="202"/>
    </row>
    <row r="1737" spans="1:2" ht="16.2" x14ac:dyDescent="0.2">
      <c r="A1737" s="5"/>
      <c r="B1737" s="202"/>
    </row>
    <row r="1738" spans="1:2" ht="16.2" x14ac:dyDescent="0.2">
      <c r="A1738" s="5"/>
      <c r="B1738" s="202"/>
    </row>
    <row r="1739" spans="1:2" ht="16.2" x14ac:dyDescent="0.2">
      <c r="A1739" s="5"/>
      <c r="B1739" s="202"/>
    </row>
    <row r="1740" spans="1:2" ht="16.2" x14ac:dyDescent="0.2">
      <c r="A1740" s="5"/>
      <c r="B1740" s="202"/>
    </row>
    <row r="1741" spans="1:2" ht="16.2" x14ac:dyDescent="0.2">
      <c r="A1741" s="5"/>
      <c r="B1741" s="202"/>
    </row>
    <row r="1742" spans="1:2" ht="16.2" x14ac:dyDescent="0.2">
      <c r="A1742" s="5"/>
      <c r="B1742" s="202"/>
    </row>
    <row r="1743" spans="1:2" ht="16.2" x14ac:dyDescent="0.2">
      <c r="A1743" s="5"/>
      <c r="B1743" s="202"/>
    </row>
    <row r="1744" spans="1:2" ht="16.2" x14ac:dyDescent="0.2">
      <c r="A1744" s="5"/>
      <c r="B1744" s="202"/>
    </row>
    <row r="1745" spans="1:2" ht="16.2" x14ac:dyDescent="0.2">
      <c r="A1745" s="5"/>
      <c r="B1745" s="202"/>
    </row>
    <row r="1746" spans="1:2" ht="16.2" x14ac:dyDescent="0.2">
      <c r="A1746" s="5"/>
      <c r="B1746" s="202"/>
    </row>
    <row r="1747" spans="1:2" ht="16.2" x14ac:dyDescent="0.2">
      <c r="A1747" s="5"/>
      <c r="B1747" s="202"/>
    </row>
    <row r="1748" spans="1:2" ht="16.2" x14ac:dyDescent="0.2">
      <c r="A1748" s="5"/>
      <c r="B1748" s="202"/>
    </row>
    <row r="1749" spans="1:2" ht="16.2" x14ac:dyDescent="0.2">
      <c r="A1749" s="5"/>
      <c r="B1749" s="202"/>
    </row>
    <row r="1750" spans="1:2" ht="16.2" x14ac:dyDescent="0.2">
      <c r="A1750" s="5"/>
      <c r="B1750" s="202"/>
    </row>
    <row r="1751" spans="1:2" ht="16.2" x14ac:dyDescent="0.2">
      <c r="A1751" s="5"/>
      <c r="B1751" s="202"/>
    </row>
    <row r="1752" spans="1:2" ht="16.2" x14ac:dyDescent="0.2">
      <c r="A1752" s="5"/>
      <c r="B1752" s="202"/>
    </row>
    <row r="1753" spans="1:2" ht="16.2" x14ac:dyDescent="0.2">
      <c r="A1753" s="5"/>
      <c r="B1753" s="202"/>
    </row>
    <row r="1754" spans="1:2" ht="16.2" x14ac:dyDescent="0.2">
      <c r="A1754" s="5"/>
      <c r="B1754" s="202"/>
    </row>
    <row r="1755" spans="1:2" ht="16.2" x14ac:dyDescent="0.2">
      <c r="A1755" s="5"/>
      <c r="B1755" s="202"/>
    </row>
    <row r="1756" spans="1:2" ht="16.2" x14ac:dyDescent="0.2">
      <c r="A1756" s="5"/>
      <c r="B1756" s="202"/>
    </row>
    <row r="1757" spans="1:2" ht="16.2" x14ac:dyDescent="0.2">
      <c r="A1757" s="5"/>
      <c r="B1757" s="202"/>
    </row>
    <row r="1758" spans="1:2" ht="16.2" x14ac:dyDescent="0.2">
      <c r="A1758" s="5"/>
      <c r="B1758" s="202"/>
    </row>
    <row r="1759" spans="1:2" ht="16.2" x14ac:dyDescent="0.2">
      <c r="A1759" s="5"/>
      <c r="B1759" s="202"/>
    </row>
    <row r="1760" spans="1:2" ht="16.2" x14ac:dyDescent="0.2">
      <c r="A1760" s="5"/>
      <c r="B1760" s="202"/>
    </row>
    <row r="1761" spans="1:2" ht="16.2" x14ac:dyDescent="0.2">
      <c r="A1761" s="5"/>
      <c r="B1761" s="202"/>
    </row>
    <row r="1762" spans="1:2" ht="16.2" x14ac:dyDescent="0.2">
      <c r="A1762" s="5"/>
      <c r="B1762" s="202"/>
    </row>
    <row r="1763" spans="1:2" ht="16.2" x14ac:dyDescent="0.2">
      <c r="A1763" s="5"/>
      <c r="B1763" s="202"/>
    </row>
    <row r="1764" spans="1:2" ht="16.2" x14ac:dyDescent="0.2">
      <c r="A1764" s="5"/>
      <c r="B1764" s="202"/>
    </row>
    <row r="1765" spans="1:2" ht="16.2" x14ac:dyDescent="0.2">
      <c r="A1765" s="5"/>
      <c r="B1765" s="202"/>
    </row>
    <row r="1766" spans="1:2" ht="16.2" x14ac:dyDescent="0.2">
      <c r="A1766" s="5"/>
      <c r="B1766" s="202"/>
    </row>
    <row r="1767" spans="1:2" ht="16.2" x14ac:dyDescent="0.2">
      <c r="A1767" s="5"/>
      <c r="B1767" s="202"/>
    </row>
    <row r="1768" spans="1:2" ht="16.2" x14ac:dyDescent="0.2">
      <c r="A1768" s="5"/>
      <c r="B1768" s="202"/>
    </row>
    <row r="1769" spans="1:2" ht="16.2" x14ac:dyDescent="0.2">
      <c r="A1769" s="5"/>
      <c r="B1769" s="202"/>
    </row>
    <row r="1770" spans="1:2" ht="16.2" x14ac:dyDescent="0.2">
      <c r="A1770" s="5"/>
      <c r="B1770" s="202"/>
    </row>
    <row r="1771" spans="1:2" ht="16.2" x14ac:dyDescent="0.2">
      <c r="A1771" s="5"/>
      <c r="B1771" s="202"/>
    </row>
    <row r="1772" spans="1:2" ht="16.2" x14ac:dyDescent="0.2">
      <c r="A1772" s="5"/>
      <c r="B1772" s="202"/>
    </row>
    <row r="1773" spans="1:2" ht="16.2" x14ac:dyDescent="0.2">
      <c r="A1773" s="5"/>
      <c r="B1773" s="202"/>
    </row>
    <row r="1774" spans="1:2" ht="16.2" x14ac:dyDescent="0.2">
      <c r="A1774" s="5"/>
      <c r="B1774" s="202"/>
    </row>
    <row r="1775" spans="1:2" ht="16.2" x14ac:dyDescent="0.2">
      <c r="A1775" s="5"/>
      <c r="B1775" s="202"/>
    </row>
    <row r="1776" spans="1:2" ht="16.2" x14ac:dyDescent="0.2">
      <c r="A1776" s="5"/>
      <c r="B1776" s="202"/>
    </row>
    <row r="1777" spans="1:2" ht="16.2" x14ac:dyDescent="0.2">
      <c r="A1777" s="5"/>
      <c r="B1777" s="202"/>
    </row>
    <row r="1778" spans="1:2" ht="16.2" x14ac:dyDescent="0.2">
      <c r="A1778" s="5"/>
      <c r="B1778" s="202"/>
    </row>
    <row r="1779" spans="1:2" ht="16.2" x14ac:dyDescent="0.2">
      <c r="A1779" s="5"/>
      <c r="B1779" s="202"/>
    </row>
    <row r="1780" spans="1:2" ht="16.2" x14ac:dyDescent="0.2">
      <c r="A1780" s="5"/>
      <c r="B1780" s="202"/>
    </row>
    <row r="1781" spans="1:2" ht="16.2" x14ac:dyDescent="0.2">
      <c r="A1781" s="5"/>
      <c r="B1781" s="202"/>
    </row>
    <row r="1782" spans="1:2" ht="16.2" x14ac:dyDescent="0.2">
      <c r="A1782" s="5"/>
      <c r="B1782" s="202"/>
    </row>
    <row r="1783" spans="1:2" ht="16.2" x14ac:dyDescent="0.2">
      <c r="A1783" s="5"/>
      <c r="B1783" s="202"/>
    </row>
    <row r="1784" spans="1:2" ht="16.2" x14ac:dyDescent="0.2">
      <c r="A1784" s="5"/>
      <c r="B1784" s="202"/>
    </row>
    <row r="1785" spans="1:2" ht="16.2" x14ac:dyDescent="0.2">
      <c r="A1785" s="5"/>
      <c r="B1785" s="202"/>
    </row>
    <row r="1786" spans="1:2" ht="16.2" x14ac:dyDescent="0.2">
      <c r="A1786" s="5"/>
      <c r="B1786" s="202"/>
    </row>
    <row r="1787" spans="1:2" ht="16.2" x14ac:dyDescent="0.2">
      <c r="A1787" s="5"/>
      <c r="B1787" s="202"/>
    </row>
    <row r="1788" spans="1:2" ht="16.2" x14ac:dyDescent="0.2">
      <c r="A1788" s="5"/>
      <c r="B1788" s="202"/>
    </row>
    <row r="1789" spans="1:2" ht="16.2" x14ac:dyDescent="0.2">
      <c r="A1789" s="5"/>
      <c r="B1789" s="202"/>
    </row>
    <row r="1790" spans="1:2" ht="16.2" x14ac:dyDescent="0.2">
      <c r="A1790" s="5"/>
      <c r="B1790" s="202"/>
    </row>
    <row r="1791" spans="1:2" ht="16.2" x14ac:dyDescent="0.2">
      <c r="A1791" s="5"/>
      <c r="B1791" s="202"/>
    </row>
    <row r="1792" spans="1:2" ht="16.2" x14ac:dyDescent="0.2">
      <c r="A1792" s="5"/>
      <c r="B1792" s="202"/>
    </row>
    <row r="1793" spans="1:2" ht="16.2" x14ac:dyDescent="0.2">
      <c r="A1793" s="5"/>
      <c r="B1793" s="202"/>
    </row>
    <row r="1794" spans="1:2" ht="16.2" x14ac:dyDescent="0.2">
      <c r="A1794" s="5"/>
      <c r="B1794" s="202"/>
    </row>
    <row r="1795" spans="1:2" ht="16.2" x14ac:dyDescent="0.2">
      <c r="A1795" s="5"/>
      <c r="B1795" s="202"/>
    </row>
    <row r="1796" spans="1:2" ht="16.2" x14ac:dyDescent="0.2">
      <c r="A1796" s="5"/>
      <c r="B1796" s="202"/>
    </row>
    <row r="1797" spans="1:2" ht="16.2" x14ac:dyDescent="0.2">
      <c r="A1797" s="5"/>
      <c r="B1797" s="202"/>
    </row>
    <row r="1798" spans="1:2" ht="16.2" x14ac:dyDescent="0.2">
      <c r="A1798" s="5"/>
      <c r="B1798" s="202"/>
    </row>
    <row r="1799" spans="1:2" ht="16.2" x14ac:dyDescent="0.2">
      <c r="A1799" s="5"/>
      <c r="B1799" s="202"/>
    </row>
    <row r="1800" spans="1:2" ht="16.2" x14ac:dyDescent="0.2">
      <c r="A1800" s="5"/>
      <c r="B1800" s="202"/>
    </row>
    <row r="1801" spans="1:2" ht="16.2" x14ac:dyDescent="0.2">
      <c r="A1801" s="5"/>
      <c r="B1801" s="202"/>
    </row>
    <row r="1802" spans="1:2" ht="16.2" x14ac:dyDescent="0.2">
      <c r="A1802" s="5"/>
      <c r="B1802" s="202"/>
    </row>
    <row r="1803" spans="1:2" ht="16.2" x14ac:dyDescent="0.2">
      <c r="A1803" s="5"/>
      <c r="B1803" s="202"/>
    </row>
    <row r="1804" spans="1:2" ht="16.2" x14ac:dyDescent="0.2">
      <c r="A1804" s="5"/>
      <c r="B1804" s="202"/>
    </row>
    <row r="1805" spans="1:2" ht="16.2" x14ac:dyDescent="0.2">
      <c r="A1805" s="5"/>
      <c r="B1805" s="202"/>
    </row>
    <row r="1806" spans="1:2" ht="16.2" x14ac:dyDescent="0.2">
      <c r="A1806" s="5"/>
      <c r="B1806" s="202"/>
    </row>
    <row r="1807" spans="1:2" ht="16.2" x14ac:dyDescent="0.2">
      <c r="A1807" s="5"/>
      <c r="B1807" s="202"/>
    </row>
    <row r="1808" spans="1:2" ht="16.2" x14ac:dyDescent="0.2">
      <c r="A1808" s="5"/>
      <c r="B1808" s="202"/>
    </row>
    <row r="1809" spans="1:2" ht="16.2" x14ac:dyDescent="0.2">
      <c r="A1809" s="5"/>
      <c r="B1809" s="202"/>
    </row>
    <row r="1810" spans="1:2" ht="16.2" x14ac:dyDescent="0.2">
      <c r="A1810" s="5"/>
      <c r="B1810" s="202"/>
    </row>
    <row r="1811" spans="1:2" ht="16.2" x14ac:dyDescent="0.2">
      <c r="A1811" s="5"/>
      <c r="B1811" s="202"/>
    </row>
    <row r="1812" spans="1:2" ht="16.2" x14ac:dyDescent="0.2">
      <c r="A1812" s="5"/>
      <c r="B1812" s="202"/>
    </row>
    <row r="1813" spans="1:2" ht="16.2" x14ac:dyDescent="0.2">
      <c r="A1813" s="5"/>
      <c r="B1813" s="202"/>
    </row>
    <row r="1814" spans="1:2" ht="16.2" x14ac:dyDescent="0.2">
      <c r="A1814" s="5"/>
      <c r="B1814" s="202"/>
    </row>
    <row r="1815" spans="1:2" ht="16.2" x14ac:dyDescent="0.2">
      <c r="A1815" s="5"/>
      <c r="B1815" s="202"/>
    </row>
    <row r="1816" spans="1:2" ht="16.2" x14ac:dyDescent="0.2">
      <c r="A1816" s="5"/>
      <c r="B1816" s="202"/>
    </row>
    <row r="1817" spans="1:2" ht="16.2" x14ac:dyDescent="0.2">
      <c r="A1817" s="5"/>
      <c r="B1817" s="202"/>
    </row>
    <row r="1818" spans="1:2" ht="16.2" x14ac:dyDescent="0.2">
      <c r="A1818" s="5"/>
      <c r="B1818" s="202"/>
    </row>
    <row r="1819" spans="1:2" ht="16.2" x14ac:dyDescent="0.2">
      <c r="A1819" s="5"/>
      <c r="B1819" s="202"/>
    </row>
    <row r="1820" spans="1:2" ht="16.2" x14ac:dyDescent="0.2">
      <c r="A1820" s="5"/>
      <c r="B1820" s="202"/>
    </row>
    <row r="1821" spans="1:2" ht="16.2" x14ac:dyDescent="0.2">
      <c r="A1821" s="5"/>
      <c r="B1821" s="202"/>
    </row>
    <row r="1822" spans="1:2" ht="16.2" x14ac:dyDescent="0.2">
      <c r="A1822" s="5"/>
      <c r="B1822" s="202"/>
    </row>
    <row r="1823" spans="1:2" ht="16.2" x14ac:dyDescent="0.2">
      <c r="A1823" s="5"/>
      <c r="B1823" s="202"/>
    </row>
    <row r="1824" spans="1:2" ht="16.2" x14ac:dyDescent="0.2">
      <c r="A1824" s="5"/>
      <c r="B1824" s="202"/>
    </row>
    <row r="1825" spans="1:2" ht="16.2" x14ac:dyDescent="0.2">
      <c r="A1825" s="5"/>
      <c r="B1825" s="202"/>
    </row>
    <row r="1826" spans="1:2" ht="16.2" x14ac:dyDescent="0.2">
      <c r="A1826" s="5"/>
      <c r="B1826" s="202"/>
    </row>
    <row r="1827" spans="1:2" ht="16.2" x14ac:dyDescent="0.2">
      <c r="A1827" s="5"/>
      <c r="B1827" s="202"/>
    </row>
    <row r="1828" spans="1:2" ht="16.2" x14ac:dyDescent="0.2">
      <c r="A1828" s="5"/>
      <c r="B1828" s="202"/>
    </row>
    <row r="1829" spans="1:2" ht="16.2" x14ac:dyDescent="0.2">
      <c r="A1829" s="5"/>
      <c r="B1829" s="202"/>
    </row>
    <row r="1830" spans="1:2" ht="16.2" x14ac:dyDescent="0.2">
      <c r="A1830" s="5"/>
      <c r="B1830" s="202"/>
    </row>
    <row r="1831" spans="1:2" ht="16.2" x14ac:dyDescent="0.2">
      <c r="A1831" s="5"/>
      <c r="B1831" s="202"/>
    </row>
    <row r="1832" spans="1:2" ht="16.2" x14ac:dyDescent="0.2">
      <c r="A1832" s="5"/>
      <c r="B1832" s="202"/>
    </row>
    <row r="1833" spans="1:2" ht="16.2" x14ac:dyDescent="0.2">
      <c r="A1833" s="5"/>
      <c r="B1833" s="202"/>
    </row>
    <row r="1834" spans="1:2" ht="16.2" x14ac:dyDescent="0.2">
      <c r="A1834" s="5"/>
      <c r="B1834" s="202"/>
    </row>
    <row r="1835" spans="1:2" ht="16.2" x14ac:dyDescent="0.2">
      <c r="A1835" s="5"/>
      <c r="B1835" s="202"/>
    </row>
    <row r="1836" spans="1:2" ht="16.2" x14ac:dyDescent="0.2">
      <c r="A1836" s="5"/>
      <c r="B1836" s="202"/>
    </row>
    <row r="1837" spans="1:2" ht="16.2" x14ac:dyDescent="0.2">
      <c r="A1837" s="5"/>
      <c r="B1837" s="202"/>
    </row>
    <row r="1838" spans="1:2" ht="16.2" x14ac:dyDescent="0.2">
      <c r="A1838" s="5"/>
      <c r="B1838" s="202"/>
    </row>
    <row r="1839" spans="1:2" ht="16.2" x14ac:dyDescent="0.2">
      <c r="A1839" s="5"/>
      <c r="B1839" s="202"/>
    </row>
    <row r="1840" spans="1:2" ht="16.2" x14ac:dyDescent="0.2">
      <c r="A1840" s="5"/>
      <c r="B1840" s="202"/>
    </row>
    <row r="1841" spans="1:2" ht="16.2" x14ac:dyDescent="0.2">
      <c r="A1841" s="5"/>
      <c r="B1841" s="202"/>
    </row>
    <row r="1842" spans="1:2" ht="16.2" x14ac:dyDescent="0.2">
      <c r="A1842" s="5"/>
      <c r="B1842" s="202"/>
    </row>
    <row r="1843" spans="1:2" ht="16.2" x14ac:dyDescent="0.2">
      <c r="A1843" s="5"/>
      <c r="B1843" s="202"/>
    </row>
    <row r="1844" spans="1:2" ht="16.2" x14ac:dyDescent="0.2">
      <c r="A1844" s="5"/>
      <c r="B1844" s="202"/>
    </row>
    <row r="1845" spans="1:2" ht="16.2" x14ac:dyDescent="0.2">
      <c r="A1845" s="5"/>
      <c r="B1845" s="202"/>
    </row>
    <row r="1846" spans="1:2" ht="16.2" x14ac:dyDescent="0.2">
      <c r="A1846" s="5"/>
      <c r="B1846" s="202"/>
    </row>
    <row r="1847" spans="1:2" ht="16.2" x14ac:dyDescent="0.2">
      <c r="A1847" s="5"/>
      <c r="B1847" s="202"/>
    </row>
    <row r="1848" spans="1:2" ht="16.2" x14ac:dyDescent="0.2">
      <c r="A1848" s="5"/>
      <c r="B1848" s="202"/>
    </row>
    <row r="1849" spans="1:2" ht="16.2" x14ac:dyDescent="0.2">
      <c r="A1849" s="5"/>
      <c r="B1849" s="202"/>
    </row>
    <row r="1850" spans="1:2" ht="16.2" x14ac:dyDescent="0.2">
      <c r="A1850" s="5"/>
      <c r="B1850" s="202"/>
    </row>
    <row r="1851" spans="1:2" ht="16.2" x14ac:dyDescent="0.2">
      <c r="A1851" s="5"/>
      <c r="B1851" s="202"/>
    </row>
    <row r="1852" spans="1:2" ht="16.2" x14ac:dyDescent="0.2">
      <c r="A1852" s="5"/>
      <c r="B1852" s="202"/>
    </row>
    <row r="1853" spans="1:2" ht="16.2" x14ac:dyDescent="0.2">
      <c r="A1853" s="5"/>
      <c r="B1853" s="202"/>
    </row>
    <row r="1854" spans="1:2" ht="16.2" x14ac:dyDescent="0.2">
      <c r="A1854" s="5"/>
      <c r="B1854" s="202"/>
    </row>
    <row r="1855" spans="1:2" ht="16.2" x14ac:dyDescent="0.2">
      <c r="A1855" s="5"/>
      <c r="B1855" s="202"/>
    </row>
    <row r="1856" spans="1:2" ht="16.2" x14ac:dyDescent="0.2">
      <c r="A1856" s="5"/>
      <c r="B1856" s="202"/>
    </row>
    <row r="1857" spans="1:2" ht="16.2" x14ac:dyDescent="0.2">
      <c r="A1857" s="5"/>
      <c r="B1857" s="202"/>
    </row>
    <row r="1858" spans="1:2" ht="16.2" x14ac:dyDescent="0.2">
      <c r="A1858" s="5"/>
      <c r="B1858" s="202"/>
    </row>
    <row r="1859" spans="1:2" ht="16.2" x14ac:dyDescent="0.2">
      <c r="A1859" s="5"/>
      <c r="B1859" s="202"/>
    </row>
    <row r="1860" spans="1:2" ht="16.2" x14ac:dyDescent="0.2">
      <c r="A1860" s="5"/>
      <c r="B1860" s="202"/>
    </row>
    <row r="1861" spans="1:2" ht="16.2" x14ac:dyDescent="0.2">
      <c r="A1861" s="5"/>
      <c r="B1861" s="202"/>
    </row>
    <row r="1862" spans="1:2" ht="16.2" x14ac:dyDescent="0.2">
      <c r="A1862" s="5"/>
      <c r="B1862" s="202"/>
    </row>
    <row r="1863" spans="1:2" ht="16.2" x14ac:dyDescent="0.2">
      <c r="A1863" s="5"/>
      <c r="B1863" s="202"/>
    </row>
    <row r="1864" spans="1:2" ht="16.2" x14ac:dyDescent="0.2">
      <c r="A1864" s="5"/>
      <c r="B1864" s="202"/>
    </row>
    <row r="1865" spans="1:2" ht="16.2" x14ac:dyDescent="0.2">
      <c r="A1865" s="5"/>
      <c r="B1865" s="202"/>
    </row>
    <row r="1866" spans="1:2" ht="16.2" x14ac:dyDescent="0.2">
      <c r="A1866" s="5"/>
      <c r="B1866" s="202"/>
    </row>
    <row r="1867" spans="1:2" ht="16.2" x14ac:dyDescent="0.2">
      <c r="A1867" s="5"/>
      <c r="B1867" s="202"/>
    </row>
    <row r="1868" spans="1:2" ht="16.2" x14ac:dyDescent="0.2">
      <c r="A1868" s="5"/>
      <c r="B1868" s="202"/>
    </row>
    <row r="1869" spans="1:2" ht="16.2" x14ac:dyDescent="0.2">
      <c r="A1869" s="5"/>
      <c r="B1869" s="202"/>
    </row>
    <row r="1870" spans="1:2" ht="16.2" x14ac:dyDescent="0.2">
      <c r="A1870" s="5"/>
      <c r="B1870" s="202"/>
    </row>
    <row r="1871" spans="1:2" ht="16.2" x14ac:dyDescent="0.2">
      <c r="A1871" s="5"/>
      <c r="B1871" s="202"/>
    </row>
    <row r="1872" spans="1:2" ht="16.2" x14ac:dyDescent="0.2">
      <c r="A1872" s="5"/>
      <c r="B1872" s="202"/>
    </row>
    <row r="1873" spans="1:2" ht="16.2" x14ac:dyDescent="0.2">
      <c r="A1873" s="5"/>
      <c r="B1873" s="202"/>
    </row>
    <row r="1874" spans="1:2" ht="16.2" x14ac:dyDescent="0.2">
      <c r="A1874" s="5"/>
      <c r="B1874" s="202"/>
    </row>
    <row r="1875" spans="1:2" ht="16.2" x14ac:dyDescent="0.2">
      <c r="A1875" s="5"/>
      <c r="B1875" s="202"/>
    </row>
    <row r="1876" spans="1:2" ht="16.2" x14ac:dyDescent="0.2">
      <c r="A1876" s="5"/>
      <c r="B1876" s="202"/>
    </row>
    <row r="1877" spans="1:2" ht="16.2" x14ac:dyDescent="0.2">
      <c r="A1877" s="5"/>
      <c r="B1877" s="202"/>
    </row>
    <row r="1878" spans="1:2" ht="16.2" x14ac:dyDescent="0.2">
      <c r="A1878" s="5"/>
      <c r="B1878" s="202"/>
    </row>
    <row r="1879" spans="1:2" ht="16.2" x14ac:dyDescent="0.2">
      <c r="A1879" s="5"/>
      <c r="B1879" s="202"/>
    </row>
    <row r="1880" spans="1:2" ht="16.2" x14ac:dyDescent="0.2">
      <c r="A1880" s="5"/>
      <c r="B1880" s="202"/>
    </row>
    <row r="1881" spans="1:2" ht="16.2" x14ac:dyDescent="0.2">
      <c r="A1881" s="5"/>
      <c r="B1881" s="202"/>
    </row>
    <row r="1882" spans="1:2" ht="16.2" x14ac:dyDescent="0.2">
      <c r="A1882" s="5"/>
      <c r="B1882" s="202"/>
    </row>
    <row r="1883" spans="1:2" ht="16.2" x14ac:dyDescent="0.2">
      <c r="A1883" s="5"/>
      <c r="B1883" s="202"/>
    </row>
    <row r="1884" spans="1:2" ht="16.2" x14ac:dyDescent="0.2">
      <c r="A1884" s="5"/>
      <c r="B1884" s="202"/>
    </row>
    <row r="1885" spans="1:2" ht="16.2" x14ac:dyDescent="0.2">
      <c r="A1885" s="5"/>
      <c r="B1885" s="202"/>
    </row>
    <row r="1886" spans="1:2" ht="16.2" x14ac:dyDescent="0.2">
      <c r="A1886" s="5"/>
      <c r="B1886" s="202"/>
    </row>
    <row r="1887" spans="1:2" ht="16.2" x14ac:dyDescent="0.2">
      <c r="A1887" s="5"/>
      <c r="B1887" s="202"/>
    </row>
    <row r="1888" spans="1:2" ht="16.2" x14ac:dyDescent="0.2">
      <c r="A1888" s="5"/>
      <c r="B1888" s="202"/>
    </row>
    <row r="1889" spans="1:2" ht="16.2" x14ac:dyDescent="0.2">
      <c r="A1889" s="5"/>
      <c r="B1889" s="202"/>
    </row>
    <row r="1890" spans="1:2" ht="16.2" x14ac:dyDescent="0.2">
      <c r="A1890" s="5"/>
      <c r="B1890" s="202"/>
    </row>
    <row r="1891" spans="1:2" ht="16.2" x14ac:dyDescent="0.2">
      <c r="A1891" s="5"/>
      <c r="B1891" s="202"/>
    </row>
    <row r="1892" spans="1:2" ht="16.2" x14ac:dyDescent="0.2">
      <c r="A1892" s="5"/>
      <c r="B1892" s="202"/>
    </row>
    <row r="1893" spans="1:2" ht="16.2" x14ac:dyDescent="0.2">
      <c r="A1893" s="5"/>
      <c r="B1893" s="202"/>
    </row>
    <row r="1894" spans="1:2" ht="16.2" x14ac:dyDescent="0.2">
      <c r="A1894" s="5"/>
      <c r="B1894" s="202"/>
    </row>
    <row r="1895" spans="1:2" ht="16.2" x14ac:dyDescent="0.2">
      <c r="A1895" s="5"/>
      <c r="B1895" s="202"/>
    </row>
    <row r="1896" spans="1:2" ht="16.2" x14ac:dyDescent="0.2">
      <c r="A1896" s="5"/>
      <c r="B1896" s="202"/>
    </row>
    <row r="1897" spans="1:2" ht="16.2" x14ac:dyDescent="0.2">
      <c r="A1897" s="5"/>
      <c r="B1897" s="202"/>
    </row>
    <row r="1898" spans="1:2" ht="16.2" x14ac:dyDescent="0.2">
      <c r="A1898" s="5"/>
      <c r="B1898" s="202"/>
    </row>
    <row r="1899" spans="1:2" ht="16.2" x14ac:dyDescent="0.2">
      <c r="A1899" s="5"/>
      <c r="B1899" s="202"/>
    </row>
    <row r="1900" spans="1:2" ht="16.2" x14ac:dyDescent="0.2">
      <c r="A1900" s="5"/>
      <c r="B1900" s="202"/>
    </row>
    <row r="1901" spans="1:2" ht="16.2" x14ac:dyDescent="0.2">
      <c r="A1901" s="5"/>
      <c r="B1901" s="202"/>
    </row>
    <row r="1902" spans="1:2" ht="16.2" x14ac:dyDescent="0.2">
      <c r="A1902" s="5"/>
      <c r="B1902" s="202"/>
    </row>
    <row r="1903" spans="1:2" ht="16.2" x14ac:dyDescent="0.2">
      <c r="A1903" s="5"/>
      <c r="B1903" s="202"/>
    </row>
    <row r="1904" spans="1:2" ht="16.2" x14ac:dyDescent="0.2">
      <c r="A1904" s="5"/>
      <c r="B1904" s="202"/>
    </row>
    <row r="1905" spans="1:2" ht="16.2" x14ac:dyDescent="0.2">
      <c r="A1905" s="5"/>
      <c r="B1905" s="202"/>
    </row>
    <row r="1906" spans="1:2" ht="16.2" x14ac:dyDescent="0.2">
      <c r="A1906" s="5"/>
      <c r="B1906" s="202"/>
    </row>
    <row r="1907" spans="1:2" ht="16.2" x14ac:dyDescent="0.2">
      <c r="A1907" s="5"/>
      <c r="B1907" s="202"/>
    </row>
    <row r="1908" spans="1:2" ht="16.2" x14ac:dyDescent="0.2">
      <c r="A1908" s="5"/>
      <c r="B1908" s="202"/>
    </row>
    <row r="1909" spans="1:2" ht="16.2" x14ac:dyDescent="0.2">
      <c r="A1909" s="5"/>
      <c r="B1909" s="202"/>
    </row>
    <row r="1910" spans="1:2" ht="16.2" x14ac:dyDescent="0.2">
      <c r="A1910" s="5"/>
      <c r="B1910" s="202"/>
    </row>
    <row r="1911" spans="1:2" ht="16.2" x14ac:dyDescent="0.2">
      <c r="A1911" s="5"/>
      <c r="B1911" s="202"/>
    </row>
    <row r="1912" spans="1:2" ht="16.2" x14ac:dyDescent="0.2">
      <c r="A1912" s="5"/>
      <c r="B1912" s="202"/>
    </row>
    <row r="1913" spans="1:2" ht="16.2" x14ac:dyDescent="0.2">
      <c r="A1913" s="5"/>
      <c r="B1913" s="202"/>
    </row>
    <row r="1914" spans="1:2" ht="16.2" x14ac:dyDescent="0.2">
      <c r="A1914" s="5"/>
      <c r="B1914" s="202"/>
    </row>
    <row r="1915" spans="1:2" ht="16.2" x14ac:dyDescent="0.2">
      <c r="A1915" s="5"/>
      <c r="B1915" s="202"/>
    </row>
    <row r="1916" spans="1:2" ht="16.2" x14ac:dyDescent="0.2">
      <c r="A1916" s="5"/>
      <c r="B1916" s="202"/>
    </row>
    <row r="1917" spans="1:2" ht="16.2" x14ac:dyDescent="0.2">
      <c r="A1917" s="5"/>
      <c r="B1917" s="202"/>
    </row>
    <row r="1918" spans="1:2" ht="16.2" x14ac:dyDescent="0.2">
      <c r="A1918" s="5"/>
      <c r="B1918" s="202"/>
    </row>
    <row r="1919" spans="1:2" ht="16.2" x14ac:dyDescent="0.2">
      <c r="A1919" s="5"/>
      <c r="B1919" s="202"/>
    </row>
    <row r="1920" spans="1:2" ht="16.2" x14ac:dyDescent="0.2">
      <c r="A1920" s="5"/>
      <c r="B1920" s="202"/>
    </row>
    <row r="1921" spans="1:2" ht="16.2" x14ac:dyDescent="0.2">
      <c r="A1921" s="5"/>
      <c r="B1921" s="202"/>
    </row>
    <row r="1922" spans="1:2" ht="16.2" x14ac:dyDescent="0.2">
      <c r="A1922" s="5"/>
      <c r="B1922" s="202"/>
    </row>
    <row r="1923" spans="1:2" ht="16.2" x14ac:dyDescent="0.2">
      <c r="A1923" s="5"/>
      <c r="B1923" s="202"/>
    </row>
    <row r="1924" spans="1:2" ht="16.2" x14ac:dyDescent="0.2">
      <c r="A1924" s="5"/>
      <c r="B1924" s="202"/>
    </row>
    <row r="1925" spans="1:2" ht="16.2" x14ac:dyDescent="0.2">
      <c r="A1925" s="5"/>
      <c r="B1925" s="202"/>
    </row>
    <row r="1926" spans="1:2" ht="16.2" x14ac:dyDescent="0.2">
      <c r="A1926" s="5"/>
      <c r="B1926" s="202"/>
    </row>
    <row r="1927" spans="1:2" ht="16.2" x14ac:dyDescent="0.2">
      <c r="A1927" s="5"/>
      <c r="B1927" s="202"/>
    </row>
    <row r="1928" spans="1:2" ht="16.2" x14ac:dyDescent="0.2">
      <c r="A1928" s="5"/>
      <c r="B1928" s="202"/>
    </row>
    <row r="1929" spans="1:2" ht="16.2" x14ac:dyDescent="0.2">
      <c r="A1929" s="5"/>
      <c r="B1929" s="202"/>
    </row>
    <row r="1930" spans="1:2" ht="16.2" x14ac:dyDescent="0.2">
      <c r="A1930" s="5"/>
      <c r="B1930" s="202"/>
    </row>
    <row r="1931" spans="1:2" ht="16.2" x14ac:dyDescent="0.2">
      <c r="A1931" s="5"/>
      <c r="B1931" s="202"/>
    </row>
    <row r="1932" spans="1:2" ht="16.2" x14ac:dyDescent="0.2">
      <c r="A1932" s="5"/>
      <c r="B1932" s="202"/>
    </row>
    <row r="1933" spans="1:2" ht="16.2" x14ac:dyDescent="0.2">
      <c r="A1933" s="5"/>
      <c r="B1933" s="202"/>
    </row>
    <row r="1934" spans="1:2" ht="16.2" x14ac:dyDescent="0.2">
      <c r="A1934" s="5"/>
      <c r="B1934" s="202"/>
    </row>
    <row r="1935" spans="1:2" ht="16.2" x14ac:dyDescent="0.2">
      <c r="A1935" s="5"/>
      <c r="B1935" s="202"/>
    </row>
    <row r="1936" spans="1:2" ht="16.2" x14ac:dyDescent="0.2">
      <c r="A1936" s="5"/>
      <c r="B1936" s="202"/>
    </row>
    <row r="1937" spans="1:2" ht="16.2" x14ac:dyDescent="0.2">
      <c r="A1937" s="5"/>
      <c r="B1937" s="202"/>
    </row>
    <row r="1938" spans="1:2" ht="16.2" x14ac:dyDescent="0.2">
      <c r="A1938" s="5"/>
      <c r="B1938" s="202"/>
    </row>
    <row r="1939" spans="1:2" ht="16.2" x14ac:dyDescent="0.2">
      <c r="A1939" s="5"/>
      <c r="B1939" s="202"/>
    </row>
    <row r="1940" spans="1:2" ht="16.2" x14ac:dyDescent="0.2">
      <c r="A1940" s="5"/>
      <c r="B1940" s="202"/>
    </row>
    <row r="1941" spans="1:2" ht="16.2" x14ac:dyDescent="0.2">
      <c r="A1941" s="5"/>
      <c r="B1941" s="202"/>
    </row>
    <row r="1942" spans="1:2" ht="16.2" x14ac:dyDescent="0.2">
      <c r="A1942" s="5"/>
      <c r="B1942" s="202"/>
    </row>
    <row r="1943" spans="1:2" ht="16.2" x14ac:dyDescent="0.2">
      <c r="A1943" s="5"/>
      <c r="B1943" s="202"/>
    </row>
    <row r="1944" spans="1:2" ht="16.2" x14ac:dyDescent="0.2">
      <c r="A1944" s="5"/>
      <c r="B1944" s="202"/>
    </row>
    <row r="1945" spans="1:2" ht="16.2" x14ac:dyDescent="0.2">
      <c r="A1945" s="5"/>
      <c r="B1945" s="202"/>
    </row>
    <row r="1946" spans="1:2" ht="16.2" x14ac:dyDescent="0.2">
      <c r="A1946" s="5"/>
      <c r="B1946" s="202"/>
    </row>
    <row r="1947" spans="1:2" ht="16.2" x14ac:dyDescent="0.2">
      <c r="A1947" s="5"/>
      <c r="B1947" s="202"/>
    </row>
    <row r="1948" spans="1:2" ht="16.2" x14ac:dyDescent="0.2">
      <c r="A1948" s="5"/>
      <c r="B1948" s="202"/>
    </row>
    <row r="1949" spans="1:2" ht="16.2" x14ac:dyDescent="0.2">
      <c r="A1949" s="5"/>
      <c r="B1949" s="202"/>
    </row>
    <row r="1950" spans="1:2" ht="16.2" x14ac:dyDescent="0.2">
      <c r="A1950" s="5"/>
      <c r="B1950" s="202"/>
    </row>
    <row r="1951" spans="1:2" ht="16.2" x14ac:dyDescent="0.2">
      <c r="A1951" s="5"/>
      <c r="B1951" s="202"/>
    </row>
    <row r="1952" spans="1:2" ht="16.2" x14ac:dyDescent="0.2">
      <c r="A1952" s="5"/>
      <c r="B1952" s="202"/>
    </row>
    <row r="1953" spans="1:2" ht="16.2" x14ac:dyDescent="0.2">
      <c r="A1953" s="5"/>
      <c r="B1953" s="202"/>
    </row>
    <row r="1954" spans="1:2" ht="16.2" x14ac:dyDescent="0.2">
      <c r="A1954" s="5"/>
      <c r="B1954" s="202"/>
    </row>
    <row r="1955" spans="1:2" ht="16.2" x14ac:dyDescent="0.2">
      <c r="A1955" s="5"/>
      <c r="B1955" s="202"/>
    </row>
    <row r="1956" spans="1:2" ht="16.2" x14ac:dyDescent="0.2">
      <c r="A1956" s="5"/>
      <c r="B1956" s="202"/>
    </row>
    <row r="1957" spans="1:2" ht="16.2" x14ac:dyDescent="0.2">
      <c r="A1957" s="5"/>
      <c r="B1957" s="202"/>
    </row>
    <row r="1958" spans="1:2" ht="16.2" x14ac:dyDescent="0.2">
      <c r="A1958" s="5"/>
      <c r="B1958" s="202"/>
    </row>
    <row r="1959" spans="1:2" ht="16.2" x14ac:dyDescent="0.2">
      <c r="A1959" s="5"/>
      <c r="B1959" s="202"/>
    </row>
    <row r="1960" spans="1:2" ht="16.2" x14ac:dyDescent="0.2">
      <c r="A1960" s="5"/>
      <c r="B1960" s="202"/>
    </row>
    <row r="1961" spans="1:2" ht="16.2" x14ac:dyDescent="0.2">
      <c r="A1961" s="5"/>
      <c r="B1961" s="202"/>
    </row>
    <row r="1962" spans="1:2" ht="16.2" x14ac:dyDescent="0.2">
      <c r="A1962" s="5"/>
      <c r="B1962" s="202"/>
    </row>
    <row r="1963" spans="1:2" ht="16.2" x14ac:dyDescent="0.2">
      <c r="A1963" s="5"/>
      <c r="B1963" s="202"/>
    </row>
    <row r="1964" spans="1:2" ht="16.2" x14ac:dyDescent="0.2">
      <c r="A1964" s="5"/>
      <c r="B1964" s="202"/>
    </row>
    <row r="1965" spans="1:2" ht="16.2" x14ac:dyDescent="0.2">
      <c r="A1965" s="5"/>
      <c r="B1965" s="202"/>
    </row>
    <row r="1966" spans="1:2" ht="16.2" x14ac:dyDescent="0.2">
      <c r="A1966" s="5"/>
      <c r="B1966" s="202"/>
    </row>
    <row r="1967" spans="1:2" ht="16.2" x14ac:dyDescent="0.2">
      <c r="A1967" s="5"/>
      <c r="B1967" s="202"/>
    </row>
    <row r="1968" spans="1:2" ht="16.2" x14ac:dyDescent="0.2">
      <c r="A1968" s="5"/>
      <c r="B1968" s="202"/>
    </row>
    <row r="1969" spans="1:2" ht="16.2" x14ac:dyDescent="0.2">
      <c r="A1969" s="5"/>
      <c r="B1969" s="202"/>
    </row>
    <row r="1970" spans="1:2" ht="16.2" x14ac:dyDescent="0.2">
      <c r="A1970" s="5"/>
      <c r="B1970" s="202"/>
    </row>
    <row r="1971" spans="1:2" ht="16.2" x14ac:dyDescent="0.2">
      <c r="A1971" s="5"/>
      <c r="B1971" s="202"/>
    </row>
    <row r="1972" spans="1:2" ht="16.2" x14ac:dyDescent="0.2">
      <c r="A1972" s="5"/>
      <c r="B1972" s="202"/>
    </row>
    <row r="1973" spans="1:2" ht="16.2" x14ac:dyDescent="0.2">
      <c r="A1973" s="5"/>
      <c r="B1973" s="202"/>
    </row>
    <row r="1974" spans="1:2" ht="16.2" x14ac:dyDescent="0.2">
      <c r="A1974" s="5"/>
      <c r="B1974" s="202"/>
    </row>
    <row r="1975" spans="1:2" ht="16.2" x14ac:dyDescent="0.2">
      <c r="A1975" s="5"/>
      <c r="B1975" s="202"/>
    </row>
    <row r="1976" spans="1:2" ht="16.2" x14ac:dyDescent="0.2">
      <c r="A1976" s="5"/>
      <c r="B1976" s="202"/>
    </row>
    <row r="1977" spans="1:2" ht="16.2" x14ac:dyDescent="0.2">
      <c r="A1977" s="5"/>
      <c r="B1977" s="202"/>
    </row>
    <row r="1978" spans="1:2" ht="16.2" x14ac:dyDescent="0.2">
      <c r="A1978" s="5"/>
      <c r="B1978" s="202"/>
    </row>
    <row r="1979" spans="1:2" ht="16.2" x14ac:dyDescent="0.2">
      <c r="A1979" s="5"/>
      <c r="B1979" s="202"/>
    </row>
    <row r="1980" spans="1:2" ht="16.2" x14ac:dyDescent="0.2">
      <c r="A1980" s="5"/>
      <c r="B1980" s="202"/>
    </row>
    <row r="1981" spans="1:2" ht="16.2" x14ac:dyDescent="0.2">
      <c r="A1981" s="5"/>
      <c r="B1981" s="202"/>
    </row>
    <row r="1982" spans="1:2" ht="16.2" x14ac:dyDescent="0.2">
      <c r="A1982" s="5"/>
      <c r="B1982" s="202"/>
    </row>
    <row r="1983" spans="1:2" ht="16.2" x14ac:dyDescent="0.2">
      <c r="A1983" s="5"/>
      <c r="B1983" s="202"/>
    </row>
    <row r="1984" spans="1:2" ht="16.2" x14ac:dyDescent="0.2">
      <c r="A1984" s="5"/>
      <c r="B1984" s="202"/>
    </row>
    <row r="1985" spans="1:2" ht="16.2" x14ac:dyDescent="0.2">
      <c r="A1985" s="5"/>
      <c r="B1985" s="202"/>
    </row>
    <row r="1986" spans="1:2" ht="16.2" x14ac:dyDescent="0.2">
      <c r="A1986" s="5"/>
      <c r="B1986" s="202"/>
    </row>
    <row r="1987" spans="1:2" ht="16.2" x14ac:dyDescent="0.2">
      <c r="A1987" s="5"/>
      <c r="B1987" s="202"/>
    </row>
    <row r="1988" spans="1:2" ht="16.2" x14ac:dyDescent="0.2">
      <c r="A1988" s="5"/>
      <c r="B1988" s="202"/>
    </row>
    <row r="1989" spans="1:2" ht="16.2" x14ac:dyDescent="0.2">
      <c r="A1989" s="5"/>
      <c r="B1989" s="202"/>
    </row>
    <row r="1990" spans="1:2" ht="16.2" x14ac:dyDescent="0.2">
      <c r="A1990" s="5"/>
      <c r="B1990" s="202"/>
    </row>
    <row r="1991" spans="1:2" ht="16.2" x14ac:dyDescent="0.2">
      <c r="A1991" s="5"/>
      <c r="B1991" s="202"/>
    </row>
    <row r="1992" spans="1:2" ht="16.2" x14ac:dyDescent="0.2">
      <c r="A1992" s="5"/>
      <c r="B1992" s="202"/>
    </row>
    <row r="1993" spans="1:2" ht="16.2" x14ac:dyDescent="0.2">
      <c r="A1993" s="5"/>
      <c r="B1993" s="202"/>
    </row>
    <row r="1994" spans="1:2" ht="16.2" x14ac:dyDescent="0.2">
      <c r="A1994" s="5"/>
      <c r="B1994" s="202"/>
    </row>
    <row r="1995" spans="1:2" ht="16.2" x14ac:dyDescent="0.2">
      <c r="A1995" s="5"/>
      <c r="B1995" s="202"/>
    </row>
    <row r="1996" spans="1:2" ht="16.2" x14ac:dyDescent="0.2">
      <c r="A1996" s="5"/>
      <c r="B1996" s="202"/>
    </row>
    <row r="1997" spans="1:2" ht="16.2" x14ac:dyDescent="0.2">
      <c r="A1997" s="5"/>
      <c r="B1997" s="202"/>
    </row>
    <row r="1998" spans="1:2" ht="16.2" x14ac:dyDescent="0.2">
      <c r="A1998" s="5"/>
      <c r="B1998" s="202"/>
    </row>
    <row r="1999" spans="1:2" ht="16.2" x14ac:dyDescent="0.2">
      <c r="A1999" s="5"/>
      <c r="B1999" s="202"/>
    </row>
    <row r="2000" spans="1:2" ht="16.2" x14ac:dyDescent="0.2">
      <c r="A2000" s="5"/>
      <c r="B2000" s="202"/>
    </row>
    <row r="2001" spans="1:2" ht="16.2" x14ac:dyDescent="0.2">
      <c r="A2001" s="5"/>
      <c r="B2001" s="202"/>
    </row>
    <row r="2002" spans="1:2" ht="16.2" x14ac:dyDescent="0.2">
      <c r="A2002" s="5"/>
      <c r="B2002" s="202"/>
    </row>
    <row r="2003" spans="1:2" ht="16.2" x14ac:dyDescent="0.2">
      <c r="A2003" s="5"/>
      <c r="B2003" s="202"/>
    </row>
    <row r="2004" spans="1:2" ht="16.2" x14ac:dyDescent="0.2">
      <c r="A2004" s="5"/>
      <c r="B2004" s="202"/>
    </row>
    <row r="2005" spans="1:2" ht="16.2" x14ac:dyDescent="0.2">
      <c r="A2005" s="5"/>
      <c r="B2005" s="202"/>
    </row>
    <row r="2006" spans="1:2" ht="16.2" x14ac:dyDescent="0.2">
      <c r="A2006" s="5"/>
      <c r="B2006" s="202"/>
    </row>
    <row r="2007" spans="1:2" ht="16.2" x14ac:dyDescent="0.2">
      <c r="A2007" s="5"/>
      <c r="B2007" s="202"/>
    </row>
    <row r="2008" spans="1:2" ht="16.2" x14ac:dyDescent="0.2">
      <c r="A2008" s="5"/>
      <c r="B2008" s="202"/>
    </row>
    <row r="2009" spans="1:2" ht="16.2" x14ac:dyDescent="0.2">
      <c r="A2009" s="5"/>
      <c r="B2009" s="202"/>
    </row>
    <row r="2010" spans="1:2" ht="16.2" x14ac:dyDescent="0.2">
      <c r="A2010" s="5"/>
      <c r="B2010" s="202"/>
    </row>
    <row r="2011" spans="1:2" ht="16.2" x14ac:dyDescent="0.2">
      <c r="A2011" s="5"/>
      <c r="B2011" s="202"/>
    </row>
    <row r="2012" spans="1:2" ht="16.2" x14ac:dyDescent="0.2">
      <c r="A2012" s="5"/>
      <c r="B2012" s="202"/>
    </row>
    <row r="2013" spans="1:2" ht="16.2" x14ac:dyDescent="0.2">
      <c r="A2013" s="5"/>
      <c r="B2013" s="202"/>
    </row>
    <row r="2014" spans="1:2" ht="16.2" x14ac:dyDescent="0.2">
      <c r="A2014" s="5"/>
      <c r="B2014" s="202"/>
    </row>
    <row r="2015" spans="1:2" ht="16.2" x14ac:dyDescent="0.2">
      <c r="A2015" s="5"/>
      <c r="B2015" s="202"/>
    </row>
    <row r="2016" spans="1:2" ht="16.2" x14ac:dyDescent="0.2">
      <c r="A2016" s="5"/>
      <c r="B2016" s="202"/>
    </row>
    <row r="2017" spans="1:2" ht="16.2" x14ac:dyDescent="0.2">
      <c r="A2017" s="5"/>
      <c r="B2017" s="202"/>
    </row>
    <row r="2018" spans="1:2" ht="16.2" x14ac:dyDescent="0.2">
      <c r="A2018" s="5"/>
      <c r="B2018" s="202"/>
    </row>
    <row r="2019" spans="1:2" ht="16.2" x14ac:dyDescent="0.2">
      <c r="A2019" s="5"/>
      <c r="B2019" s="202"/>
    </row>
    <row r="2020" spans="1:2" ht="16.2" x14ac:dyDescent="0.2">
      <c r="A2020" s="5"/>
      <c r="B2020" s="202"/>
    </row>
    <row r="2021" spans="1:2" ht="16.2" x14ac:dyDescent="0.2">
      <c r="A2021" s="5"/>
      <c r="B2021" s="202"/>
    </row>
    <row r="2022" spans="1:2" ht="16.2" x14ac:dyDescent="0.2">
      <c r="A2022" s="5"/>
      <c r="B2022" s="202"/>
    </row>
    <row r="2023" spans="1:2" ht="16.2" x14ac:dyDescent="0.2">
      <c r="A2023" s="5"/>
      <c r="B2023" s="202"/>
    </row>
    <row r="2024" spans="1:2" ht="16.2" x14ac:dyDescent="0.2">
      <c r="A2024" s="5"/>
      <c r="B2024" s="202"/>
    </row>
    <row r="2025" spans="1:2" ht="16.2" x14ac:dyDescent="0.2">
      <c r="A2025" s="5"/>
      <c r="B2025" s="202"/>
    </row>
    <row r="2026" spans="1:2" ht="16.2" x14ac:dyDescent="0.2">
      <c r="A2026" s="5"/>
      <c r="B2026" s="202"/>
    </row>
    <row r="2027" spans="1:2" ht="16.2" x14ac:dyDescent="0.2">
      <c r="A2027" s="5"/>
      <c r="B2027" s="202"/>
    </row>
    <row r="2028" spans="1:2" ht="16.2" x14ac:dyDescent="0.2">
      <c r="A2028" s="5"/>
      <c r="B2028" s="202"/>
    </row>
    <row r="2029" spans="1:2" ht="16.2" x14ac:dyDescent="0.2">
      <c r="A2029" s="5"/>
      <c r="B2029" s="202"/>
    </row>
    <row r="2030" spans="1:2" ht="16.2" x14ac:dyDescent="0.2">
      <c r="A2030" s="5"/>
      <c r="B2030" s="202"/>
    </row>
    <row r="2031" spans="1:2" ht="16.2" x14ac:dyDescent="0.2">
      <c r="A2031" s="5"/>
      <c r="B2031" s="202"/>
    </row>
    <row r="2032" spans="1:2" ht="16.2" x14ac:dyDescent="0.2">
      <c r="A2032" s="5"/>
      <c r="B2032" s="202"/>
    </row>
    <row r="2033" spans="1:2" ht="16.2" x14ac:dyDescent="0.2">
      <c r="A2033" s="5"/>
      <c r="B2033" s="202"/>
    </row>
    <row r="2034" spans="1:2" ht="16.2" x14ac:dyDescent="0.2">
      <c r="A2034" s="5"/>
      <c r="B2034" s="202"/>
    </row>
    <row r="2035" spans="1:2" ht="16.2" x14ac:dyDescent="0.2">
      <c r="A2035" s="5"/>
      <c r="B2035" s="202"/>
    </row>
    <row r="2036" spans="1:2" ht="16.2" x14ac:dyDescent="0.2">
      <c r="A2036" s="5"/>
      <c r="B2036" s="202"/>
    </row>
    <row r="2037" spans="1:2" ht="16.2" x14ac:dyDescent="0.2">
      <c r="A2037" s="5"/>
      <c r="B2037" s="202"/>
    </row>
    <row r="2038" spans="1:2" ht="16.2" x14ac:dyDescent="0.2">
      <c r="A2038" s="5"/>
      <c r="B2038" s="202"/>
    </row>
    <row r="2039" spans="1:2" ht="16.2" x14ac:dyDescent="0.2">
      <c r="A2039" s="5"/>
      <c r="B2039" s="202"/>
    </row>
    <row r="2040" spans="1:2" ht="16.2" x14ac:dyDescent="0.2">
      <c r="A2040" s="5"/>
      <c r="B2040" s="202"/>
    </row>
    <row r="2041" spans="1:2" ht="16.2" x14ac:dyDescent="0.2">
      <c r="A2041" s="5"/>
      <c r="B2041" s="202"/>
    </row>
    <row r="2042" spans="1:2" ht="16.2" x14ac:dyDescent="0.2">
      <c r="A2042" s="5"/>
      <c r="B2042" s="202"/>
    </row>
    <row r="2043" spans="1:2" ht="16.2" x14ac:dyDescent="0.2">
      <c r="A2043" s="5"/>
      <c r="B2043" s="202"/>
    </row>
    <row r="2044" spans="1:2" ht="16.2" x14ac:dyDescent="0.2">
      <c r="A2044" s="5"/>
      <c r="B2044" s="202"/>
    </row>
    <row r="2045" spans="1:2" ht="16.2" x14ac:dyDescent="0.2">
      <c r="A2045" s="5"/>
      <c r="B2045" s="202"/>
    </row>
    <row r="2046" spans="1:2" ht="16.2" x14ac:dyDescent="0.2">
      <c r="A2046" s="5"/>
      <c r="B2046" s="202"/>
    </row>
    <row r="2047" spans="1:2" ht="16.2" x14ac:dyDescent="0.2">
      <c r="A2047" s="5"/>
      <c r="B2047" s="202"/>
    </row>
    <row r="2048" spans="1:2" ht="16.2" x14ac:dyDescent="0.2">
      <c r="A2048" s="5"/>
      <c r="B2048" s="202"/>
    </row>
    <row r="2049" spans="1:2" ht="16.2" x14ac:dyDescent="0.2">
      <c r="A2049" s="5"/>
      <c r="B2049" s="202"/>
    </row>
    <row r="2050" spans="1:2" ht="16.2" x14ac:dyDescent="0.2">
      <c r="A2050" s="5"/>
      <c r="B2050" s="202"/>
    </row>
    <row r="2051" spans="1:2" ht="16.2" x14ac:dyDescent="0.2">
      <c r="A2051" s="5"/>
      <c r="B2051" s="202"/>
    </row>
    <row r="2052" spans="1:2" ht="16.2" x14ac:dyDescent="0.2">
      <c r="A2052" s="5"/>
      <c r="B2052" s="202"/>
    </row>
    <row r="2053" spans="1:2" ht="16.2" x14ac:dyDescent="0.2">
      <c r="A2053" s="5"/>
      <c r="B2053" s="202"/>
    </row>
    <row r="2054" spans="1:2" ht="16.2" x14ac:dyDescent="0.2">
      <c r="A2054" s="5"/>
      <c r="B2054" s="202"/>
    </row>
    <row r="2055" spans="1:2" ht="16.2" x14ac:dyDescent="0.2">
      <c r="A2055" s="5"/>
      <c r="B2055" s="202"/>
    </row>
    <row r="2056" spans="1:2" ht="16.2" x14ac:dyDescent="0.2">
      <c r="A2056" s="5"/>
      <c r="B2056" s="202"/>
    </row>
    <row r="2057" spans="1:2" ht="16.2" x14ac:dyDescent="0.2">
      <c r="A2057" s="5"/>
      <c r="B2057" s="202"/>
    </row>
    <row r="2058" spans="1:2" ht="16.2" x14ac:dyDescent="0.2">
      <c r="A2058" s="5"/>
      <c r="B2058" s="202"/>
    </row>
    <row r="2059" spans="1:2" ht="16.2" x14ac:dyDescent="0.2">
      <c r="A2059" s="5"/>
      <c r="B2059" s="202"/>
    </row>
    <row r="2060" spans="1:2" ht="16.2" x14ac:dyDescent="0.2">
      <c r="A2060" s="5"/>
      <c r="B2060" s="202"/>
    </row>
    <row r="2061" spans="1:2" ht="16.2" x14ac:dyDescent="0.2">
      <c r="A2061" s="5"/>
      <c r="B2061" s="202"/>
    </row>
    <row r="2062" spans="1:2" ht="16.2" x14ac:dyDescent="0.2">
      <c r="A2062" s="5"/>
      <c r="B2062" s="202"/>
    </row>
    <row r="2063" spans="1:2" ht="16.2" x14ac:dyDescent="0.2">
      <c r="A2063" s="5"/>
      <c r="B2063" s="202"/>
    </row>
    <row r="2064" spans="1:2" ht="16.2" x14ac:dyDescent="0.2">
      <c r="A2064" s="5"/>
      <c r="B2064" s="202"/>
    </row>
    <row r="2065" spans="1:2" ht="16.2" x14ac:dyDescent="0.2">
      <c r="A2065" s="5"/>
      <c r="B2065" s="202"/>
    </row>
    <row r="2066" spans="1:2" ht="16.2" x14ac:dyDescent="0.2">
      <c r="A2066" s="5"/>
      <c r="B2066" s="202"/>
    </row>
    <row r="2067" spans="1:2" ht="16.2" x14ac:dyDescent="0.2">
      <c r="A2067" s="5"/>
      <c r="B2067" s="202"/>
    </row>
    <row r="2068" spans="1:2" ht="16.2" x14ac:dyDescent="0.2">
      <c r="A2068" s="5"/>
      <c r="B2068" s="202"/>
    </row>
    <row r="2069" spans="1:2" ht="16.2" x14ac:dyDescent="0.2">
      <c r="A2069" s="5"/>
      <c r="B2069" s="202"/>
    </row>
    <row r="2070" spans="1:2" ht="16.2" x14ac:dyDescent="0.2">
      <c r="A2070" s="5"/>
      <c r="B2070" s="202"/>
    </row>
    <row r="2071" spans="1:2" ht="16.2" x14ac:dyDescent="0.2">
      <c r="A2071" s="5"/>
      <c r="B2071" s="202"/>
    </row>
    <row r="2072" spans="1:2" ht="16.2" x14ac:dyDescent="0.2">
      <c r="A2072" s="5"/>
      <c r="B2072" s="202"/>
    </row>
    <row r="2073" spans="1:2" ht="16.2" x14ac:dyDescent="0.2">
      <c r="A2073" s="5"/>
      <c r="B2073" s="202"/>
    </row>
    <row r="2074" spans="1:2" ht="16.2" x14ac:dyDescent="0.2">
      <c r="A2074" s="5"/>
      <c r="B2074" s="202"/>
    </row>
    <row r="2075" spans="1:2" ht="16.2" x14ac:dyDescent="0.2">
      <c r="A2075" s="5"/>
      <c r="B2075" s="202"/>
    </row>
    <row r="2076" spans="1:2" ht="16.2" x14ac:dyDescent="0.2">
      <c r="A2076" s="5"/>
      <c r="B2076" s="202"/>
    </row>
    <row r="2077" spans="1:2" ht="16.2" x14ac:dyDescent="0.2">
      <c r="A2077" s="5"/>
      <c r="B2077" s="202"/>
    </row>
    <row r="2078" spans="1:2" ht="16.2" x14ac:dyDescent="0.2">
      <c r="A2078" s="5"/>
      <c r="B2078" s="202"/>
    </row>
    <row r="2079" spans="1:2" ht="16.2" x14ac:dyDescent="0.2">
      <c r="A2079" s="5"/>
      <c r="B2079" s="202"/>
    </row>
    <row r="2080" spans="1:2" ht="16.2" x14ac:dyDescent="0.2">
      <c r="A2080" s="5"/>
      <c r="B2080" s="202"/>
    </row>
    <row r="2081" spans="1:2" ht="16.2" x14ac:dyDescent="0.2">
      <c r="A2081" s="5"/>
      <c r="B2081" s="202"/>
    </row>
    <row r="2082" spans="1:2" ht="16.2" x14ac:dyDescent="0.2">
      <c r="A2082" s="5"/>
      <c r="B2082" s="202"/>
    </row>
    <row r="2083" spans="1:2" ht="16.2" x14ac:dyDescent="0.2">
      <c r="A2083" s="5"/>
      <c r="B2083" s="202"/>
    </row>
    <row r="2084" spans="1:2" ht="16.2" x14ac:dyDescent="0.2">
      <c r="A2084" s="5"/>
      <c r="B2084" s="202"/>
    </row>
    <row r="2085" spans="1:2" ht="16.2" x14ac:dyDescent="0.2">
      <c r="A2085" s="5"/>
      <c r="B2085" s="202"/>
    </row>
    <row r="2086" spans="1:2" ht="16.2" x14ac:dyDescent="0.2">
      <c r="A2086" s="5"/>
      <c r="B2086" s="202"/>
    </row>
    <row r="2087" spans="1:2" ht="16.2" x14ac:dyDescent="0.2">
      <c r="A2087" s="5"/>
      <c r="B2087" s="202"/>
    </row>
    <row r="2088" spans="1:2" ht="16.2" x14ac:dyDescent="0.2">
      <c r="A2088" s="5"/>
      <c r="B2088" s="202"/>
    </row>
    <row r="2089" spans="1:2" ht="16.2" x14ac:dyDescent="0.2">
      <c r="A2089" s="5"/>
      <c r="B2089" s="202"/>
    </row>
    <row r="2090" spans="1:2" ht="16.2" x14ac:dyDescent="0.2">
      <c r="A2090" s="5"/>
      <c r="B2090" s="202"/>
    </row>
    <row r="2091" spans="1:2" ht="16.2" x14ac:dyDescent="0.2">
      <c r="A2091" s="5"/>
      <c r="B2091" s="202"/>
    </row>
    <row r="2092" spans="1:2" ht="16.2" x14ac:dyDescent="0.2">
      <c r="A2092" s="5"/>
      <c r="B2092" s="202"/>
    </row>
    <row r="2093" spans="1:2" ht="16.2" x14ac:dyDescent="0.2">
      <c r="A2093" s="5"/>
      <c r="B2093" s="202"/>
    </row>
    <row r="2094" spans="1:2" ht="16.2" x14ac:dyDescent="0.2">
      <c r="A2094" s="5"/>
      <c r="B2094" s="202"/>
    </row>
    <row r="2095" spans="1:2" ht="16.2" x14ac:dyDescent="0.2">
      <c r="A2095" s="5"/>
      <c r="B2095" s="202"/>
    </row>
    <row r="2096" spans="1:2" ht="16.2" x14ac:dyDescent="0.2">
      <c r="A2096" s="5"/>
      <c r="B2096" s="202"/>
    </row>
    <row r="2097" spans="1:2" ht="16.2" x14ac:dyDescent="0.2">
      <c r="A2097" s="5"/>
      <c r="B2097" s="202"/>
    </row>
    <row r="2098" spans="1:2" ht="16.2" x14ac:dyDescent="0.2">
      <c r="A2098" s="5"/>
      <c r="B2098" s="202"/>
    </row>
    <row r="2099" spans="1:2" ht="16.2" x14ac:dyDescent="0.2">
      <c r="A2099" s="5"/>
      <c r="B2099" s="202"/>
    </row>
    <row r="2100" spans="1:2" ht="16.2" x14ac:dyDescent="0.2">
      <c r="A2100" s="5"/>
      <c r="B2100" s="202"/>
    </row>
    <row r="2101" spans="1:2" ht="16.2" x14ac:dyDescent="0.2">
      <c r="A2101" s="5"/>
      <c r="B2101" s="202"/>
    </row>
    <row r="2102" spans="1:2" ht="16.2" x14ac:dyDescent="0.2">
      <c r="A2102" s="5"/>
      <c r="B2102" s="202"/>
    </row>
    <row r="2103" spans="1:2" ht="16.2" x14ac:dyDescent="0.2">
      <c r="A2103" s="5"/>
      <c r="B2103" s="202"/>
    </row>
    <row r="2104" spans="1:2" ht="16.2" x14ac:dyDescent="0.2">
      <c r="A2104" s="5"/>
      <c r="B2104" s="202"/>
    </row>
    <row r="2105" spans="1:2" ht="16.2" x14ac:dyDescent="0.2">
      <c r="A2105" s="5"/>
      <c r="B2105" s="202"/>
    </row>
    <row r="2106" spans="1:2" ht="16.2" x14ac:dyDescent="0.2">
      <c r="A2106" s="5"/>
      <c r="B2106" s="202"/>
    </row>
    <row r="2107" spans="1:2" ht="16.2" x14ac:dyDescent="0.2">
      <c r="A2107" s="5"/>
      <c r="B2107" s="202"/>
    </row>
    <row r="2108" spans="1:2" ht="16.2" x14ac:dyDescent="0.2">
      <c r="A2108" s="5"/>
      <c r="B2108" s="202"/>
    </row>
    <row r="2109" spans="1:2" ht="16.2" x14ac:dyDescent="0.2">
      <c r="A2109" s="5"/>
      <c r="B2109" s="202"/>
    </row>
    <row r="2110" spans="1:2" ht="16.2" x14ac:dyDescent="0.2">
      <c r="A2110" s="5"/>
      <c r="B2110" s="202"/>
    </row>
    <row r="2111" spans="1:2" ht="16.2" x14ac:dyDescent="0.2">
      <c r="A2111" s="5"/>
      <c r="B2111" s="202"/>
    </row>
    <row r="2112" spans="1:2" ht="16.2" x14ac:dyDescent="0.2">
      <c r="A2112" s="5"/>
      <c r="B2112" s="202"/>
    </row>
    <row r="2113" spans="1:2" ht="16.2" x14ac:dyDescent="0.2">
      <c r="A2113" s="5"/>
      <c r="B2113" s="202"/>
    </row>
    <row r="2114" spans="1:2" ht="16.2" x14ac:dyDescent="0.2">
      <c r="A2114" s="5"/>
      <c r="B2114" s="202"/>
    </row>
    <row r="2115" spans="1:2" ht="16.2" x14ac:dyDescent="0.2">
      <c r="A2115" s="5"/>
      <c r="B2115" s="202"/>
    </row>
    <row r="2116" spans="1:2" ht="16.2" x14ac:dyDescent="0.2">
      <c r="A2116" s="5"/>
      <c r="B2116" s="202"/>
    </row>
    <row r="2117" spans="1:2" ht="16.2" x14ac:dyDescent="0.2">
      <c r="A2117" s="5"/>
      <c r="B2117" s="202"/>
    </row>
    <row r="2118" spans="1:2" ht="16.2" x14ac:dyDescent="0.2">
      <c r="A2118" s="5"/>
      <c r="B2118" s="202"/>
    </row>
    <row r="2119" spans="1:2" ht="16.2" x14ac:dyDescent="0.2">
      <c r="A2119" s="5"/>
      <c r="B2119" s="202"/>
    </row>
    <row r="2120" spans="1:2" ht="16.2" x14ac:dyDescent="0.2">
      <c r="A2120" s="5"/>
      <c r="B2120" s="202"/>
    </row>
    <row r="2121" spans="1:2" ht="16.2" x14ac:dyDescent="0.2">
      <c r="A2121" s="5"/>
      <c r="B2121" s="202"/>
    </row>
    <row r="2122" spans="1:2" ht="16.2" x14ac:dyDescent="0.2">
      <c r="A2122" s="5"/>
      <c r="B2122" s="202"/>
    </row>
    <row r="2123" spans="1:2" ht="16.2" x14ac:dyDescent="0.2">
      <c r="A2123" s="5"/>
      <c r="B2123" s="202"/>
    </row>
    <row r="2124" spans="1:2" ht="16.2" x14ac:dyDescent="0.2">
      <c r="A2124" s="5"/>
      <c r="B2124" s="202"/>
    </row>
    <row r="2125" spans="1:2" ht="16.2" x14ac:dyDescent="0.2">
      <c r="A2125" s="5"/>
      <c r="B2125" s="202"/>
    </row>
    <row r="2126" spans="1:2" ht="16.2" x14ac:dyDescent="0.2">
      <c r="A2126" s="5"/>
      <c r="B2126" s="202"/>
    </row>
    <row r="2127" spans="1:2" ht="16.2" x14ac:dyDescent="0.2">
      <c r="A2127" s="5"/>
      <c r="B2127" s="202"/>
    </row>
    <row r="2128" spans="1:2" ht="16.2" x14ac:dyDescent="0.2">
      <c r="A2128" s="5"/>
      <c r="B2128" s="202"/>
    </row>
    <row r="2129" spans="1:2" ht="16.2" x14ac:dyDescent="0.2">
      <c r="A2129" s="5"/>
      <c r="B2129" s="202"/>
    </row>
    <row r="2130" spans="1:2" ht="16.2" x14ac:dyDescent="0.2">
      <c r="A2130" s="5"/>
      <c r="B2130" s="202"/>
    </row>
    <row r="2131" spans="1:2" ht="16.2" x14ac:dyDescent="0.2">
      <c r="A2131" s="5"/>
      <c r="B2131" s="202"/>
    </row>
    <row r="2132" spans="1:2" ht="16.2" x14ac:dyDescent="0.2">
      <c r="A2132" s="5"/>
      <c r="B2132" s="202"/>
    </row>
    <row r="2133" spans="1:2" ht="16.2" x14ac:dyDescent="0.2">
      <c r="A2133" s="5"/>
      <c r="B2133" s="202"/>
    </row>
    <row r="2134" spans="1:2" ht="16.2" x14ac:dyDescent="0.2">
      <c r="A2134" s="5"/>
      <c r="B2134" s="202"/>
    </row>
    <row r="2135" spans="1:2" ht="16.2" x14ac:dyDescent="0.2">
      <c r="A2135" s="5"/>
      <c r="B2135" s="202"/>
    </row>
    <row r="2136" spans="1:2" ht="16.2" x14ac:dyDescent="0.2">
      <c r="A2136" s="5"/>
      <c r="B2136" s="202"/>
    </row>
    <row r="2137" spans="1:2" ht="16.2" x14ac:dyDescent="0.2">
      <c r="A2137" s="5"/>
      <c r="B2137" s="202"/>
    </row>
    <row r="2138" spans="1:2" ht="16.2" x14ac:dyDescent="0.2">
      <c r="A2138" s="5"/>
      <c r="B2138" s="202"/>
    </row>
    <row r="2139" spans="1:2" ht="16.2" x14ac:dyDescent="0.2">
      <c r="A2139" s="5"/>
      <c r="B2139" s="202"/>
    </row>
    <row r="2140" spans="1:2" ht="16.2" x14ac:dyDescent="0.2">
      <c r="A2140" s="5"/>
      <c r="B2140" s="202"/>
    </row>
    <row r="2141" spans="1:2" ht="16.2" x14ac:dyDescent="0.2">
      <c r="A2141" s="5"/>
      <c r="B2141" s="202"/>
    </row>
    <row r="2142" spans="1:2" ht="16.2" x14ac:dyDescent="0.2">
      <c r="A2142" s="5"/>
      <c r="B2142" s="202"/>
    </row>
    <row r="2143" spans="1:2" ht="16.2" x14ac:dyDescent="0.2">
      <c r="A2143" s="5"/>
      <c r="B2143" s="202"/>
    </row>
    <row r="2144" spans="1:2" ht="16.2" x14ac:dyDescent="0.2">
      <c r="A2144" s="5"/>
      <c r="B2144" s="202"/>
    </row>
    <row r="2145" spans="1:2" ht="16.2" x14ac:dyDescent="0.2">
      <c r="A2145" s="5"/>
      <c r="B2145" s="202"/>
    </row>
    <row r="2146" spans="1:2" ht="16.2" x14ac:dyDescent="0.2">
      <c r="A2146" s="5"/>
      <c r="B2146" s="202"/>
    </row>
    <row r="2147" spans="1:2" ht="16.2" x14ac:dyDescent="0.2">
      <c r="A2147" s="5"/>
      <c r="B2147" s="202"/>
    </row>
    <row r="2148" spans="1:2" ht="16.2" x14ac:dyDescent="0.2">
      <c r="A2148" s="5"/>
      <c r="B2148" s="202"/>
    </row>
    <row r="2149" spans="1:2" ht="16.2" x14ac:dyDescent="0.2">
      <c r="A2149" s="5"/>
      <c r="B2149" s="202"/>
    </row>
    <row r="2150" spans="1:2" ht="16.2" x14ac:dyDescent="0.2">
      <c r="A2150" s="5"/>
      <c r="B2150" s="202"/>
    </row>
    <row r="2151" spans="1:2" ht="16.2" x14ac:dyDescent="0.2">
      <c r="A2151" s="5"/>
      <c r="B2151" s="202"/>
    </row>
    <row r="2152" spans="1:2" ht="16.2" x14ac:dyDescent="0.2">
      <c r="A2152" s="5"/>
      <c r="B2152" s="202"/>
    </row>
    <row r="2153" spans="1:2" ht="16.2" x14ac:dyDescent="0.2">
      <c r="A2153" s="5"/>
      <c r="B2153" s="202"/>
    </row>
    <row r="2154" spans="1:2" ht="16.2" x14ac:dyDescent="0.2">
      <c r="A2154" s="5"/>
      <c r="B2154" s="202"/>
    </row>
    <row r="2155" spans="1:2" ht="16.2" x14ac:dyDescent="0.2">
      <c r="A2155" s="5"/>
      <c r="B2155" s="202"/>
    </row>
    <row r="2156" spans="1:2" ht="16.2" x14ac:dyDescent="0.2">
      <c r="A2156" s="5"/>
      <c r="B2156" s="202"/>
    </row>
    <row r="2157" spans="1:2" ht="16.2" x14ac:dyDescent="0.2">
      <c r="A2157" s="5"/>
      <c r="B2157" s="202"/>
    </row>
    <row r="2158" spans="1:2" ht="16.2" x14ac:dyDescent="0.2">
      <c r="A2158" s="5"/>
      <c r="B2158" s="202"/>
    </row>
    <row r="2159" spans="1:2" ht="16.2" x14ac:dyDescent="0.2">
      <c r="A2159" s="5"/>
      <c r="B2159" s="202"/>
    </row>
    <row r="2160" spans="1:2" ht="16.2" x14ac:dyDescent="0.2">
      <c r="A2160" s="5"/>
      <c r="B2160" s="202"/>
    </row>
    <row r="2161" spans="1:2" ht="16.2" x14ac:dyDescent="0.2">
      <c r="A2161" s="5"/>
      <c r="B2161" s="202"/>
    </row>
    <row r="2162" spans="1:2" ht="16.2" x14ac:dyDescent="0.2">
      <c r="A2162" s="5"/>
      <c r="B2162" s="202"/>
    </row>
    <row r="2163" spans="1:2" ht="16.2" x14ac:dyDescent="0.2">
      <c r="A2163" s="5"/>
      <c r="B2163" s="202"/>
    </row>
    <row r="2164" spans="1:2" ht="16.2" x14ac:dyDescent="0.2">
      <c r="A2164" s="5"/>
      <c r="B2164" s="202"/>
    </row>
    <row r="2165" spans="1:2" ht="16.2" x14ac:dyDescent="0.2">
      <c r="A2165" s="5"/>
      <c r="B2165" s="202"/>
    </row>
    <row r="2166" spans="1:2" ht="16.2" x14ac:dyDescent="0.2">
      <c r="A2166" s="5"/>
      <c r="B2166" s="202"/>
    </row>
    <row r="2167" spans="1:2" ht="16.2" x14ac:dyDescent="0.2">
      <c r="A2167" s="5"/>
      <c r="B2167" s="202"/>
    </row>
    <row r="2168" spans="1:2" ht="16.2" x14ac:dyDescent="0.2">
      <c r="A2168" s="5"/>
      <c r="B2168" s="202"/>
    </row>
    <row r="2169" spans="1:2" ht="16.2" x14ac:dyDescent="0.2">
      <c r="A2169" s="5"/>
      <c r="B2169" s="202"/>
    </row>
    <row r="2170" spans="1:2" ht="16.2" x14ac:dyDescent="0.2">
      <c r="A2170" s="5"/>
      <c r="B2170" s="202"/>
    </row>
    <row r="2171" spans="1:2" ht="16.2" x14ac:dyDescent="0.2">
      <c r="A2171" s="5"/>
      <c r="B2171" s="202"/>
    </row>
    <row r="2172" spans="1:2" ht="16.2" x14ac:dyDescent="0.2">
      <c r="A2172" s="5"/>
      <c r="B2172" s="202"/>
    </row>
    <row r="2173" spans="1:2" ht="16.2" x14ac:dyDescent="0.2">
      <c r="A2173" s="5"/>
      <c r="B2173" s="202"/>
    </row>
    <row r="2174" spans="1:2" ht="16.2" x14ac:dyDescent="0.2">
      <c r="A2174" s="5"/>
      <c r="B2174" s="202"/>
    </row>
    <row r="2175" spans="1:2" ht="16.2" x14ac:dyDescent="0.2">
      <c r="A2175" s="5"/>
      <c r="B2175" s="202"/>
    </row>
    <row r="2176" spans="1:2" ht="16.2" x14ac:dyDescent="0.2">
      <c r="A2176" s="5"/>
      <c r="B2176" s="202"/>
    </row>
    <row r="2177" spans="1:2" ht="16.2" x14ac:dyDescent="0.2">
      <c r="A2177" s="5"/>
      <c r="B2177" s="202"/>
    </row>
    <row r="2178" spans="1:2" ht="16.2" x14ac:dyDescent="0.2">
      <c r="A2178" s="5"/>
      <c r="B2178" s="202"/>
    </row>
    <row r="2179" spans="1:2" ht="16.2" x14ac:dyDescent="0.2">
      <c r="A2179" s="5"/>
      <c r="B2179" s="202"/>
    </row>
    <row r="2180" spans="1:2" ht="16.2" x14ac:dyDescent="0.2">
      <c r="A2180" s="5"/>
      <c r="B2180" s="202"/>
    </row>
    <row r="2181" spans="1:2" ht="16.2" x14ac:dyDescent="0.2">
      <c r="A2181" s="5"/>
      <c r="B2181" s="202"/>
    </row>
    <row r="2182" spans="1:2" ht="16.2" x14ac:dyDescent="0.2">
      <c r="A2182" s="5"/>
      <c r="B2182" s="202"/>
    </row>
    <row r="2183" spans="1:2" ht="16.2" x14ac:dyDescent="0.2">
      <c r="A2183" s="5"/>
      <c r="B2183" s="202"/>
    </row>
    <row r="2184" spans="1:2" ht="16.2" x14ac:dyDescent="0.2">
      <c r="A2184" s="5"/>
      <c r="B2184" s="202"/>
    </row>
    <row r="2185" spans="1:2" ht="16.2" x14ac:dyDescent="0.2">
      <c r="A2185" s="5"/>
      <c r="B2185" s="202"/>
    </row>
    <row r="2186" spans="1:2" ht="16.2" x14ac:dyDescent="0.2">
      <c r="A2186" s="5"/>
      <c r="B2186" s="202"/>
    </row>
    <row r="2187" spans="1:2" ht="16.2" x14ac:dyDescent="0.2">
      <c r="A2187" s="5"/>
      <c r="B2187" s="202"/>
    </row>
    <row r="2188" spans="1:2" ht="16.2" x14ac:dyDescent="0.2">
      <c r="A2188" s="5"/>
      <c r="B2188" s="202"/>
    </row>
    <row r="2189" spans="1:2" ht="16.2" x14ac:dyDescent="0.2">
      <c r="A2189" s="5"/>
      <c r="B2189" s="202"/>
    </row>
    <row r="2190" spans="1:2" ht="16.2" x14ac:dyDescent="0.2">
      <c r="A2190" s="5"/>
      <c r="B2190" s="202"/>
    </row>
    <row r="2191" spans="1:2" ht="16.2" x14ac:dyDescent="0.2">
      <c r="A2191" s="5"/>
      <c r="B2191" s="202"/>
    </row>
    <row r="2192" spans="1:2" ht="16.2" x14ac:dyDescent="0.2">
      <c r="A2192" s="5"/>
      <c r="B2192" s="202"/>
    </row>
    <row r="2193" spans="1:2" ht="16.2" x14ac:dyDescent="0.2">
      <c r="A2193" s="5"/>
      <c r="B2193" s="202"/>
    </row>
    <row r="2194" spans="1:2" ht="16.2" x14ac:dyDescent="0.2">
      <c r="A2194" s="5"/>
      <c r="B2194" s="202"/>
    </row>
    <row r="2195" spans="1:2" ht="16.2" x14ac:dyDescent="0.2">
      <c r="A2195" s="5"/>
      <c r="B2195" s="202"/>
    </row>
    <row r="2196" spans="1:2" ht="16.2" x14ac:dyDescent="0.2">
      <c r="A2196" s="5"/>
      <c r="B2196" s="202"/>
    </row>
    <row r="2197" spans="1:2" ht="16.2" x14ac:dyDescent="0.2">
      <c r="A2197" s="5"/>
      <c r="B2197" s="202"/>
    </row>
    <row r="2198" spans="1:2" ht="16.2" x14ac:dyDescent="0.2">
      <c r="A2198" s="5"/>
      <c r="B2198" s="202"/>
    </row>
    <row r="2199" spans="1:2" ht="16.2" x14ac:dyDescent="0.2">
      <c r="A2199" s="5"/>
      <c r="B2199" s="202"/>
    </row>
    <row r="2200" spans="1:2" ht="16.2" x14ac:dyDescent="0.2">
      <c r="A2200" s="5"/>
      <c r="B2200" s="202"/>
    </row>
    <row r="2201" spans="1:2" ht="16.2" x14ac:dyDescent="0.2">
      <c r="A2201" s="5"/>
      <c r="B2201" s="202"/>
    </row>
    <row r="2202" spans="1:2" ht="16.2" x14ac:dyDescent="0.2">
      <c r="A2202" s="5"/>
      <c r="B2202" s="202"/>
    </row>
    <row r="2203" spans="1:2" ht="16.2" x14ac:dyDescent="0.2">
      <c r="A2203" s="5"/>
      <c r="B2203" s="202"/>
    </row>
    <row r="2204" spans="1:2" ht="16.2" x14ac:dyDescent="0.2">
      <c r="A2204" s="5"/>
      <c r="B2204" s="202"/>
    </row>
    <row r="2205" spans="1:2" ht="16.2" x14ac:dyDescent="0.2">
      <c r="A2205" s="5"/>
      <c r="B2205" s="202"/>
    </row>
    <row r="2206" spans="1:2" ht="16.2" x14ac:dyDescent="0.2">
      <c r="A2206" s="5"/>
      <c r="B2206" s="202"/>
    </row>
    <row r="2207" spans="1:2" ht="16.2" x14ac:dyDescent="0.2">
      <c r="A2207" s="5"/>
      <c r="B2207" s="202"/>
    </row>
    <row r="2208" spans="1:2" ht="16.2" x14ac:dyDescent="0.2">
      <c r="A2208" s="5"/>
      <c r="B2208" s="202"/>
    </row>
    <row r="2209" spans="1:2" ht="16.2" x14ac:dyDescent="0.2">
      <c r="A2209" s="5"/>
      <c r="B2209" s="202"/>
    </row>
    <row r="2210" spans="1:2" ht="16.2" x14ac:dyDescent="0.2">
      <c r="A2210" s="5"/>
      <c r="B2210" s="202"/>
    </row>
    <row r="2211" spans="1:2" ht="16.2" x14ac:dyDescent="0.2">
      <c r="A2211" s="5"/>
      <c r="B2211" s="202"/>
    </row>
    <row r="2212" spans="1:2" ht="16.2" x14ac:dyDescent="0.2">
      <c r="A2212" s="5"/>
      <c r="B2212" s="202"/>
    </row>
    <row r="2213" spans="1:2" ht="16.2" x14ac:dyDescent="0.2">
      <c r="A2213" s="5"/>
      <c r="B2213" s="202"/>
    </row>
    <row r="2214" spans="1:2" ht="16.2" x14ac:dyDescent="0.2">
      <c r="A2214" s="5"/>
      <c r="B2214" s="202"/>
    </row>
    <row r="2215" spans="1:2" ht="16.2" x14ac:dyDescent="0.2">
      <c r="A2215" s="5"/>
      <c r="B2215" s="202"/>
    </row>
    <row r="2216" spans="1:2" ht="16.2" x14ac:dyDescent="0.2">
      <c r="A2216" s="5"/>
      <c r="B2216" s="202"/>
    </row>
    <row r="2217" spans="1:2" ht="16.2" x14ac:dyDescent="0.2">
      <c r="A2217" s="5"/>
      <c r="B2217" s="202"/>
    </row>
    <row r="2218" spans="1:2" ht="16.2" x14ac:dyDescent="0.2">
      <c r="A2218" s="5"/>
      <c r="B2218" s="202"/>
    </row>
    <row r="2219" spans="1:2" ht="16.2" x14ac:dyDescent="0.2">
      <c r="A2219" s="5"/>
      <c r="B2219" s="202"/>
    </row>
    <row r="2220" spans="1:2" ht="16.2" x14ac:dyDescent="0.2">
      <c r="A2220" s="5"/>
      <c r="B2220" s="202"/>
    </row>
    <row r="2221" spans="1:2" ht="16.2" x14ac:dyDescent="0.2">
      <c r="A2221" s="5"/>
      <c r="B2221" s="202"/>
    </row>
    <row r="2222" spans="1:2" ht="16.2" x14ac:dyDescent="0.2">
      <c r="A2222" s="5"/>
      <c r="B2222" s="202"/>
    </row>
    <row r="2223" spans="1:2" ht="16.2" x14ac:dyDescent="0.2">
      <c r="A2223" s="5"/>
      <c r="B2223" s="202"/>
    </row>
    <row r="2224" spans="1:2" ht="16.2" x14ac:dyDescent="0.2">
      <c r="A2224" s="5"/>
      <c r="B2224" s="202"/>
    </row>
    <row r="2225" spans="1:2" ht="16.2" x14ac:dyDescent="0.2">
      <c r="A2225" s="5"/>
      <c r="B2225" s="202"/>
    </row>
    <row r="2226" spans="1:2" ht="16.2" x14ac:dyDescent="0.2">
      <c r="A2226" s="5"/>
      <c r="B2226" s="202"/>
    </row>
    <row r="2227" spans="1:2" ht="16.2" x14ac:dyDescent="0.2">
      <c r="A2227" s="5"/>
      <c r="B2227" s="202"/>
    </row>
    <row r="2228" spans="1:2" ht="16.2" x14ac:dyDescent="0.2">
      <c r="A2228" s="5"/>
      <c r="B2228" s="202"/>
    </row>
    <row r="2229" spans="1:2" ht="16.2" x14ac:dyDescent="0.2">
      <c r="A2229" s="5"/>
      <c r="B2229" s="202"/>
    </row>
    <row r="2230" spans="1:2" ht="16.2" x14ac:dyDescent="0.2">
      <c r="A2230" s="5"/>
      <c r="B2230" s="202"/>
    </row>
    <row r="2231" spans="1:2" ht="16.2" x14ac:dyDescent="0.2">
      <c r="A2231" s="5"/>
      <c r="B2231" s="202"/>
    </row>
    <row r="2232" spans="1:2" ht="16.2" x14ac:dyDescent="0.2">
      <c r="A2232" s="5"/>
      <c r="B2232" s="202"/>
    </row>
    <row r="2233" spans="1:2" ht="16.2" x14ac:dyDescent="0.2">
      <c r="A2233" s="5"/>
      <c r="B2233" s="202"/>
    </row>
    <row r="2234" spans="1:2" ht="16.2" x14ac:dyDescent="0.2">
      <c r="A2234" s="5"/>
      <c r="B2234" s="202"/>
    </row>
    <row r="2235" spans="1:2" ht="16.2" x14ac:dyDescent="0.2">
      <c r="A2235" s="5"/>
      <c r="B2235" s="202"/>
    </row>
    <row r="2236" spans="1:2" ht="16.2" x14ac:dyDescent="0.2">
      <c r="A2236" s="5"/>
      <c r="B2236" s="202"/>
    </row>
    <row r="2237" spans="1:2" ht="16.2" x14ac:dyDescent="0.2">
      <c r="A2237" s="5"/>
      <c r="B2237" s="202"/>
    </row>
    <row r="2238" spans="1:2" ht="16.2" x14ac:dyDescent="0.2">
      <c r="A2238" s="5"/>
      <c r="B2238" s="202"/>
    </row>
    <row r="2239" spans="1:2" ht="16.2" x14ac:dyDescent="0.2">
      <c r="A2239" s="5"/>
      <c r="B2239" s="202"/>
    </row>
    <row r="2240" spans="1:2" ht="16.2" x14ac:dyDescent="0.2">
      <c r="A2240" s="5"/>
      <c r="B2240" s="202"/>
    </row>
    <row r="2241" spans="1:2" ht="16.2" x14ac:dyDescent="0.2">
      <c r="A2241" s="5"/>
      <c r="B2241" s="202"/>
    </row>
    <row r="2242" spans="1:2" ht="16.2" x14ac:dyDescent="0.2">
      <c r="A2242" s="5"/>
      <c r="B2242" s="202"/>
    </row>
    <row r="2243" spans="1:2" ht="16.2" x14ac:dyDescent="0.2">
      <c r="A2243" s="5"/>
      <c r="B2243" s="202"/>
    </row>
    <row r="2244" spans="1:2" ht="16.2" x14ac:dyDescent="0.2">
      <c r="A2244" s="5"/>
      <c r="B2244" s="202"/>
    </row>
    <row r="2245" spans="1:2" ht="16.2" x14ac:dyDescent="0.2">
      <c r="A2245" s="5"/>
      <c r="B2245" s="202"/>
    </row>
    <row r="2246" spans="1:2" ht="16.2" x14ac:dyDescent="0.2">
      <c r="A2246" s="5"/>
      <c r="B2246" s="202"/>
    </row>
    <row r="2247" spans="1:2" ht="16.2" x14ac:dyDescent="0.2">
      <c r="A2247" s="5"/>
      <c r="B2247" s="202"/>
    </row>
    <row r="2248" spans="1:2" ht="16.2" x14ac:dyDescent="0.2">
      <c r="A2248" s="5"/>
      <c r="B2248" s="202"/>
    </row>
    <row r="2249" spans="1:2" ht="16.2" x14ac:dyDescent="0.2">
      <c r="A2249" s="5"/>
      <c r="B2249" s="202"/>
    </row>
    <row r="2250" spans="1:2" ht="16.2" x14ac:dyDescent="0.2">
      <c r="A2250" s="5"/>
      <c r="B2250" s="202"/>
    </row>
    <row r="2251" spans="1:2" ht="16.2" x14ac:dyDescent="0.2">
      <c r="A2251" s="5"/>
      <c r="B2251" s="202"/>
    </row>
    <row r="2252" spans="1:2" ht="16.2" x14ac:dyDescent="0.2">
      <c r="A2252" s="5"/>
      <c r="B2252" s="202"/>
    </row>
    <row r="2253" spans="1:2" ht="16.2" x14ac:dyDescent="0.2">
      <c r="A2253" s="5"/>
      <c r="B2253" s="202"/>
    </row>
    <row r="2254" spans="1:2" ht="16.2" x14ac:dyDescent="0.2">
      <c r="A2254" s="5"/>
      <c r="B2254" s="202"/>
    </row>
    <row r="2255" spans="1:2" ht="16.2" x14ac:dyDescent="0.2">
      <c r="A2255" s="5"/>
      <c r="B2255" s="202"/>
    </row>
    <row r="2256" spans="1:2" ht="16.2" x14ac:dyDescent="0.2">
      <c r="A2256" s="5"/>
      <c r="B2256" s="202"/>
    </row>
    <row r="2257" spans="1:2" ht="16.2" x14ac:dyDescent="0.2">
      <c r="A2257" s="5"/>
      <c r="B2257" s="202"/>
    </row>
    <row r="2258" spans="1:2" ht="16.2" x14ac:dyDescent="0.2">
      <c r="A2258" s="5"/>
      <c r="B2258" s="202"/>
    </row>
    <row r="2259" spans="1:2" ht="16.2" x14ac:dyDescent="0.2">
      <c r="A2259" s="5"/>
      <c r="B2259" s="202"/>
    </row>
    <row r="2260" spans="1:2" ht="16.2" x14ac:dyDescent="0.2">
      <c r="A2260" s="5"/>
      <c r="B2260" s="202"/>
    </row>
    <row r="2261" spans="1:2" ht="16.2" x14ac:dyDescent="0.2">
      <c r="A2261" s="5"/>
      <c r="B2261" s="202"/>
    </row>
    <row r="2262" spans="1:2" ht="16.2" x14ac:dyDescent="0.2">
      <c r="A2262" s="5"/>
      <c r="B2262" s="202"/>
    </row>
    <row r="2263" spans="1:2" ht="16.2" x14ac:dyDescent="0.2">
      <c r="A2263" s="5"/>
      <c r="B2263" s="202"/>
    </row>
    <row r="2264" spans="1:2" ht="16.2" x14ac:dyDescent="0.2">
      <c r="A2264" s="5"/>
      <c r="B2264" s="202"/>
    </row>
    <row r="2265" spans="1:2" ht="16.2" x14ac:dyDescent="0.2">
      <c r="A2265" s="5"/>
      <c r="B2265" s="202"/>
    </row>
    <row r="2266" spans="1:2" ht="16.2" x14ac:dyDescent="0.2">
      <c r="A2266" s="5"/>
      <c r="B2266" s="202"/>
    </row>
    <row r="2267" spans="1:2" ht="16.2" x14ac:dyDescent="0.2">
      <c r="A2267" s="5"/>
      <c r="B2267" s="202"/>
    </row>
    <row r="2268" spans="1:2" ht="16.2" x14ac:dyDescent="0.2">
      <c r="A2268" s="5"/>
      <c r="B2268" s="202"/>
    </row>
    <row r="2269" spans="1:2" ht="16.2" x14ac:dyDescent="0.2">
      <c r="A2269" s="5"/>
      <c r="B2269" s="202"/>
    </row>
    <row r="2270" spans="1:2" ht="16.2" x14ac:dyDescent="0.2">
      <c r="A2270" s="5"/>
      <c r="B2270" s="202"/>
    </row>
    <row r="2271" spans="1:2" ht="16.2" x14ac:dyDescent="0.2">
      <c r="A2271" s="5"/>
      <c r="B2271" s="202"/>
    </row>
    <row r="2272" spans="1:2" ht="16.2" x14ac:dyDescent="0.2">
      <c r="A2272" s="5"/>
      <c r="B2272" s="202"/>
    </row>
    <row r="2273" spans="1:2" ht="16.2" x14ac:dyDescent="0.2">
      <c r="A2273" s="5"/>
      <c r="B2273" s="202"/>
    </row>
    <row r="2274" spans="1:2" ht="16.2" x14ac:dyDescent="0.2">
      <c r="A2274" s="5"/>
      <c r="B2274" s="202"/>
    </row>
    <row r="2275" spans="1:2" ht="16.2" x14ac:dyDescent="0.2">
      <c r="A2275" s="5"/>
      <c r="B2275" s="202"/>
    </row>
    <row r="2276" spans="1:2" ht="16.2" x14ac:dyDescent="0.2">
      <c r="A2276" s="5"/>
      <c r="B2276" s="202"/>
    </row>
    <row r="2277" spans="1:2" ht="16.2" x14ac:dyDescent="0.2">
      <c r="A2277" s="5"/>
      <c r="B2277" s="202"/>
    </row>
    <row r="2278" spans="1:2" ht="16.2" x14ac:dyDescent="0.2">
      <c r="A2278" s="5"/>
      <c r="B2278" s="202"/>
    </row>
    <row r="2279" spans="1:2" ht="16.2" x14ac:dyDescent="0.2">
      <c r="A2279" s="5"/>
      <c r="B2279" s="202"/>
    </row>
    <row r="2280" spans="1:2" ht="16.2" x14ac:dyDescent="0.2">
      <c r="A2280" s="5"/>
      <c r="B2280" s="202"/>
    </row>
    <row r="2281" spans="1:2" ht="16.2" x14ac:dyDescent="0.2">
      <c r="A2281" s="5"/>
      <c r="B2281" s="202"/>
    </row>
    <row r="2282" spans="1:2" ht="16.2" x14ac:dyDescent="0.2">
      <c r="A2282" s="5"/>
      <c r="B2282" s="202"/>
    </row>
    <row r="2283" spans="1:2" ht="16.2" x14ac:dyDescent="0.2">
      <c r="A2283" s="5"/>
      <c r="B2283" s="202"/>
    </row>
    <row r="2284" spans="1:2" ht="16.2" x14ac:dyDescent="0.2">
      <c r="A2284" s="5"/>
      <c r="B2284" s="202"/>
    </row>
    <row r="2285" spans="1:2" ht="16.2" x14ac:dyDescent="0.2">
      <c r="A2285" s="5"/>
      <c r="B2285" s="202"/>
    </row>
    <row r="2286" spans="1:2" ht="16.2" x14ac:dyDescent="0.2">
      <c r="A2286" s="5"/>
      <c r="B2286" s="202"/>
    </row>
    <row r="2287" spans="1:2" ht="16.2" x14ac:dyDescent="0.2">
      <c r="A2287" s="5"/>
      <c r="B2287" s="202"/>
    </row>
    <row r="2288" spans="1:2" ht="16.2" x14ac:dyDescent="0.2">
      <c r="A2288" s="5"/>
      <c r="B2288" s="202"/>
    </row>
    <row r="2289" spans="1:2" ht="16.2" x14ac:dyDescent="0.2">
      <c r="A2289" s="5"/>
      <c r="B2289" s="202"/>
    </row>
    <row r="2290" spans="1:2" ht="16.2" x14ac:dyDescent="0.2">
      <c r="A2290" s="5"/>
      <c r="B2290" s="202"/>
    </row>
    <row r="2291" spans="1:2" ht="16.2" x14ac:dyDescent="0.2">
      <c r="A2291" s="5"/>
      <c r="B2291" s="202"/>
    </row>
    <row r="2292" spans="1:2" ht="16.2" x14ac:dyDescent="0.2">
      <c r="A2292" s="5"/>
      <c r="B2292" s="202"/>
    </row>
    <row r="2293" spans="1:2" ht="16.2" x14ac:dyDescent="0.2">
      <c r="A2293" s="5"/>
      <c r="B2293" s="202"/>
    </row>
    <row r="2294" spans="1:2" ht="16.2" x14ac:dyDescent="0.2">
      <c r="A2294" s="5"/>
      <c r="B2294" s="202"/>
    </row>
    <row r="2295" spans="1:2" ht="16.2" x14ac:dyDescent="0.2">
      <c r="A2295" s="5"/>
      <c r="B2295" s="202"/>
    </row>
    <row r="2296" spans="1:2" ht="16.2" x14ac:dyDescent="0.2">
      <c r="A2296" s="5"/>
      <c r="B2296" s="202"/>
    </row>
    <row r="2297" spans="1:2" ht="16.2" x14ac:dyDescent="0.2">
      <c r="A2297" s="5"/>
      <c r="B2297" s="202"/>
    </row>
    <row r="2298" spans="1:2" ht="16.2" x14ac:dyDescent="0.2">
      <c r="A2298" s="5"/>
      <c r="B2298" s="202"/>
    </row>
    <row r="2299" spans="1:2" ht="16.2" x14ac:dyDescent="0.2">
      <c r="A2299" s="5"/>
      <c r="B2299" s="202"/>
    </row>
    <row r="2300" spans="1:2" ht="16.2" x14ac:dyDescent="0.2">
      <c r="A2300" s="5"/>
      <c r="B2300" s="202"/>
    </row>
    <row r="2301" spans="1:2" ht="16.2" x14ac:dyDescent="0.2">
      <c r="A2301" s="5"/>
      <c r="B2301" s="202"/>
    </row>
    <row r="2302" spans="1:2" ht="16.2" x14ac:dyDescent="0.2">
      <c r="A2302" s="5"/>
      <c r="B2302" s="202"/>
    </row>
    <row r="2303" spans="1:2" ht="16.2" x14ac:dyDescent="0.2">
      <c r="A2303" s="5"/>
      <c r="B2303" s="202"/>
    </row>
    <row r="2304" spans="1:2" ht="16.2" x14ac:dyDescent="0.2">
      <c r="A2304" s="5"/>
      <c r="B2304" s="202"/>
    </row>
    <row r="2305" spans="1:2" ht="16.2" x14ac:dyDescent="0.2">
      <c r="A2305" s="5"/>
      <c r="B2305" s="202"/>
    </row>
    <row r="2306" spans="1:2" ht="16.2" x14ac:dyDescent="0.2">
      <c r="A2306" s="5"/>
      <c r="B2306" s="202"/>
    </row>
    <row r="2307" spans="1:2" ht="16.2" x14ac:dyDescent="0.2">
      <c r="A2307" s="5"/>
      <c r="B2307" s="202"/>
    </row>
    <row r="2308" spans="1:2" ht="16.2" x14ac:dyDescent="0.2">
      <c r="A2308" s="5"/>
      <c r="B2308" s="202"/>
    </row>
    <row r="2309" spans="1:2" ht="16.2" x14ac:dyDescent="0.2">
      <c r="A2309" s="5"/>
      <c r="B2309" s="202"/>
    </row>
    <row r="2310" spans="1:2" ht="16.2" x14ac:dyDescent="0.2">
      <c r="A2310" s="5"/>
      <c r="B2310" s="202"/>
    </row>
    <row r="2311" spans="1:2" ht="16.2" x14ac:dyDescent="0.2">
      <c r="A2311" s="5"/>
      <c r="B2311" s="202"/>
    </row>
    <row r="2312" spans="1:2" ht="16.2" x14ac:dyDescent="0.2">
      <c r="A2312" s="5"/>
      <c r="B2312" s="202"/>
    </row>
    <row r="2313" spans="1:2" ht="16.2" x14ac:dyDescent="0.2">
      <c r="A2313" s="5"/>
      <c r="B2313" s="202"/>
    </row>
    <row r="2314" spans="1:2" ht="16.2" x14ac:dyDescent="0.2">
      <c r="A2314" s="5"/>
      <c r="B2314" s="202"/>
    </row>
    <row r="2315" spans="1:2" ht="16.2" x14ac:dyDescent="0.2">
      <c r="A2315" s="5"/>
      <c r="B2315" s="202"/>
    </row>
    <row r="2316" spans="1:2" ht="16.2" x14ac:dyDescent="0.2">
      <c r="A2316" s="5"/>
      <c r="B2316" s="202"/>
    </row>
    <row r="2317" spans="1:2" ht="16.2" x14ac:dyDescent="0.2">
      <c r="A2317" s="5"/>
      <c r="B2317" s="202"/>
    </row>
    <row r="2318" spans="1:2" ht="16.2" x14ac:dyDescent="0.2">
      <c r="A2318" s="5"/>
      <c r="B2318" s="202"/>
    </row>
    <row r="2319" spans="1:2" ht="16.2" x14ac:dyDescent="0.2">
      <c r="A2319" s="5"/>
      <c r="B2319" s="202"/>
    </row>
    <row r="2320" spans="1:2" ht="16.2" x14ac:dyDescent="0.2">
      <c r="A2320" s="5"/>
      <c r="B2320" s="202"/>
    </row>
    <row r="2321" spans="1:2" ht="16.2" x14ac:dyDescent="0.2">
      <c r="A2321" s="5"/>
      <c r="B2321" s="202"/>
    </row>
    <row r="2322" spans="1:2" ht="16.2" x14ac:dyDescent="0.2">
      <c r="A2322" s="5"/>
      <c r="B2322" s="202"/>
    </row>
    <row r="2323" spans="1:2" ht="16.2" x14ac:dyDescent="0.2">
      <c r="A2323" s="5"/>
      <c r="B2323" s="202"/>
    </row>
    <row r="2324" spans="1:2" ht="16.2" x14ac:dyDescent="0.2">
      <c r="A2324" s="5"/>
      <c r="B2324" s="202"/>
    </row>
    <row r="2325" spans="1:2" ht="16.2" x14ac:dyDescent="0.2">
      <c r="A2325" s="5"/>
      <c r="B2325" s="202"/>
    </row>
    <row r="2326" spans="1:2" ht="16.2" x14ac:dyDescent="0.2">
      <c r="A2326" s="5"/>
      <c r="B2326" s="202"/>
    </row>
    <row r="2327" spans="1:2" ht="16.2" x14ac:dyDescent="0.2">
      <c r="A2327" s="5"/>
      <c r="B2327" s="202"/>
    </row>
    <row r="2328" spans="1:2" ht="16.2" x14ac:dyDescent="0.2">
      <c r="A2328" s="5"/>
      <c r="B2328" s="202"/>
    </row>
    <row r="2329" spans="1:2" ht="16.2" x14ac:dyDescent="0.2">
      <c r="A2329" s="5"/>
      <c r="B2329" s="202"/>
    </row>
    <row r="2330" spans="1:2" ht="16.2" x14ac:dyDescent="0.2">
      <c r="A2330" s="5"/>
      <c r="B2330" s="202"/>
    </row>
    <row r="2331" spans="1:2" ht="16.2" x14ac:dyDescent="0.2">
      <c r="A2331" s="5"/>
      <c r="B2331" s="202"/>
    </row>
    <row r="2332" spans="1:2" ht="16.2" x14ac:dyDescent="0.2">
      <c r="A2332" s="5"/>
      <c r="B2332" s="202"/>
    </row>
    <row r="2333" spans="1:2" ht="16.2" x14ac:dyDescent="0.2">
      <c r="A2333" s="5"/>
      <c r="B2333" s="202"/>
    </row>
    <row r="2334" spans="1:2" ht="16.2" x14ac:dyDescent="0.2">
      <c r="A2334" s="5"/>
      <c r="B2334" s="202"/>
    </row>
    <row r="2335" spans="1:2" ht="16.2" x14ac:dyDescent="0.2">
      <c r="A2335" s="5"/>
      <c r="B2335" s="202"/>
    </row>
    <row r="2336" spans="1:2" ht="16.2" x14ac:dyDescent="0.2">
      <c r="A2336" s="5"/>
      <c r="B2336" s="202"/>
    </row>
    <row r="2337" spans="1:2" ht="16.2" x14ac:dyDescent="0.2">
      <c r="A2337" s="5"/>
      <c r="B2337" s="202"/>
    </row>
    <row r="2338" spans="1:2" ht="16.2" x14ac:dyDescent="0.2">
      <c r="A2338" s="5"/>
      <c r="B2338" s="202"/>
    </row>
    <row r="2339" spans="1:2" ht="16.2" x14ac:dyDescent="0.2">
      <c r="A2339" s="5"/>
      <c r="B2339" s="202"/>
    </row>
    <row r="2340" spans="1:2" ht="16.2" x14ac:dyDescent="0.2">
      <c r="A2340" s="5"/>
      <c r="B2340" s="202"/>
    </row>
    <row r="2341" spans="1:2" ht="16.2" x14ac:dyDescent="0.2">
      <c r="A2341" s="5"/>
      <c r="B2341" s="202"/>
    </row>
    <row r="2342" spans="1:2" ht="16.2" x14ac:dyDescent="0.2">
      <c r="A2342" s="5"/>
      <c r="B2342" s="202"/>
    </row>
    <row r="2343" spans="1:2" ht="16.2" x14ac:dyDescent="0.2">
      <c r="A2343" s="5"/>
      <c r="B2343" s="202"/>
    </row>
    <row r="2344" spans="1:2" ht="16.2" x14ac:dyDescent="0.2">
      <c r="A2344" s="5"/>
      <c r="B2344" s="202"/>
    </row>
    <row r="2345" spans="1:2" ht="16.2" x14ac:dyDescent="0.2">
      <c r="A2345" s="5"/>
      <c r="B2345" s="202"/>
    </row>
    <row r="2346" spans="1:2" ht="16.2" x14ac:dyDescent="0.2">
      <c r="A2346" s="5"/>
      <c r="B2346" s="202"/>
    </row>
    <row r="2347" spans="1:2" ht="16.2" x14ac:dyDescent="0.2">
      <c r="A2347" s="5"/>
      <c r="B2347" s="202"/>
    </row>
    <row r="2348" spans="1:2" ht="16.2" x14ac:dyDescent="0.2">
      <c r="A2348" s="5"/>
      <c r="B2348" s="202"/>
    </row>
    <row r="2349" spans="1:2" ht="16.2" x14ac:dyDescent="0.2">
      <c r="A2349" s="5"/>
      <c r="B2349" s="202"/>
    </row>
    <row r="2350" spans="1:2" ht="16.2" x14ac:dyDescent="0.2">
      <c r="A2350" s="5"/>
      <c r="B2350" s="202"/>
    </row>
    <row r="2351" spans="1:2" ht="16.2" x14ac:dyDescent="0.2">
      <c r="A2351" s="5"/>
      <c r="B2351" s="202"/>
    </row>
    <row r="2352" spans="1:2" ht="16.2" x14ac:dyDescent="0.2">
      <c r="A2352" s="5"/>
      <c r="B2352" s="202"/>
    </row>
    <row r="2353" spans="1:2" ht="16.2" x14ac:dyDescent="0.2">
      <c r="A2353" s="5"/>
      <c r="B2353" s="202"/>
    </row>
    <row r="2354" spans="1:2" ht="16.2" x14ac:dyDescent="0.2">
      <c r="A2354" s="5"/>
      <c r="B2354" s="202"/>
    </row>
    <row r="2355" spans="1:2" ht="16.2" x14ac:dyDescent="0.2">
      <c r="A2355" s="5"/>
      <c r="B2355" s="202"/>
    </row>
    <row r="2356" spans="1:2" ht="16.2" x14ac:dyDescent="0.2">
      <c r="A2356" s="5"/>
      <c r="B2356" s="202"/>
    </row>
    <row r="2357" spans="1:2" ht="16.2" x14ac:dyDescent="0.2">
      <c r="A2357" s="5"/>
      <c r="B2357" s="202"/>
    </row>
    <row r="2358" spans="1:2" ht="16.2" x14ac:dyDescent="0.2">
      <c r="A2358" s="5"/>
      <c r="B2358" s="202"/>
    </row>
    <row r="2359" spans="1:2" ht="16.2" x14ac:dyDescent="0.2">
      <c r="A2359" s="5"/>
      <c r="B2359" s="202"/>
    </row>
    <row r="2360" spans="1:2" ht="16.2" x14ac:dyDescent="0.2">
      <c r="A2360" s="5"/>
      <c r="B2360" s="202"/>
    </row>
    <row r="2361" spans="1:2" ht="16.2" x14ac:dyDescent="0.2">
      <c r="A2361" s="5"/>
      <c r="B2361" s="202"/>
    </row>
    <row r="2362" spans="1:2" ht="16.2" x14ac:dyDescent="0.2">
      <c r="A2362" s="5"/>
      <c r="B2362" s="202"/>
    </row>
    <row r="2363" spans="1:2" ht="16.2" x14ac:dyDescent="0.2">
      <c r="A2363" s="5"/>
      <c r="B2363" s="202"/>
    </row>
    <row r="2364" spans="1:2" ht="16.2" x14ac:dyDescent="0.2">
      <c r="A2364" s="5"/>
      <c r="B2364" s="202"/>
    </row>
    <row r="2365" spans="1:2" ht="16.2" x14ac:dyDescent="0.2">
      <c r="A2365" s="5"/>
      <c r="B2365" s="202"/>
    </row>
    <row r="2366" spans="1:2" ht="16.2" x14ac:dyDescent="0.2">
      <c r="A2366" s="5"/>
      <c r="B2366" s="202"/>
    </row>
    <row r="2367" spans="1:2" ht="16.2" x14ac:dyDescent="0.2">
      <c r="A2367" s="5"/>
      <c r="B2367" s="202"/>
    </row>
    <row r="2368" spans="1:2" ht="16.2" x14ac:dyDescent="0.2">
      <c r="A2368" s="5"/>
      <c r="B2368" s="202"/>
    </row>
    <row r="2369" spans="1:2" ht="16.2" x14ac:dyDescent="0.2">
      <c r="A2369" s="5"/>
      <c r="B2369" s="202"/>
    </row>
    <row r="2370" spans="1:2" ht="16.2" x14ac:dyDescent="0.2">
      <c r="A2370" s="5"/>
      <c r="B2370" s="202"/>
    </row>
    <row r="2371" spans="1:2" ht="16.2" x14ac:dyDescent="0.2">
      <c r="A2371" s="5"/>
      <c r="B2371" s="202"/>
    </row>
    <row r="2372" spans="1:2" ht="16.2" x14ac:dyDescent="0.2">
      <c r="A2372" s="5"/>
      <c r="B2372" s="202"/>
    </row>
    <row r="2373" spans="1:2" ht="16.2" x14ac:dyDescent="0.2">
      <c r="A2373" s="5"/>
      <c r="B2373" s="202"/>
    </row>
    <row r="2374" spans="1:2" ht="16.2" x14ac:dyDescent="0.2">
      <c r="A2374" s="5"/>
      <c r="B2374" s="202"/>
    </row>
    <row r="2375" spans="1:2" ht="16.2" x14ac:dyDescent="0.2">
      <c r="A2375" s="5"/>
      <c r="B2375" s="202"/>
    </row>
    <row r="2376" spans="1:2" ht="16.2" x14ac:dyDescent="0.2">
      <c r="A2376" s="5"/>
      <c r="B2376" s="202"/>
    </row>
    <row r="2377" spans="1:2" ht="16.2" x14ac:dyDescent="0.2">
      <c r="A2377" s="5"/>
      <c r="B2377" s="202"/>
    </row>
    <row r="2378" spans="1:2" ht="16.2" x14ac:dyDescent="0.2">
      <c r="A2378" s="5"/>
      <c r="B2378" s="202"/>
    </row>
    <row r="2379" spans="1:2" ht="16.2" x14ac:dyDescent="0.2">
      <c r="A2379" s="5"/>
      <c r="B2379" s="202"/>
    </row>
    <row r="2380" spans="1:2" ht="16.2" x14ac:dyDescent="0.2">
      <c r="A2380" s="5"/>
      <c r="B2380" s="202"/>
    </row>
    <row r="2381" spans="1:2" ht="16.2" x14ac:dyDescent="0.2">
      <c r="A2381" s="5"/>
      <c r="B2381" s="202"/>
    </row>
    <row r="2382" spans="1:2" ht="16.2" x14ac:dyDescent="0.2">
      <c r="A2382" s="5"/>
      <c r="B2382" s="202"/>
    </row>
    <row r="2383" spans="1:2" ht="16.2" x14ac:dyDescent="0.2">
      <c r="A2383" s="5"/>
      <c r="B2383" s="202"/>
    </row>
    <row r="2384" spans="1:2" ht="16.2" x14ac:dyDescent="0.2">
      <c r="A2384" s="5"/>
      <c r="B2384" s="202"/>
    </row>
    <row r="2385" spans="1:2" ht="16.2" x14ac:dyDescent="0.2">
      <c r="A2385" s="5"/>
      <c r="B2385" s="202"/>
    </row>
    <row r="2386" spans="1:2" ht="16.2" x14ac:dyDescent="0.2">
      <c r="A2386" s="5"/>
      <c r="B2386" s="202"/>
    </row>
    <row r="2387" spans="1:2" ht="16.2" x14ac:dyDescent="0.2">
      <c r="A2387" s="5"/>
      <c r="B2387" s="202"/>
    </row>
    <row r="2388" spans="1:2" ht="16.2" x14ac:dyDescent="0.2">
      <c r="A2388" s="5"/>
      <c r="B2388" s="202"/>
    </row>
    <row r="2389" spans="1:2" ht="16.2" x14ac:dyDescent="0.2">
      <c r="A2389" s="5"/>
      <c r="B2389" s="202"/>
    </row>
    <row r="2390" spans="1:2" ht="16.2" x14ac:dyDescent="0.2">
      <c r="A2390" s="5"/>
      <c r="B2390" s="202"/>
    </row>
    <row r="2391" spans="1:2" ht="16.2" x14ac:dyDescent="0.2">
      <c r="A2391" s="5"/>
      <c r="B2391" s="202"/>
    </row>
    <row r="2392" spans="1:2" ht="16.2" x14ac:dyDescent="0.2">
      <c r="A2392" s="5"/>
      <c r="B2392" s="202"/>
    </row>
    <row r="2393" spans="1:2" ht="16.2" x14ac:dyDescent="0.2">
      <c r="A2393" s="5"/>
      <c r="B2393" s="202"/>
    </row>
    <row r="2394" spans="1:2" ht="16.2" x14ac:dyDescent="0.2">
      <c r="A2394" s="5"/>
      <c r="B2394" s="202"/>
    </row>
    <row r="2395" spans="1:2" ht="16.2" x14ac:dyDescent="0.2">
      <c r="A2395" s="5"/>
      <c r="B2395" s="202"/>
    </row>
    <row r="2396" spans="1:2" ht="16.2" x14ac:dyDescent="0.2">
      <c r="A2396" s="5"/>
      <c r="B2396" s="202"/>
    </row>
    <row r="2397" spans="1:2" ht="16.2" x14ac:dyDescent="0.2">
      <c r="A2397" s="5"/>
      <c r="B2397" s="202"/>
    </row>
    <row r="2398" spans="1:2" ht="16.2" x14ac:dyDescent="0.2">
      <c r="A2398" s="5"/>
      <c r="B2398" s="202"/>
    </row>
    <row r="2399" spans="1:2" ht="16.2" x14ac:dyDescent="0.2">
      <c r="A2399" s="5"/>
      <c r="B2399" s="202"/>
    </row>
    <row r="2400" spans="1:2" ht="16.2" x14ac:dyDescent="0.2">
      <c r="A2400" s="5"/>
      <c r="B2400" s="202"/>
    </row>
    <row r="2401" spans="1:2" ht="16.2" x14ac:dyDescent="0.2">
      <c r="A2401" s="5"/>
      <c r="B2401" s="202"/>
    </row>
    <row r="2402" spans="1:2" ht="16.2" x14ac:dyDescent="0.2">
      <c r="A2402" s="5"/>
      <c r="B2402" s="202"/>
    </row>
    <row r="2403" spans="1:2" ht="16.2" x14ac:dyDescent="0.2">
      <c r="A2403" s="5"/>
      <c r="B2403" s="202"/>
    </row>
    <row r="2404" spans="1:2" ht="16.2" x14ac:dyDescent="0.2">
      <c r="A2404" s="5"/>
      <c r="B2404" s="202"/>
    </row>
    <row r="2405" spans="1:2" ht="16.2" x14ac:dyDescent="0.2">
      <c r="A2405" s="5"/>
      <c r="B2405" s="202"/>
    </row>
    <row r="2406" spans="1:2" ht="16.2" x14ac:dyDescent="0.2">
      <c r="A2406" s="5"/>
      <c r="B2406" s="202"/>
    </row>
    <row r="2407" spans="1:2" ht="16.2" x14ac:dyDescent="0.2">
      <c r="A2407" s="5"/>
      <c r="B2407" s="202"/>
    </row>
    <row r="2408" spans="1:2" ht="16.2" x14ac:dyDescent="0.2">
      <c r="A2408" s="5"/>
      <c r="B2408" s="202"/>
    </row>
    <row r="2409" spans="1:2" ht="16.2" x14ac:dyDescent="0.2">
      <c r="A2409" s="5"/>
      <c r="B2409" s="202"/>
    </row>
    <row r="2410" spans="1:2" ht="16.2" x14ac:dyDescent="0.2">
      <c r="A2410" s="5"/>
      <c r="B2410" s="202"/>
    </row>
    <row r="2411" spans="1:2" ht="16.2" x14ac:dyDescent="0.2">
      <c r="A2411" s="5"/>
      <c r="B2411" s="202"/>
    </row>
    <row r="2412" spans="1:2" ht="16.2" x14ac:dyDescent="0.2">
      <c r="A2412" s="5"/>
      <c r="B2412" s="202"/>
    </row>
    <row r="2413" spans="1:2" ht="16.2" x14ac:dyDescent="0.2">
      <c r="A2413" s="5"/>
      <c r="B2413" s="202"/>
    </row>
    <row r="2414" spans="1:2" ht="16.2" x14ac:dyDescent="0.2">
      <c r="A2414" s="5"/>
      <c r="B2414" s="202"/>
    </row>
    <row r="2415" spans="1:2" ht="16.2" x14ac:dyDescent="0.2">
      <c r="A2415" s="5"/>
      <c r="B2415" s="202"/>
    </row>
    <row r="2416" spans="1:2" ht="16.2" x14ac:dyDescent="0.2">
      <c r="A2416" s="5"/>
      <c r="B2416" s="202"/>
    </row>
    <row r="2417" spans="1:2" ht="16.2" x14ac:dyDescent="0.2">
      <c r="A2417" s="5"/>
      <c r="B2417" s="202"/>
    </row>
    <row r="2418" spans="1:2" ht="16.2" x14ac:dyDescent="0.2">
      <c r="A2418" s="5"/>
      <c r="B2418" s="202"/>
    </row>
    <row r="2419" spans="1:2" ht="16.2" x14ac:dyDescent="0.2">
      <c r="A2419" s="5"/>
      <c r="B2419" s="202"/>
    </row>
    <row r="2420" spans="1:2" ht="16.2" x14ac:dyDescent="0.2">
      <c r="A2420" s="5"/>
      <c r="B2420" s="202"/>
    </row>
    <row r="2421" spans="1:2" ht="16.2" x14ac:dyDescent="0.2">
      <c r="A2421" s="5"/>
      <c r="B2421" s="202"/>
    </row>
    <row r="2422" spans="1:2" ht="16.2" x14ac:dyDescent="0.2">
      <c r="A2422" s="5"/>
      <c r="B2422" s="202"/>
    </row>
    <row r="2423" spans="1:2" ht="16.2" x14ac:dyDescent="0.2">
      <c r="A2423" s="5"/>
      <c r="B2423" s="202"/>
    </row>
    <row r="2424" spans="1:2" ht="16.2" x14ac:dyDescent="0.2">
      <c r="A2424" s="5"/>
      <c r="B2424" s="202"/>
    </row>
    <row r="2425" spans="1:2" ht="16.2" x14ac:dyDescent="0.2">
      <c r="A2425" s="5"/>
      <c r="B2425" s="202"/>
    </row>
    <row r="2426" spans="1:2" ht="16.2" x14ac:dyDescent="0.2">
      <c r="A2426" s="5"/>
      <c r="B2426" s="202"/>
    </row>
    <row r="2427" spans="1:2" ht="16.2" x14ac:dyDescent="0.2">
      <c r="A2427" s="5"/>
      <c r="B2427" s="202"/>
    </row>
    <row r="2428" spans="1:2" ht="16.2" x14ac:dyDescent="0.2">
      <c r="A2428" s="5"/>
      <c r="B2428" s="202"/>
    </row>
    <row r="2429" spans="1:2" ht="16.2" x14ac:dyDescent="0.2">
      <c r="A2429" s="5"/>
      <c r="B2429" s="202"/>
    </row>
    <row r="2430" spans="1:2" ht="16.2" x14ac:dyDescent="0.2">
      <c r="A2430" s="5"/>
      <c r="B2430" s="202"/>
    </row>
    <row r="2431" spans="1:2" ht="16.2" x14ac:dyDescent="0.2">
      <c r="A2431" s="5"/>
      <c r="B2431" s="202"/>
    </row>
    <row r="2432" spans="1:2" ht="16.2" x14ac:dyDescent="0.2">
      <c r="A2432" s="5"/>
      <c r="B2432" s="202"/>
    </row>
    <row r="2433" spans="1:2" ht="16.2" x14ac:dyDescent="0.2">
      <c r="A2433" s="5"/>
      <c r="B2433" s="202"/>
    </row>
    <row r="2434" spans="1:2" ht="16.2" x14ac:dyDescent="0.2">
      <c r="A2434" s="5"/>
      <c r="B2434" s="202"/>
    </row>
    <row r="2435" spans="1:2" ht="16.2" x14ac:dyDescent="0.2">
      <c r="A2435" s="5"/>
      <c r="B2435" s="202"/>
    </row>
    <row r="2436" spans="1:2" ht="16.2" x14ac:dyDescent="0.2">
      <c r="A2436" s="5"/>
      <c r="B2436" s="202"/>
    </row>
    <row r="2437" spans="1:2" ht="16.2" x14ac:dyDescent="0.2">
      <c r="A2437" s="5"/>
      <c r="B2437" s="202"/>
    </row>
    <row r="2438" spans="1:2" ht="16.2" x14ac:dyDescent="0.2">
      <c r="A2438" s="5"/>
      <c r="B2438" s="202"/>
    </row>
    <row r="2439" spans="1:2" ht="16.2" x14ac:dyDescent="0.2">
      <c r="A2439" s="5"/>
      <c r="B2439" s="202"/>
    </row>
    <row r="2440" spans="1:2" ht="16.2" x14ac:dyDescent="0.2">
      <c r="A2440" s="5"/>
      <c r="B2440" s="202"/>
    </row>
    <row r="2441" spans="1:2" ht="16.2" x14ac:dyDescent="0.2">
      <c r="A2441" s="5"/>
      <c r="B2441" s="202"/>
    </row>
    <row r="2442" spans="1:2" ht="16.2" x14ac:dyDescent="0.2">
      <c r="A2442" s="5"/>
      <c r="B2442" s="202"/>
    </row>
    <row r="2443" spans="1:2" ht="16.2" x14ac:dyDescent="0.2">
      <c r="A2443" s="5"/>
      <c r="B2443" s="202"/>
    </row>
    <row r="2444" spans="1:2" ht="16.2" x14ac:dyDescent="0.2">
      <c r="A2444" s="5"/>
      <c r="B2444" s="202"/>
    </row>
    <row r="2445" spans="1:2" ht="16.2" x14ac:dyDescent="0.2">
      <c r="A2445" s="5"/>
      <c r="B2445" s="202"/>
    </row>
    <row r="2446" spans="1:2" ht="16.2" x14ac:dyDescent="0.2">
      <c r="A2446" s="5"/>
      <c r="B2446" s="202"/>
    </row>
    <row r="2447" spans="1:2" ht="16.2" x14ac:dyDescent="0.2">
      <c r="A2447" s="5"/>
      <c r="B2447" s="202"/>
    </row>
    <row r="2448" spans="1:2" ht="16.2" x14ac:dyDescent="0.2">
      <c r="A2448" s="5"/>
      <c r="B2448" s="202"/>
    </row>
    <row r="2449" spans="1:2" ht="16.2" x14ac:dyDescent="0.2">
      <c r="A2449" s="5"/>
      <c r="B2449" s="202"/>
    </row>
    <row r="2450" spans="1:2" ht="16.2" x14ac:dyDescent="0.2">
      <c r="A2450" s="5"/>
      <c r="B2450" s="202"/>
    </row>
    <row r="2451" spans="1:2" ht="16.2" x14ac:dyDescent="0.2">
      <c r="A2451" s="5"/>
      <c r="B2451" s="202"/>
    </row>
    <row r="2452" spans="1:2" ht="16.2" x14ac:dyDescent="0.2">
      <c r="A2452" s="5"/>
      <c r="B2452" s="202"/>
    </row>
    <row r="2453" spans="1:2" ht="16.2" x14ac:dyDescent="0.2">
      <c r="A2453" s="5"/>
      <c r="B2453" s="202"/>
    </row>
    <row r="2454" spans="1:2" ht="16.2" x14ac:dyDescent="0.2">
      <c r="A2454" s="5"/>
      <c r="B2454" s="202"/>
    </row>
    <row r="2455" spans="1:2" ht="16.2" x14ac:dyDescent="0.2">
      <c r="A2455" s="5"/>
      <c r="B2455" s="202"/>
    </row>
    <row r="2456" spans="1:2" ht="16.2" x14ac:dyDescent="0.2">
      <c r="A2456" s="5"/>
      <c r="B2456" s="202"/>
    </row>
    <row r="2457" spans="1:2" ht="16.2" x14ac:dyDescent="0.2">
      <c r="A2457" s="5"/>
      <c r="B2457" s="202"/>
    </row>
    <row r="2458" spans="1:2" ht="16.2" x14ac:dyDescent="0.2">
      <c r="A2458" s="5"/>
      <c r="B2458" s="202"/>
    </row>
    <row r="2459" spans="1:2" ht="16.2" x14ac:dyDescent="0.2">
      <c r="A2459" s="5"/>
      <c r="B2459" s="202"/>
    </row>
    <row r="2460" spans="1:2" ht="16.2" x14ac:dyDescent="0.2">
      <c r="A2460" s="5"/>
      <c r="B2460" s="202"/>
    </row>
    <row r="2461" spans="1:2" ht="16.2" x14ac:dyDescent="0.2">
      <c r="A2461" s="5"/>
      <c r="B2461" s="202"/>
    </row>
    <row r="2462" spans="1:2" ht="16.2" x14ac:dyDescent="0.2">
      <c r="A2462" s="5"/>
      <c r="B2462" s="202"/>
    </row>
    <row r="2463" spans="1:2" ht="16.2" x14ac:dyDescent="0.2">
      <c r="A2463" s="5"/>
      <c r="B2463" s="202"/>
    </row>
    <row r="2464" spans="1:2" ht="16.2" x14ac:dyDescent="0.2">
      <c r="A2464" s="5"/>
      <c r="B2464" s="202"/>
    </row>
    <row r="2465" spans="1:2" ht="16.2" x14ac:dyDescent="0.2">
      <c r="A2465" s="5"/>
      <c r="B2465" s="202"/>
    </row>
    <row r="2466" spans="1:2" ht="16.2" x14ac:dyDescent="0.2">
      <c r="A2466" s="5"/>
      <c r="B2466" s="202"/>
    </row>
    <row r="2467" spans="1:2" ht="16.2" x14ac:dyDescent="0.2">
      <c r="A2467" s="5"/>
      <c r="B2467" s="202"/>
    </row>
    <row r="2468" spans="1:2" ht="16.2" x14ac:dyDescent="0.2">
      <c r="A2468" s="5"/>
      <c r="B2468" s="202"/>
    </row>
    <row r="2469" spans="1:2" ht="16.2" x14ac:dyDescent="0.2">
      <c r="A2469" s="5"/>
      <c r="B2469" s="202"/>
    </row>
    <row r="2470" spans="1:2" ht="16.2" x14ac:dyDescent="0.2">
      <c r="A2470" s="5"/>
      <c r="B2470" s="202"/>
    </row>
    <row r="2471" spans="1:2" ht="16.2" x14ac:dyDescent="0.2">
      <c r="A2471" s="5"/>
      <c r="B2471" s="202"/>
    </row>
    <row r="2472" spans="1:2" ht="16.2" x14ac:dyDescent="0.2">
      <c r="A2472" s="5"/>
      <c r="B2472" s="202"/>
    </row>
    <row r="2473" spans="1:2" ht="16.2" x14ac:dyDescent="0.2">
      <c r="A2473" s="5"/>
      <c r="B2473" s="202"/>
    </row>
    <row r="2474" spans="1:2" ht="16.2" x14ac:dyDescent="0.2">
      <c r="A2474" s="5"/>
      <c r="B2474" s="202"/>
    </row>
    <row r="2475" spans="1:2" ht="16.2" x14ac:dyDescent="0.2">
      <c r="A2475" s="5"/>
      <c r="B2475" s="202"/>
    </row>
    <row r="2476" spans="1:2" ht="16.2" x14ac:dyDescent="0.2">
      <c r="A2476" s="5"/>
      <c r="B2476" s="202"/>
    </row>
    <row r="2477" spans="1:2" ht="16.2" x14ac:dyDescent="0.2">
      <c r="A2477" s="5"/>
      <c r="B2477" s="202"/>
    </row>
    <row r="2478" spans="1:2" ht="16.2" x14ac:dyDescent="0.2">
      <c r="A2478" s="5"/>
      <c r="B2478" s="202"/>
    </row>
    <row r="2479" spans="1:2" ht="16.2" x14ac:dyDescent="0.2">
      <c r="A2479" s="5"/>
      <c r="B2479" s="202"/>
    </row>
    <row r="2480" spans="1:2" ht="16.2" x14ac:dyDescent="0.2">
      <c r="A2480" s="5"/>
      <c r="B2480" s="202"/>
    </row>
    <row r="2481" spans="1:2" ht="16.2" x14ac:dyDescent="0.2">
      <c r="A2481" s="5"/>
      <c r="B2481" s="202"/>
    </row>
    <row r="2482" spans="1:2" ht="16.2" x14ac:dyDescent="0.2">
      <c r="A2482" s="5"/>
      <c r="B2482" s="202"/>
    </row>
    <row r="2483" spans="1:2" ht="16.2" x14ac:dyDescent="0.2">
      <c r="A2483" s="5"/>
      <c r="B2483" s="202"/>
    </row>
    <row r="2484" spans="1:2" ht="16.2" x14ac:dyDescent="0.2">
      <c r="A2484" s="5"/>
      <c r="B2484" s="202"/>
    </row>
    <row r="2485" spans="1:2" ht="16.2" x14ac:dyDescent="0.2">
      <c r="A2485" s="5"/>
      <c r="B2485" s="202"/>
    </row>
    <row r="2486" spans="1:2" ht="16.2" x14ac:dyDescent="0.2">
      <c r="A2486" s="5"/>
      <c r="B2486" s="202"/>
    </row>
    <row r="2487" spans="1:2" ht="16.2" x14ac:dyDescent="0.2">
      <c r="A2487" s="5"/>
      <c r="B2487" s="202"/>
    </row>
    <row r="2488" spans="1:2" ht="16.2" x14ac:dyDescent="0.2">
      <c r="A2488" s="5"/>
      <c r="B2488" s="202"/>
    </row>
    <row r="2489" spans="1:2" ht="16.2" x14ac:dyDescent="0.2">
      <c r="A2489" s="5"/>
      <c r="B2489" s="202"/>
    </row>
    <row r="2490" spans="1:2" ht="16.2" x14ac:dyDescent="0.2">
      <c r="A2490" s="5"/>
      <c r="B2490" s="202"/>
    </row>
    <row r="2491" spans="1:2" ht="16.2" x14ac:dyDescent="0.2">
      <c r="A2491" s="5"/>
      <c r="B2491" s="202"/>
    </row>
    <row r="2492" spans="1:2" ht="16.2" x14ac:dyDescent="0.2">
      <c r="A2492" s="5"/>
      <c r="B2492" s="202"/>
    </row>
    <row r="2493" spans="1:2" ht="16.2" x14ac:dyDescent="0.2">
      <c r="A2493" s="5"/>
      <c r="B2493" s="202"/>
    </row>
    <row r="2494" spans="1:2" ht="16.2" x14ac:dyDescent="0.2">
      <c r="A2494" s="5"/>
      <c r="B2494" s="202"/>
    </row>
    <row r="2495" spans="1:2" ht="16.2" x14ac:dyDescent="0.2">
      <c r="A2495" s="5"/>
      <c r="B2495" s="202"/>
    </row>
    <row r="2496" spans="1:2" ht="16.2" x14ac:dyDescent="0.2">
      <c r="A2496" s="5"/>
      <c r="B2496" s="202"/>
    </row>
    <row r="2497" spans="1:2" ht="16.2" x14ac:dyDescent="0.2">
      <c r="A2497" s="5"/>
      <c r="B2497" s="202"/>
    </row>
    <row r="2498" spans="1:2" ht="16.2" x14ac:dyDescent="0.2">
      <c r="A2498" s="5"/>
      <c r="B2498" s="202"/>
    </row>
    <row r="2499" spans="1:2" ht="16.2" x14ac:dyDescent="0.2">
      <c r="A2499" s="5"/>
      <c r="B2499" s="202"/>
    </row>
    <row r="2500" spans="1:2" ht="16.2" x14ac:dyDescent="0.2">
      <c r="A2500" s="5"/>
      <c r="B2500" s="202"/>
    </row>
    <row r="2501" spans="1:2" ht="16.2" x14ac:dyDescent="0.2">
      <c r="A2501" s="5"/>
      <c r="B2501" s="202"/>
    </row>
    <row r="2502" spans="1:2" ht="16.2" x14ac:dyDescent="0.2">
      <c r="A2502" s="5"/>
      <c r="B2502" s="202"/>
    </row>
    <row r="2503" spans="1:2" ht="16.2" x14ac:dyDescent="0.2">
      <c r="A2503" s="5"/>
      <c r="B2503" s="202"/>
    </row>
    <row r="2504" spans="1:2" ht="16.2" x14ac:dyDescent="0.2">
      <c r="A2504" s="5"/>
      <c r="B2504" s="202"/>
    </row>
    <row r="2505" spans="1:2" ht="16.2" x14ac:dyDescent="0.2">
      <c r="A2505" s="5"/>
      <c r="B2505" s="202"/>
    </row>
    <row r="2506" spans="1:2" ht="16.2" x14ac:dyDescent="0.2">
      <c r="A2506" s="5"/>
      <c r="B2506" s="202"/>
    </row>
    <row r="2507" spans="1:2" ht="16.2" x14ac:dyDescent="0.2">
      <c r="A2507" s="5"/>
      <c r="B2507" s="202"/>
    </row>
    <row r="2508" spans="1:2" ht="16.2" x14ac:dyDescent="0.2">
      <c r="A2508" s="5"/>
      <c r="B2508" s="202"/>
    </row>
    <row r="2509" spans="1:2" ht="16.2" x14ac:dyDescent="0.2">
      <c r="A2509" s="5"/>
      <c r="B2509" s="202"/>
    </row>
    <row r="2510" spans="1:2" ht="16.2" x14ac:dyDescent="0.2">
      <c r="A2510" s="5"/>
      <c r="B2510" s="202"/>
    </row>
    <row r="2511" spans="1:2" ht="16.2" x14ac:dyDescent="0.2">
      <c r="A2511" s="5"/>
      <c r="B2511" s="202"/>
    </row>
    <row r="2512" spans="1:2" ht="16.2" x14ac:dyDescent="0.2">
      <c r="A2512" s="5"/>
      <c r="B2512" s="202"/>
    </row>
    <row r="2513" spans="1:2" ht="16.2" x14ac:dyDescent="0.2">
      <c r="A2513" s="5"/>
      <c r="B2513" s="202"/>
    </row>
    <row r="2514" spans="1:2" ht="16.2" x14ac:dyDescent="0.2">
      <c r="A2514" s="5"/>
      <c r="B2514" s="202"/>
    </row>
    <row r="2515" spans="1:2" ht="16.2" x14ac:dyDescent="0.2">
      <c r="A2515" s="5"/>
      <c r="B2515" s="202"/>
    </row>
    <row r="2516" spans="1:2" ht="16.2" x14ac:dyDescent="0.2">
      <c r="A2516" s="5"/>
      <c r="B2516" s="202"/>
    </row>
    <row r="2517" spans="1:2" ht="16.2" x14ac:dyDescent="0.2">
      <c r="A2517" s="5"/>
      <c r="B2517" s="202"/>
    </row>
    <row r="2518" spans="1:2" ht="16.2" x14ac:dyDescent="0.2">
      <c r="A2518" s="5"/>
      <c r="B2518" s="202"/>
    </row>
    <row r="2519" spans="1:2" ht="16.2" x14ac:dyDescent="0.2">
      <c r="A2519" s="5"/>
      <c r="B2519" s="202"/>
    </row>
    <row r="2520" spans="1:2" ht="16.2" x14ac:dyDescent="0.2">
      <c r="A2520" s="5"/>
      <c r="B2520" s="202"/>
    </row>
    <row r="2521" spans="1:2" ht="16.2" x14ac:dyDescent="0.2">
      <c r="A2521" s="5"/>
      <c r="B2521" s="202"/>
    </row>
    <row r="2522" spans="1:2" ht="16.2" x14ac:dyDescent="0.2">
      <c r="A2522" s="5"/>
      <c r="B2522" s="202"/>
    </row>
    <row r="2523" spans="1:2" ht="16.2" x14ac:dyDescent="0.2">
      <c r="A2523" s="5"/>
      <c r="B2523" s="202"/>
    </row>
    <row r="2524" spans="1:2" ht="16.2" x14ac:dyDescent="0.2">
      <c r="A2524" s="5"/>
      <c r="B2524" s="202"/>
    </row>
    <row r="2525" spans="1:2" ht="16.2" x14ac:dyDescent="0.2">
      <c r="A2525" s="5"/>
      <c r="B2525" s="202"/>
    </row>
    <row r="2526" spans="1:2" ht="16.2" x14ac:dyDescent="0.2">
      <c r="A2526" s="5"/>
      <c r="B2526" s="202"/>
    </row>
    <row r="2527" spans="1:2" ht="16.2" x14ac:dyDescent="0.2">
      <c r="A2527" s="5"/>
      <c r="B2527" s="202"/>
    </row>
    <row r="2528" spans="1:2" ht="16.2" x14ac:dyDescent="0.2">
      <c r="A2528" s="5"/>
      <c r="B2528" s="202"/>
    </row>
    <row r="2529" spans="1:2" ht="16.2" x14ac:dyDescent="0.2">
      <c r="A2529" s="5"/>
      <c r="B2529" s="202"/>
    </row>
    <row r="2530" spans="1:2" ht="16.2" x14ac:dyDescent="0.2">
      <c r="A2530" s="5"/>
      <c r="B2530" s="202"/>
    </row>
    <row r="2531" spans="1:2" ht="16.2" x14ac:dyDescent="0.2">
      <c r="A2531" s="5"/>
      <c r="B2531" s="202"/>
    </row>
    <row r="2532" spans="1:2" ht="16.2" x14ac:dyDescent="0.2">
      <c r="A2532" s="5"/>
      <c r="B2532" s="202"/>
    </row>
    <row r="2533" spans="1:2" ht="16.2" x14ac:dyDescent="0.2">
      <c r="A2533" s="5"/>
      <c r="B2533" s="202"/>
    </row>
    <row r="2534" spans="1:2" ht="16.2" x14ac:dyDescent="0.2">
      <c r="A2534" s="5"/>
      <c r="B2534" s="202"/>
    </row>
    <row r="2535" spans="1:2" ht="16.2" x14ac:dyDescent="0.2">
      <c r="A2535" s="5"/>
      <c r="B2535" s="202"/>
    </row>
    <row r="2536" spans="1:2" ht="16.2" x14ac:dyDescent="0.2">
      <c r="A2536" s="5"/>
      <c r="B2536" s="202"/>
    </row>
    <row r="2537" spans="1:2" ht="16.2" x14ac:dyDescent="0.2">
      <c r="A2537" s="5"/>
      <c r="B2537" s="202"/>
    </row>
    <row r="2538" spans="1:2" ht="16.2" x14ac:dyDescent="0.2">
      <c r="A2538" s="5"/>
      <c r="B2538" s="202"/>
    </row>
    <row r="2539" spans="1:2" ht="16.2" x14ac:dyDescent="0.2">
      <c r="A2539" s="5"/>
      <c r="B2539" s="202"/>
    </row>
    <row r="2540" spans="1:2" ht="16.2" x14ac:dyDescent="0.2">
      <c r="A2540" s="5"/>
      <c r="B2540" s="202"/>
    </row>
    <row r="2541" spans="1:2" ht="16.2" x14ac:dyDescent="0.2">
      <c r="A2541" s="5"/>
      <c r="B2541" s="202"/>
    </row>
    <row r="2542" spans="1:2" ht="16.2" x14ac:dyDescent="0.2">
      <c r="A2542" s="5"/>
      <c r="B2542" s="202"/>
    </row>
    <row r="2543" spans="1:2" ht="16.2" x14ac:dyDescent="0.2">
      <c r="A2543" s="5"/>
      <c r="B2543" s="202"/>
    </row>
    <row r="2544" spans="1:2" ht="16.2" x14ac:dyDescent="0.2">
      <c r="A2544" s="5"/>
      <c r="B2544" s="202"/>
    </row>
    <row r="2545" spans="1:2" ht="16.2" x14ac:dyDescent="0.2">
      <c r="A2545" s="5"/>
      <c r="B2545" s="202"/>
    </row>
    <row r="2546" spans="1:2" ht="16.2" x14ac:dyDescent="0.2">
      <c r="A2546" s="5"/>
      <c r="B2546" s="202"/>
    </row>
    <row r="2547" spans="1:2" ht="16.2" x14ac:dyDescent="0.2">
      <c r="A2547" s="5"/>
      <c r="B2547" s="202"/>
    </row>
    <row r="2548" spans="1:2" ht="16.2" x14ac:dyDescent="0.2">
      <c r="A2548" s="5"/>
      <c r="B2548" s="202"/>
    </row>
    <row r="2549" spans="1:2" ht="16.2" x14ac:dyDescent="0.2">
      <c r="A2549" s="5"/>
      <c r="B2549" s="202"/>
    </row>
    <row r="2550" spans="1:2" ht="16.2" x14ac:dyDescent="0.2">
      <c r="A2550" s="5"/>
      <c r="B2550" s="202"/>
    </row>
    <row r="2551" spans="1:2" ht="16.2" x14ac:dyDescent="0.2">
      <c r="A2551" s="5"/>
      <c r="B2551" s="202"/>
    </row>
    <row r="2552" spans="1:2" ht="16.2" x14ac:dyDescent="0.2">
      <c r="A2552" s="5"/>
      <c r="B2552" s="202"/>
    </row>
    <row r="2553" spans="1:2" ht="16.2" x14ac:dyDescent="0.2">
      <c r="A2553" s="5"/>
      <c r="B2553" s="202"/>
    </row>
    <row r="2554" spans="1:2" ht="16.2" x14ac:dyDescent="0.2">
      <c r="A2554" s="5"/>
      <c r="B2554" s="202"/>
    </row>
    <row r="2555" spans="1:2" ht="16.2" x14ac:dyDescent="0.2">
      <c r="A2555" s="5"/>
      <c r="B2555" s="202"/>
    </row>
    <row r="2556" spans="1:2" ht="16.2" x14ac:dyDescent="0.2">
      <c r="A2556" s="5"/>
      <c r="B2556" s="202"/>
    </row>
    <row r="2557" spans="1:2" ht="16.2" x14ac:dyDescent="0.2">
      <c r="A2557" s="5"/>
      <c r="B2557" s="202"/>
    </row>
    <row r="2558" spans="1:2" ht="16.2" x14ac:dyDescent="0.2">
      <c r="A2558" s="5"/>
      <c r="B2558" s="202"/>
    </row>
    <row r="2559" spans="1:2" ht="16.2" x14ac:dyDescent="0.2">
      <c r="A2559" s="5"/>
      <c r="B2559" s="202"/>
    </row>
    <row r="2560" spans="1:2" ht="16.2" x14ac:dyDescent="0.2">
      <c r="A2560" s="5"/>
      <c r="B2560" s="202"/>
    </row>
    <row r="2561" spans="1:2" ht="16.2" x14ac:dyDescent="0.2">
      <c r="A2561" s="5"/>
      <c r="B2561" s="202"/>
    </row>
    <row r="2562" spans="1:2" ht="16.2" x14ac:dyDescent="0.2">
      <c r="A2562" s="5"/>
      <c r="B2562" s="202"/>
    </row>
    <row r="2563" spans="1:2" ht="16.2" x14ac:dyDescent="0.2">
      <c r="A2563" s="5"/>
      <c r="B2563" s="202"/>
    </row>
    <row r="2564" spans="1:2" ht="16.2" x14ac:dyDescent="0.2">
      <c r="A2564" s="5"/>
      <c r="B2564" s="202"/>
    </row>
    <row r="2565" spans="1:2" ht="16.2" x14ac:dyDescent="0.2">
      <c r="A2565" s="5"/>
      <c r="B2565" s="202"/>
    </row>
    <row r="2566" spans="1:2" ht="16.2" x14ac:dyDescent="0.2">
      <c r="A2566" s="5"/>
      <c r="B2566" s="202"/>
    </row>
    <row r="2567" spans="1:2" ht="16.2" x14ac:dyDescent="0.2">
      <c r="A2567" s="5"/>
      <c r="B2567" s="202"/>
    </row>
    <row r="2568" spans="1:2" ht="16.2" x14ac:dyDescent="0.2">
      <c r="A2568" s="5"/>
      <c r="B2568" s="202"/>
    </row>
    <row r="2569" spans="1:2" ht="16.2" x14ac:dyDescent="0.2">
      <c r="A2569" s="5"/>
      <c r="B2569" s="202"/>
    </row>
    <row r="2570" spans="1:2" ht="16.2" x14ac:dyDescent="0.2">
      <c r="A2570" s="5"/>
      <c r="B2570" s="202"/>
    </row>
    <row r="2571" spans="1:2" ht="16.2" x14ac:dyDescent="0.2">
      <c r="A2571" s="5"/>
      <c r="B2571" s="202"/>
    </row>
    <row r="2572" spans="1:2" ht="16.2" x14ac:dyDescent="0.2">
      <c r="A2572" s="5"/>
      <c r="B2572" s="202"/>
    </row>
    <row r="2573" spans="1:2" ht="16.2" x14ac:dyDescent="0.2">
      <c r="A2573" s="5"/>
      <c r="B2573" s="202"/>
    </row>
    <row r="2574" spans="1:2" ht="16.2" x14ac:dyDescent="0.2">
      <c r="A2574" s="5"/>
      <c r="B2574" s="202"/>
    </row>
    <row r="2575" spans="1:2" ht="16.2" x14ac:dyDescent="0.2">
      <c r="A2575" s="5"/>
      <c r="B2575" s="202"/>
    </row>
    <row r="2576" spans="1:2" ht="16.2" x14ac:dyDescent="0.2">
      <c r="A2576" s="5"/>
      <c r="B2576" s="202"/>
    </row>
    <row r="2577" spans="1:2" ht="16.2" x14ac:dyDescent="0.2">
      <c r="A2577" s="5"/>
      <c r="B2577" s="202"/>
    </row>
    <row r="2578" spans="1:2" ht="16.2" x14ac:dyDescent="0.2">
      <c r="A2578" s="5"/>
      <c r="B2578" s="202"/>
    </row>
    <row r="2579" spans="1:2" ht="16.2" x14ac:dyDescent="0.2">
      <c r="A2579" s="5"/>
      <c r="B2579" s="202"/>
    </row>
    <row r="2580" spans="1:2" ht="16.2" x14ac:dyDescent="0.2">
      <c r="A2580" s="5"/>
      <c r="B2580" s="202"/>
    </row>
    <row r="2581" spans="1:2" ht="16.2" x14ac:dyDescent="0.2">
      <c r="A2581" s="5"/>
      <c r="B2581" s="202"/>
    </row>
    <row r="2582" spans="1:2" ht="16.2" x14ac:dyDescent="0.2">
      <c r="A2582" s="5"/>
      <c r="B2582" s="202"/>
    </row>
    <row r="2583" spans="1:2" ht="16.2" x14ac:dyDescent="0.2">
      <c r="A2583" s="5"/>
      <c r="B2583" s="202"/>
    </row>
    <row r="2584" spans="1:2" ht="16.2" x14ac:dyDescent="0.2">
      <c r="A2584" s="5"/>
      <c r="B2584" s="202"/>
    </row>
    <row r="2585" spans="1:2" ht="16.2" x14ac:dyDescent="0.2">
      <c r="A2585" s="5"/>
      <c r="B2585" s="202"/>
    </row>
    <row r="2586" spans="1:2" ht="16.2" x14ac:dyDescent="0.2">
      <c r="A2586" s="5"/>
      <c r="B2586" s="202"/>
    </row>
    <row r="2587" spans="1:2" ht="16.2" x14ac:dyDescent="0.2">
      <c r="A2587" s="5"/>
      <c r="B2587" s="202"/>
    </row>
    <row r="2588" spans="1:2" ht="16.2" x14ac:dyDescent="0.2">
      <c r="A2588" s="5"/>
      <c r="B2588" s="202"/>
    </row>
    <row r="2589" spans="1:2" ht="16.2" x14ac:dyDescent="0.2">
      <c r="A2589" s="5"/>
      <c r="B2589" s="202"/>
    </row>
    <row r="2590" spans="1:2" ht="16.2" x14ac:dyDescent="0.2">
      <c r="A2590" s="5"/>
      <c r="B2590" s="202"/>
    </row>
    <row r="2591" spans="1:2" ht="16.2" x14ac:dyDescent="0.2">
      <c r="A2591" s="5"/>
      <c r="B2591" s="202"/>
    </row>
    <row r="2592" spans="1:2" ht="16.2" x14ac:dyDescent="0.2">
      <c r="A2592" s="5"/>
      <c r="B2592" s="202"/>
    </row>
    <row r="2593" spans="1:2" ht="16.2" x14ac:dyDescent="0.2">
      <c r="A2593" s="5"/>
      <c r="B2593" s="202"/>
    </row>
    <row r="2594" spans="1:2" ht="16.2" x14ac:dyDescent="0.2">
      <c r="A2594" s="5"/>
      <c r="B2594" s="202"/>
    </row>
    <row r="2595" spans="1:2" ht="16.2" x14ac:dyDescent="0.2">
      <c r="A2595" s="5"/>
      <c r="B2595" s="202"/>
    </row>
    <row r="2596" spans="1:2" ht="16.2" x14ac:dyDescent="0.2">
      <c r="A2596" s="5"/>
      <c r="B2596" s="202"/>
    </row>
    <row r="2597" spans="1:2" ht="16.2" x14ac:dyDescent="0.2">
      <c r="A2597" s="5"/>
      <c r="B2597" s="202"/>
    </row>
    <row r="2598" spans="1:2" ht="16.2" x14ac:dyDescent="0.2">
      <c r="A2598" s="5"/>
      <c r="B2598" s="202"/>
    </row>
    <row r="2599" spans="1:2" ht="16.2" x14ac:dyDescent="0.2">
      <c r="A2599" s="5"/>
      <c r="B2599" s="202"/>
    </row>
    <row r="2600" spans="1:2" ht="16.2" x14ac:dyDescent="0.2">
      <c r="A2600" s="5"/>
      <c r="B2600" s="202"/>
    </row>
    <row r="2601" spans="1:2" ht="16.2" x14ac:dyDescent="0.2">
      <c r="A2601" s="5"/>
      <c r="B2601" s="202"/>
    </row>
    <row r="2602" spans="1:2" ht="16.2" x14ac:dyDescent="0.2">
      <c r="A2602" s="5"/>
      <c r="B2602" s="202"/>
    </row>
    <row r="2603" spans="1:2" ht="16.2" x14ac:dyDescent="0.2">
      <c r="A2603" s="5"/>
      <c r="B2603" s="202"/>
    </row>
    <row r="2604" spans="1:2" ht="16.2" x14ac:dyDescent="0.2">
      <c r="A2604" s="5"/>
      <c r="B2604" s="202"/>
    </row>
    <row r="2605" spans="1:2" ht="16.2" x14ac:dyDescent="0.2">
      <c r="A2605" s="5"/>
      <c r="B2605" s="202"/>
    </row>
    <row r="2606" spans="1:2" ht="16.2" x14ac:dyDescent="0.2">
      <c r="A2606" s="5"/>
      <c r="B2606" s="202"/>
    </row>
    <row r="2607" spans="1:2" ht="16.2" x14ac:dyDescent="0.2">
      <c r="A2607" s="5"/>
      <c r="B2607" s="202"/>
    </row>
    <row r="2608" spans="1:2" ht="16.2" x14ac:dyDescent="0.2">
      <c r="A2608" s="5"/>
      <c r="B2608" s="202"/>
    </row>
    <row r="2609" spans="1:2" ht="16.2" x14ac:dyDescent="0.2">
      <c r="A2609" s="5"/>
      <c r="B2609" s="202"/>
    </row>
    <row r="2610" spans="1:2" ht="16.2" x14ac:dyDescent="0.2">
      <c r="A2610" s="5"/>
      <c r="B2610" s="202"/>
    </row>
    <row r="2611" spans="1:2" ht="16.2" x14ac:dyDescent="0.2">
      <c r="A2611" s="5"/>
      <c r="B2611" s="202"/>
    </row>
    <row r="2612" spans="1:2" ht="16.2" x14ac:dyDescent="0.2">
      <c r="A2612" s="5"/>
      <c r="B2612" s="202"/>
    </row>
    <row r="2613" spans="1:2" ht="16.2" x14ac:dyDescent="0.2">
      <c r="A2613" s="5"/>
      <c r="B2613" s="202"/>
    </row>
    <row r="2614" spans="1:2" ht="16.2" x14ac:dyDescent="0.2">
      <c r="A2614" s="5"/>
      <c r="B2614" s="202"/>
    </row>
    <row r="2615" spans="1:2" ht="16.2" x14ac:dyDescent="0.2">
      <c r="A2615" s="5"/>
      <c r="B2615" s="202"/>
    </row>
    <row r="2616" spans="1:2" ht="16.2" x14ac:dyDescent="0.2">
      <c r="A2616" s="5"/>
      <c r="B2616" s="202"/>
    </row>
    <row r="2617" spans="1:2" ht="16.2" x14ac:dyDescent="0.2">
      <c r="A2617" s="5"/>
      <c r="B2617" s="202"/>
    </row>
    <row r="2618" spans="1:2" ht="16.2" x14ac:dyDescent="0.2">
      <c r="A2618" s="5"/>
      <c r="B2618" s="202"/>
    </row>
    <row r="2619" spans="1:2" ht="16.2" x14ac:dyDescent="0.2">
      <c r="A2619" s="5"/>
      <c r="B2619" s="202"/>
    </row>
    <row r="2620" spans="1:2" ht="16.2" x14ac:dyDescent="0.2">
      <c r="A2620" s="5"/>
      <c r="B2620" s="202"/>
    </row>
    <row r="2621" spans="1:2" ht="16.2" x14ac:dyDescent="0.2">
      <c r="A2621" s="5"/>
      <c r="B2621" s="202"/>
    </row>
    <row r="2622" spans="1:2" ht="16.2" x14ac:dyDescent="0.2">
      <c r="A2622" s="5"/>
      <c r="B2622" s="202"/>
    </row>
    <row r="2623" spans="1:2" ht="16.2" x14ac:dyDescent="0.2">
      <c r="A2623" s="5"/>
      <c r="B2623" s="202"/>
    </row>
    <row r="2624" spans="1:2" ht="16.2" x14ac:dyDescent="0.2">
      <c r="A2624" s="5"/>
      <c r="B2624" s="202"/>
    </row>
    <row r="2625" spans="1:2" ht="16.2" x14ac:dyDescent="0.2">
      <c r="A2625" s="5"/>
      <c r="B2625" s="202"/>
    </row>
    <row r="2626" spans="1:2" ht="16.2" x14ac:dyDescent="0.2">
      <c r="A2626" s="5"/>
      <c r="B2626" s="202"/>
    </row>
    <row r="2627" spans="1:2" ht="16.2" x14ac:dyDescent="0.2">
      <c r="A2627" s="5"/>
      <c r="B2627" s="202"/>
    </row>
    <row r="2628" spans="1:2" ht="16.2" x14ac:dyDescent="0.2">
      <c r="A2628" s="5"/>
      <c r="B2628" s="202"/>
    </row>
    <row r="2629" spans="1:2" ht="16.2" x14ac:dyDescent="0.2">
      <c r="A2629" s="5"/>
      <c r="B2629" s="202"/>
    </row>
    <row r="2630" spans="1:2" ht="16.2" x14ac:dyDescent="0.2">
      <c r="A2630" s="5"/>
      <c r="B2630" s="202"/>
    </row>
    <row r="2631" spans="1:2" ht="16.2" x14ac:dyDescent="0.2">
      <c r="A2631" s="5"/>
      <c r="B2631" s="202"/>
    </row>
    <row r="2632" spans="1:2" ht="16.2" x14ac:dyDescent="0.2">
      <c r="A2632" s="5"/>
      <c r="B2632" s="202"/>
    </row>
    <row r="2633" spans="1:2" ht="16.2" x14ac:dyDescent="0.2">
      <c r="A2633" s="5"/>
      <c r="B2633" s="202"/>
    </row>
    <row r="2634" spans="1:2" ht="16.2" x14ac:dyDescent="0.2">
      <c r="A2634" s="5"/>
      <c r="B2634" s="202"/>
    </row>
    <row r="2635" spans="1:2" ht="16.2" x14ac:dyDescent="0.2">
      <c r="A2635" s="5"/>
      <c r="B2635" s="202"/>
    </row>
    <row r="2636" spans="1:2" ht="16.2" x14ac:dyDescent="0.2">
      <c r="A2636" s="5"/>
      <c r="B2636" s="202"/>
    </row>
    <row r="2637" spans="1:2" ht="16.2" x14ac:dyDescent="0.2">
      <c r="A2637" s="5"/>
      <c r="B2637" s="202"/>
    </row>
    <row r="2638" spans="1:2" ht="16.2" x14ac:dyDescent="0.2">
      <c r="A2638" s="5"/>
      <c r="B2638" s="202"/>
    </row>
    <row r="2639" spans="1:2" ht="16.2" x14ac:dyDescent="0.2">
      <c r="A2639" s="5"/>
      <c r="B2639" s="202"/>
    </row>
    <row r="2640" spans="1:2" ht="16.2" x14ac:dyDescent="0.2">
      <c r="A2640" s="5"/>
      <c r="B2640" s="202"/>
    </row>
    <row r="2641" spans="1:2" ht="16.2" x14ac:dyDescent="0.2">
      <c r="A2641" s="5"/>
      <c r="B2641" s="202"/>
    </row>
    <row r="2642" spans="1:2" ht="16.2" x14ac:dyDescent="0.2">
      <c r="A2642" s="5"/>
      <c r="B2642" s="202"/>
    </row>
    <row r="2643" spans="1:2" ht="16.2" x14ac:dyDescent="0.2">
      <c r="A2643" s="5"/>
      <c r="B2643" s="202"/>
    </row>
    <row r="2644" spans="1:2" ht="16.2" x14ac:dyDescent="0.2">
      <c r="A2644" s="5"/>
      <c r="B2644" s="202"/>
    </row>
    <row r="2645" spans="1:2" ht="16.2" x14ac:dyDescent="0.2">
      <c r="A2645" s="5"/>
      <c r="B2645" s="202"/>
    </row>
    <row r="2646" spans="1:2" ht="16.2" x14ac:dyDescent="0.2">
      <c r="A2646" s="5"/>
      <c r="B2646" s="202"/>
    </row>
    <row r="2647" spans="1:2" ht="16.2" x14ac:dyDescent="0.2">
      <c r="A2647" s="5"/>
      <c r="B2647" s="202"/>
    </row>
    <row r="2648" spans="1:2" ht="16.2" x14ac:dyDescent="0.2">
      <c r="A2648" s="5"/>
      <c r="B2648" s="202"/>
    </row>
    <row r="2649" spans="1:2" ht="16.2" x14ac:dyDescent="0.2">
      <c r="A2649" s="5"/>
      <c r="B2649" s="202"/>
    </row>
    <row r="2650" spans="1:2" ht="16.2" x14ac:dyDescent="0.2">
      <c r="A2650" s="5"/>
      <c r="B2650" s="202"/>
    </row>
    <row r="2651" spans="1:2" ht="16.2" x14ac:dyDescent="0.2">
      <c r="A2651" s="5"/>
      <c r="B2651" s="202"/>
    </row>
    <row r="2652" spans="1:2" ht="16.2" x14ac:dyDescent="0.2">
      <c r="A2652" s="5"/>
      <c r="B2652" s="202"/>
    </row>
    <row r="2653" spans="1:2" ht="16.2" x14ac:dyDescent="0.2">
      <c r="A2653" s="5"/>
      <c r="B2653" s="202"/>
    </row>
    <row r="2654" spans="1:2" ht="16.2" x14ac:dyDescent="0.2">
      <c r="A2654" s="5"/>
      <c r="B2654" s="202"/>
    </row>
    <row r="2655" spans="1:2" ht="16.2" x14ac:dyDescent="0.2">
      <c r="A2655" s="5"/>
      <c r="B2655" s="202"/>
    </row>
    <row r="2656" spans="1:2" ht="16.2" x14ac:dyDescent="0.2">
      <c r="A2656" s="5"/>
      <c r="B2656" s="202"/>
    </row>
    <row r="2657" spans="1:2" ht="16.2" x14ac:dyDescent="0.2">
      <c r="A2657" s="5"/>
      <c r="B2657" s="202"/>
    </row>
    <row r="2658" spans="1:2" ht="16.2" x14ac:dyDescent="0.2">
      <c r="A2658" s="5"/>
      <c r="B2658" s="202"/>
    </row>
    <row r="2659" spans="1:2" ht="16.2" x14ac:dyDescent="0.2">
      <c r="A2659" s="5"/>
      <c r="B2659" s="202"/>
    </row>
    <row r="2660" spans="1:2" ht="16.2" x14ac:dyDescent="0.2">
      <c r="A2660" s="5"/>
      <c r="B2660" s="202"/>
    </row>
    <row r="2661" spans="1:2" ht="16.2" x14ac:dyDescent="0.2">
      <c r="A2661" s="5"/>
      <c r="B2661" s="202"/>
    </row>
    <row r="2662" spans="1:2" ht="16.2" x14ac:dyDescent="0.2">
      <c r="A2662" s="5"/>
      <c r="B2662" s="202"/>
    </row>
    <row r="2663" spans="1:2" ht="16.2" x14ac:dyDescent="0.2">
      <c r="A2663" s="5"/>
      <c r="B2663" s="202"/>
    </row>
    <row r="2664" spans="1:2" ht="16.2" x14ac:dyDescent="0.2">
      <c r="A2664" s="5"/>
      <c r="B2664" s="202"/>
    </row>
    <row r="2665" spans="1:2" ht="16.2" x14ac:dyDescent="0.2">
      <c r="A2665" s="5"/>
      <c r="B2665" s="202"/>
    </row>
    <row r="2666" spans="1:2" ht="16.2" x14ac:dyDescent="0.2">
      <c r="A2666" s="5"/>
      <c r="B2666" s="202"/>
    </row>
    <row r="2667" spans="1:2" ht="16.2" x14ac:dyDescent="0.2">
      <c r="A2667" s="5"/>
      <c r="B2667" s="202"/>
    </row>
    <row r="2668" spans="1:2" ht="16.2" x14ac:dyDescent="0.2">
      <c r="A2668" s="5"/>
      <c r="B2668" s="202"/>
    </row>
    <row r="2669" spans="1:2" ht="16.2" x14ac:dyDescent="0.2">
      <c r="A2669" s="5"/>
      <c r="B2669" s="202"/>
    </row>
    <row r="2670" spans="1:2" ht="16.2" x14ac:dyDescent="0.2">
      <c r="A2670" s="5"/>
      <c r="B2670" s="202"/>
    </row>
    <row r="2671" spans="1:2" ht="16.2" x14ac:dyDescent="0.2">
      <c r="A2671" s="5"/>
      <c r="B2671" s="202"/>
    </row>
    <row r="2672" spans="1:2" x14ac:dyDescent="0.2">
      <c r="A2672" s="6"/>
      <c r="B2672" s="205"/>
    </row>
    <row r="2673" spans="1:2" x14ac:dyDescent="0.2">
      <c r="A2673" s="6"/>
      <c r="B2673" s="205"/>
    </row>
    <row r="2674" spans="1:2" x14ac:dyDescent="0.2">
      <c r="A2674" s="6"/>
      <c r="B2674" s="205"/>
    </row>
    <row r="2675" spans="1:2" x14ac:dyDescent="0.2">
      <c r="A2675" s="6"/>
      <c r="B2675" s="205"/>
    </row>
    <row r="2676" spans="1:2" x14ac:dyDescent="0.2">
      <c r="A2676" s="6"/>
      <c r="B2676" s="205"/>
    </row>
    <row r="2677" spans="1:2" x14ac:dyDescent="0.2">
      <c r="A2677" s="6"/>
      <c r="B2677" s="205"/>
    </row>
    <row r="2678" spans="1:2" x14ac:dyDescent="0.2">
      <c r="A2678" s="6"/>
      <c r="B2678" s="205"/>
    </row>
    <row r="2679" spans="1:2" x14ac:dyDescent="0.2">
      <c r="A2679" s="6"/>
      <c r="B2679" s="205"/>
    </row>
    <row r="2680" spans="1:2" x14ac:dyDescent="0.2">
      <c r="A2680" s="6"/>
      <c r="B2680" s="205"/>
    </row>
    <row r="2681" spans="1:2" x14ac:dyDescent="0.2">
      <c r="A2681" s="6"/>
      <c r="B2681" s="205"/>
    </row>
    <row r="2682" spans="1:2" x14ac:dyDescent="0.2">
      <c r="A2682" s="6"/>
      <c r="B2682" s="205"/>
    </row>
    <row r="2683" spans="1:2" x14ac:dyDescent="0.2">
      <c r="A2683" s="6"/>
      <c r="B2683" s="205"/>
    </row>
    <row r="2684" spans="1:2" x14ac:dyDescent="0.2">
      <c r="A2684" s="6"/>
      <c r="B2684" s="205"/>
    </row>
    <row r="2685" spans="1:2" x14ac:dyDescent="0.2">
      <c r="A2685" s="6"/>
      <c r="B2685" s="205"/>
    </row>
    <row r="2686" spans="1:2" x14ac:dyDescent="0.2">
      <c r="A2686" s="6"/>
      <c r="B2686" s="205"/>
    </row>
    <row r="2687" spans="1:2" x14ac:dyDescent="0.2">
      <c r="A2687" s="6"/>
      <c r="B2687" s="205"/>
    </row>
    <row r="2688" spans="1:2" x14ac:dyDescent="0.2">
      <c r="A2688" s="6"/>
      <c r="B2688" s="205"/>
    </row>
    <row r="2689" spans="1:2" x14ac:dyDescent="0.2">
      <c r="A2689" s="6"/>
      <c r="B2689" s="205"/>
    </row>
    <row r="2690" spans="1:2" x14ac:dyDescent="0.2">
      <c r="A2690" s="6"/>
      <c r="B2690" s="205"/>
    </row>
    <row r="2691" spans="1:2" x14ac:dyDescent="0.2">
      <c r="A2691" s="6"/>
      <c r="B2691" s="205"/>
    </row>
    <row r="2692" spans="1:2" x14ac:dyDescent="0.2">
      <c r="A2692" s="6"/>
      <c r="B2692" s="205"/>
    </row>
    <row r="2693" spans="1:2" x14ac:dyDescent="0.2">
      <c r="A2693" s="6"/>
      <c r="B2693" s="205"/>
    </row>
    <row r="2694" spans="1:2" x14ac:dyDescent="0.2">
      <c r="A2694" s="6"/>
      <c r="B2694" s="205"/>
    </row>
    <row r="2695" spans="1:2" x14ac:dyDescent="0.2">
      <c r="A2695" s="6"/>
      <c r="B2695" s="205"/>
    </row>
    <row r="2696" spans="1:2" x14ac:dyDescent="0.2">
      <c r="A2696" s="6"/>
      <c r="B2696" s="205"/>
    </row>
    <row r="2697" spans="1:2" x14ac:dyDescent="0.2">
      <c r="A2697" s="6"/>
      <c r="B2697" s="205"/>
    </row>
    <row r="2698" spans="1:2" x14ac:dyDescent="0.2">
      <c r="A2698" s="6"/>
      <c r="B2698" s="205"/>
    </row>
    <row r="2699" spans="1:2" x14ac:dyDescent="0.2">
      <c r="A2699" s="6"/>
      <c r="B2699" s="205"/>
    </row>
    <row r="2700" spans="1:2" x14ac:dyDescent="0.2">
      <c r="A2700" s="6"/>
      <c r="B2700" s="205"/>
    </row>
    <row r="2701" spans="1:2" x14ac:dyDescent="0.2">
      <c r="A2701" s="6"/>
      <c r="B2701" s="205"/>
    </row>
    <row r="2702" spans="1:2" x14ac:dyDescent="0.2">
      <c r="A2702" s="6"/>
      <c r="B2702" s="205"/>
    </row>
    <row r="2703" spans="1:2" x14ac:dyDescent="0.2">
      <c r="A2703" s="6"/>
      <c r="B2703" s="205"/>
    </row>
    <row r="2704" spans="1:2" x14ac:dyDescent="0.2">
      <c r="A2704" s="6"/>
      <c r="B2704" s="205"/>
    </row>
    <row r="2705" spans="1:2" x14ac:dyDescent="0.2">
      <c r="A2705" s="6"/>
      <c r="B2705" s="205"/>
    </row>
    <row r="2706" spans="1:2" x14ac:dyDescent="0.2">
      <c r="A2706" s="6"/>
      <c r="B2706" s="205"/>
    </row>
    <row r="2707" spans="1:2" x14ac:dyDescent="0.2">
      <c r="A2707" s="6"/>
      <c r="B2707" s="205"/>
    </row>
    <row r="2708" spans="1:2" x14ac:dyDescent="0.2">
      <c r="A2708" s="6"/>
      <c r="B2708" s="205"/>
    </row>
    <row r="2709" spans="1:2" x14ac:dyDescent="0.2">
      <c r="A2709" s="6"/>
      <c r="B2709" s="205"/>
    </row>
    <row r="2710" spans="1:2" x14ac:dyDescent="0.2">
      <c r="A2710" s="6"/>
      <c r="B2710" s="205"/>
    </row>
    <row r="2711" spans="1:2" x14ac:dyDescent="0.2">
      <c r="A2711" s="6"/>
      <c r="B2711" s="205"/>
    </row>
    <row r="2712" spans="1:2" x14ac:dyDescent="0.2">
      <c r="A2712" s="6"/>
      <c r="B2712" s="205"/>
    </row>
    <row r="2713" spans="1:2" x14ac:dyDescent="0.2">
      <c r="A2713" s="6"/>
      <c r="B2713" s="205"/>
    </row>
    <row r="2714" spans="1:2" x14ac:dyDescent="0.2">
      <c r="A2714" s="6"/>
      <c r="B2714" s="205"/>
    </row>
    <row r="2715" spans="1:2" x14ac:dyDescent="0.2">
      <c r="A2715" s="6"/>
      <c r="B2715" s="205"/>
    </row>
    <row r="2716" spans="1:2" x14ac:dyDescent="0.2">
      <c r="A2716" s="6"/>
      <c r="B2716" s="205"/>
    </row>
    <row r="2717" spans="1:2" x14ac:dyDescent="0.2">
      <c r="A2717" s="6"/>
      <c r="B2717" s="205"/>
    </row>
    <row r="2718" spans="1:2" x14ac:dyDescent="0.2">
      <c r="A2718" s="6"/>
      <c r="B2718" s="205"/>
    </row>
    <row r="2719" spans="1:2" x14ac:dyDescent="0.2">
      <c r="A2719" s="6"/>
      <c r="B2719" s="205"/>
    </row>
    <row r="2720" spans="1:2" x14ac:dyDescent="0.2">
      <c r="A2720" s="6"/>
      <c r="B2720" s="205"/>
    </row>
    <row r="2721" spans="1:2" x14ac:dyDescent="0.2">
      <c r="A2721" s="6"/>
      <c r="B2721" s="205"/>
    </row>
    <row r="2722" spans="1:2" x14ac:dyDescent="0.2">
      <c r="A2722" s="6"/>
      <c r="B2722" s="205"/>
    </row>
    <row r="2723" spans="1:2" x14ac:dyDescent="0.2">
      <c r="A2723" s="6"/>
      <c r="B2723" s="205"/>
    </row>
    <row r="2724" spans="1:2" x14ac:dyDescent="0.2">
      <c r="A2724" s="6"/>
      <c r="B2724" s="205"/>
    </row>
    <row r="2725" spans="1:2" x14ac:dyDescent="0.2">
      <c r="A2725" s="6"/>
      <c r="B2725" s="205"/>
    </row>
    <row r="2726" spans="1:2" x14ac:dyDescent="0.2">
      <c r="A2726" s="6"/>
      <c r="B2726" s="205"/>
    </row>
    <row r="2727" spans="1:2" x14ac:dyDescent="0.2">
      <c r="A2727" s="6"/>
      <c r="B2727" s="205"/>
    </row>
    <row r="2728" spans="1:2" x14ac:dyDescent="0.2">
      <c r="A2728" s="6"/>
      <c r="B2728" s="205"/>
    </row>
    <row r="2729" spans="1:2" x14ac:dyDescent="0.2">
      <c r="A2729" s="6"/>
      <c r="B2729" s="205"/>
    </row>
    <row r="2730" spans="1:2" x14ac:dyDescent="0.2">
      <c r="A2730" s="6"/>
      <c r="B2730" s="205"/>
    </row>
    <row r="2731" spans="1:2" x14ac:dyDescent="0.2">
      <c r="A2731" s="6"/>
      <c r="B2731" s="205"/>
    </row>
    <row r="2732" spans="1:2" x14ac:dyDescent="0.2">
      <c r="A2732" s="6"/>
      <c r="B2732" s="205"/>
    </row>
    <row r="2733" spans="1:2" x14ac:dyDescent="0.2">
      <c r="A2733" s="6"/>
      <c r="B2733" s="205"/>
    </row>
    <row r="2734" spans="1:2" x14ac:dyDescent="0.2">
      <c r="A2734" s="6"/>
      <c r="B2734" s="205"/>
    </row>
    <row r="2735" spans="1:2" x14ac:dyDescent="0.2">
      <c r="A2735" s="6"/>
      <c r="B2735" s="205"/>
    </row>
    <row r="2736" spans="1:2" x14ac:dyDescent="0.2">
      <c r="A2736" s="6"/>
      <c r="B2736" s="205"/>
    </row>
    <row r="2737" spans="1:2" x14ac:dyDescent="0.2">
      <c r="A2737" s="6"/>
      <c r="B2737" s="205"/>
    </row>
    <row r="2738" spans="1:2" x14ac:dyDescent="0.2">
      <c r="A2738" s="6"/>
      <c r="B2738" s="205"/>
    </row>
    <row r="2739" spans="1:2" x14ac:dyDescent="0.2">
      <c r="A2739" s="6"/>
      <c r="B2739" s="205"/>
    </row>
    <row r="2740" spans="1:2" x14ac:dyDescent="0.2">
      <c r="A2740" s="6"/>
      <c r="B2740" s="205"/>
    </row>
    <row r="2741" spans="1:2" x14ac:dyDescent="0.2">
      <c r="A2741" s="6"/>
      <c r="B2741" s="205"/>
    </row>
    <row r="2742" spans="1:2" x14ac:dyDescent="0.2">
      <c r="A2742" s="6"/>
      <c r="B2742" s="205"/>
    </row>
    <row r="2743" spans="1:2" x14ac:dyDescent="0.2">
      <c r="A2743" s="6"/>
      <c r="B2743" s="205"/>
    </row>
    <row r="2744" spans="1:2" x14ac:dyDescent="0.2">
      <c r="A2744" s="6"/>
      <c r="B2744" s="205"/>
    </row>
    <row r="2745" spans="1:2" x14ac:dyDescent="0.2">
      <c r="A2745" s="6"/>
      <c r="B2745" s="205"/>
    </row>
    <row r="2746" spans="1:2" x14ac:dyDescent="0.2">
      <c r="A2746" s="6"/>
      <c r="B2746" s="205"/>
    </row>
    <row r="2747" spans="1:2" x14ac:dyDescent="0.2">
      <c r="A2747" s="6"/>
      <c r="B2747" s="205"/>
    </row>
    <row r="2748" spans="1:2" x14ac:dyDescent="0.2">
      <c r="A2748" s="6"/>
      <c r="B2748" s="205"/>
    </row>
    <row r="2749" spans="1:2" x14ac:dyDescent="0.2">
      <c r="A2749" s="6"/>
      <c r="B2749" s="205"/>
    </row>
    <row r="2750" spans="1:2" x14ac:dyDescent="0.2">
      <c r="A2750" s="6"/>
      <c r="B2750" s="205"/>
    </row>
    <row r="2751" spans="1:2" x14ac:dyDescent="0.2">
      <c r="A2751" s="6"/>
      <c r="B2751" s="205"/>
    </row>
    <row r="2752" spans="1:2" x14ac:dyDescent="0.2">
      <c r="A2752" s="6"/>
      <c r="B2752" s="205"/>
    </row>
    <row r="2753" spans="1:2" x14ac:dyDescent="0.2">
      <c r="A2753" s="6"/>
      <c r="B2753" s="205"/>
    </row>
    <row r="2754" spans="1:2" x14ac:dyDescent="0.2">
      <c r="A2754" s="6"/>
      <c r="B2754" s="205"/>
    </row>
    <row r="2755" spans="1:2" x14ac:dyDescent="0.2">
      <c r="A2755" s="6"/>
      <c r="B2755" s="205"/>
    </row>
    <row r="2756" spans="1:2" x14ac:dyDescent="0.2">
      <c r="A2756" s="6"/>
      <c r="B2756" s="205"/>
    </row>
    <row r="2757" spans="1:2" x14ac:dyDescent="0.2">
      <c r="A2757" s="6"/>
      <c r="B2757" s="205"/>
    </row>
    <row r="2758" spans="1:2" x14ac:dyDescent="0.2">
      <c r="A2758" s="6"/>
      <c r="B2758" s="205"/>
    </row>
    <row r="2759" spans="1:2" x14ac:dyDescent="0.2">
      <c r="A2759" s="6"/>
      <c r="B2759" s="205"/>
    </row>
    <row r="2760" spans="1:2" x14ac:dyDescent="0.2">
      <c r="A2760" s="6"/>
      <c r="B2760" s="205"/>
    </row>
    <row r="2761" spans="1:2" x14ac:dyDescent="0.2">
      <c r="A2761" s="6"/>
      <c r="B2761" s="205"/>
    </row>
    <row r="2762" spans="1:2" x14ac:dyDescent="0.2">
      <c r="A2762" s="6"/>
      <c r="B2762" s="205"/>
    </row>
    <row r="2763" spans="1:2" x14ac:dyDescent="0.2">
      <c r="A2763" s="6"/>
      <c r="B2763" s="205"/>
    </row>
    <row r="2764" spans="1:2" x14ac:dyDescent="0.2">
      <c r="A2764" s="6"/>
      <c r="B2764" s="205"/>
    </row>
    <row r="2765" spans="1:2" x14ac:dyDescent="0.2">
      <c r="A2765" s="6"/>
      <c r="B2765" s="205"/>
    </row>
    <row r="2766" spans="1:2" x14ac:dyDescent="0.2">
      <c r="A2766" s="6"/>
      <c r="B2766" s="205"/>
    </row>
    <row r="2767" spans="1:2" x14ac:dyDescent="0.2">
      <c r="A2767" s="6"/>
      <c r="B2767" s="205"/>
    </row>
    <row r="2768" spans="1:2" x14ac:dyDescent="0.2">
      <c r="A2768" s="6"/>
      <c r="B2768" s="205"/>
    </row>
    <row r="2769" spans="1:2" x14ac:dyDescent="0.2">
      <c r="A2769" s="6"/>
      <c r="B2769" s="205"/>
    </row>
    <row r="2770" spans="1:2" x14ac:dyDescent="0.2">
      <c r="A2770" s="6"/>
      <c r="B2770" s="205"/>
    </row>
    <row r="2771" spans="1:2" x14ac:dyDescent="0.2">
      <c r="A2771" s="6"/>
      <c r="B2771" s="205"/>
    </row>
    <row r="2772" spans="1:2" x14ac:dyDescent="0.2">
      <c r="A2772" s="6"/>
      <c r="B2772" s="205"/>
    </row>
    <row r="2773" spans="1:2" x14ac:dyDescent="0.2">
      <c r="A2773" s="6"/>
      <c r="B2773" s="205"/>
    </row>
    <row r="2774" spans="1:2" x14ac:dyDescent="0.2">
      <c r="A2774" s="6"/>
      <c r="B2774" s="205"/>
    </row>
    <row r="2775" spans="1:2" x14ac:dyDescent="0.2">
      <c r="A2775" s="6"/>
      <c r="B2775" s="205"/>
    </row>
    <row r="2776" spans="1:2" x14ac:dyDescent="0.2">
      <c r="A2776" s="6"/>
      <c r="B2776" s="205"/>
    </row>
    <row r="2777" spans="1:2" x14ac:dyDescent="0.2">
      <c r="A2777" s="6"/>
      <c r="B2777" s="205"/>
    </row>
    <row r="2778" spans="1:2" x14ac:dyDescent="0.2">
      <c r="A2778" s="6"/>
      <c r="B2778" s="205"/>
    </row>
    <row r="2779" spans="1:2" x14ac:dyDescent="0.2">
      <c r="A2779" s="6"/>
      <c r="B2779" s="205"/>
    </row>
    <row r="2780" spans="1:2" x14ac:dyDescent="0.2">
      <c r="A2780" s="6"/>
      <c r="B2780" s="205"/>
    </row>
    <row r="2781" spans="1:2" x14ac:dyDescent="0.2">
      <c r="A2781" s="6"/>
      <c r="B2781" s="205"/>
    </row>
    <row r="2782" spans="1:2" x14ac:dyDescent="0.2">
      <c r="A2782" s="6"/>
      <c r="B2782" s="205"/>
    </row>
    <row r="2783" spans="1:2" x14ac:dyDescent="0.2">
      <c r="A2783" s="6"/>
      <c r="B2783" s="205"/>
    </row>
    <row r="2784" spans="1:2" x14ac:dyDescent="0.2">
      <c r="A2784" s="6"/>
      <c r="B2784" s="205"/>
    </row>
    <row r="2785" spans="1:2" x14ac:dyDescent="0.2">
      <c r="A2785" s="6"/>
      <c r="B2785" s="205"/>
    </row>
    <row r="2786" spans="1:2" x14ac:dyDescent="0.2">
      <c r="A2786" s="6"/>
      <c r="B2786" s="205"/>
    </row>
    <row r="2787" spans="1:2" x14ac:dyDescent="0.2">
      <c r="A2787" s="6"/>
      <c r="B2787" s="205"/>
    </row>
    <row r="2788" spans="1:2" x14ac:dyDescent="0.2">
      <c r="A2788" s="6"/>
      <c r="B2788" s="205"/>
    </row>
    <row r="2789" spans="1:2" x14ac:dyDescent="0.2">
      <c r="A2789" s="6"/>
      <c r="B2789" s="205"/>
    </row>
    <row r="2790" spans="1:2" x14ac:dyDescent="0.2">
      <c r="A2790" s="6"/>
      <c r="B2790" s="205"/>
    </row>
    <row r="2791" spans="1:2" x14ac:dyDescent="0.2">
      <c r="A2791" s="6"/>
      <c r="B2791" s="205"/>
    </row>
    <row r="2792" spans="1:2" x14ac:dyDescent="0.2">
      <c r="A2792" s="6"/>
      <c r="B2792" s="205"/>
    </row>
    <row r="2793" spans="1:2" x14ac:dyDescent="0.2">
      <c r="A2793" s="6"/>
      <c r="B2793" s="205"/>
    </row>
    <row r="2794" spans="1:2" x14ac:dyDescent="0.2">
      <c r="A2794" s="6"/>
      <c r="B2794" s="205"/>
    </row>
    <row r="2795" spans="1:2" x14ac:dyDescent="0.2">
      <c r="A2795" s="6"/>
      <c r="B2795" s="205"/>
    </row>
    <row r="2796" spans="1:2" x14ac:dyDescent="0.2">
      <c r="A2796" s="6"/>
      <c r="B2796" s="205"/>
    </row>
    <row r="2797" spans="1:2" x14ac:dyDescent="0.2">
      <c r="A2797" s="6"/>
      <c r="B2797" s="205"/>
    </row>
    <row r="2798" spans="1:2" x14ac:dyDescent="0.2">
      <c r="A2798" s="6"/>
      <c r="B2798" s="205"/>
    </row>
    <row r="2799" spans="1:2" x14ac:dyDescent="0.2">
      <c r="A2799" s="6"/>
      <c r="B2799" s="205"/>
    </row>
    <row r="2800" spans="1:2" x14ac:dyDescent="0.2">
      <c r="A2800" s="6"/>
      <c r="B2800" s="205"/>
    </row>
    <row r="2801" spans="1:2" x14ac:dyDescent="0.2">
      <c r="A2801" s="6"/>
      <c r="B2801" s="205"/>
    </row>
    <row r="2802" spans="1:2" x14ac:dyDescent="0.2">
      <c r="A2802" s="6"/>
      <c r="B2802" s="205"/>
    </row>
    <row r="2803" spans="1:2" x14ac:dyDescent="0.2">
      <c r="A2803" s="6"/>
      <c r="B2803" s="205"/>
    </row>
    <row r="2804" spans="1:2" x14ac:dyDescent="0.2">
      <c r="A2804" s="6"/>
      <c r="B2804" s="205"/>
    </row>
    <row r="2805" spans="1:2" x14ac:dyDescent="0.2">
      <c r="A2805" s="6"/>
      <c r="B2805" s="205"/>
    </row>
    <row r="2806" spans="1:2" x14ac:dyDescent="0.2">
      <c r="A2806" s="6"/>
      <c r="B2806" s="205"/>
    </row>
    <row r="2807" spans="1:2" x14ac:dyDescent="0.2">
      <c r="A2807" s="6"/>
      <c r="B2807" s="205"/>
    </row>
    <row r="2808" spans="1:2" x14ac:dyDescent="0.2">
      <c r="A2808" s="6"/>
      <c r="B2808" s="205"/>
    </row>
    <row r="2809" spans="1:2" x14ac:dyDescent="0.2">
      <c r="A2809" s="6"/>
      <c r="B2809" s="205"/>
    </row>
    <row r="2810" spans="1:2" x14ac:dyDescent="0.2">
      <c r="A2810" s="6"/>
      <c r="B2810" s="205"/>
    </row>
    <row r="2811" spans="1:2" x14ac:dyDescent="0.2">
      <c r="A2811" s="6"/>
      <c r="B2811" s="205"/>
    </row>
    <row r="2812" spans="1:2" x14ac:dyDescent="0.2">
      <c r="A2812" s="6"/>
      <c r="B2812" s="205"/>
    </row>
    <row r="2813" spans="1:2" x14ac:dyDescent="0.2">
      <c r="A2813" s="6"/>
      <c r="B2813" s="205"/>
    </row>
    <row r="2814" spans="1:2" x14ac:dyDescent="0.2">
      <c r="A2814" s="6"/>
      <c r="B2814" s="205"/>
    </row>
    <row r="2815" spans="1:2" x14ac:dyDescent="0.2">
      <c r="A2815" s="6"/>
      <c r="B2815" s="205"/>
    </row>
    <row r="2816" spans="1:2" x14ac:dyDescent="0.2">
      <c r="A2816" s="6"/>
      <c r="B2816" s="205"/>
    </row>
    <row r="2817" spans="1:2" x14ac:dyDescent="0.2">
      <c r="A2817" s="6"/>
      <c r="B2817" s="205"/>
    </row>
    <row r="2818" spans="1:2" x14ac:dyDescent="0.2">
      <c r="A2818" s="6"/>
      <c r="B2818" s="205"/>
    </row>
    <row r="2819" spans="1:2" x14ac:dyDescent="0.2">
      <c r="A2819" s="6"/>
      <c r="B2819" s="205"/>
    </row>
    <row r="2820" spans="1:2" x14ac:dyDescent="0.2">
      <c r="A2820" s="6"/>
      <c r="B2820" s="205"/>
    </row>
    <row r="2821" spans="1:2" x14ac:dyDescent="0.2">
      <c r="A2821" s="6"/>
      <c r="B2821" s="205"/>
    </row>
    <row r="2822" spans="1:2" x14ac:dyDescent="0.2">
      <c r="A2822" s="6"/>
      <c r="B2822" s="205"/>
    </row>
    <row r="2823" spans="1:2" x14ac:dyDescent="0.2">
      <c r="A2823" s="6"/>
      <c r="B2823" s="205"/>
    </row>
    <row r="2824" spans="1:2" x14ac:dyDescent="0.2">
      <c r="A2824" s="6"/>
      <c r="B2824" s="205"/>
    </row>
    <row r="2825" spans="1:2" x14ac:dyDescent="0.2">
      <c r="A2825" s="6"/>
      <c r="B2825" s="205"/>
    </row>
    <row r="2826" spans="1:2" x14ac:dyDescent="0.2">
      <c r="A2826" s="6"/>
      <c r="B2826" s="205"/>
    </row>
    <row r="2827" spans="1:2" x14ac:dyDescent="0.2">
      <c r="A2827" s="6"/>
      <c r="B2827" s="205"/>
    </row>
    <row r="2828" spans="1:2" x14ac:dyDescent="0.2">
      <c r="A2828" s="6"/>
      <c r="B2828" s="205"/>
    </row>
    <row r="2829" spans="1:2" x14ac:dyDescent="0.2">
      <c r="A2829" s="6"/>
      <c r="B2829" s="205"/>
    </row>
    <row r="2830" spans="1:2" x14ac:dyDescent="0.2">
      <c r="A2830" s="6"/>
      <c r="B2830" s="205"/>
    </row>
    <row r="2831" spans="1:2" x14ac:dyDescent="0.2">
      <c r="A2831" s="6"/>
      <c r="B2831" s="205"/>
    </row>
    <row r="2832" spans="1:2" x14ac:dyDescent="0.2">
      <c r="A2832" s="6"/>
      <c r="B2832" s="205"/>
    </row>
    <row r="2833" spans="1:2" x14ac:dyDescent="0.2">
      <c r="A2833" s="6"/>
      <c r="B2833" s="205"/>
    </row>
    <row r="2834" spans="1:2" x14ac:dyDescent="0.2">
      <c r="A2834" s="6"/>
      <c r="B2834" s="205"/>
    </row>
    <row r="2835" spans="1:2" x14ac:dyDescent="0.2">
      <c r="A2835" s="6"/>
      <c r="B2835" s="205"/>
    </row>
    <row r="2836" spans="1:2" x14ac:dyDescent="0.2">
      <c r="A2836" s="6"/>
      <c r="B2836" s="205"/>
    </row>
    <row r="2837" spans="1:2" x14ac:dyDescent="0.2">
      <c r="A2837" s="6"/>
      <c r="B2837" s="205"/>
    </row>
    <row r="2838" spans="1:2" x14ac:dyDescent="0.2">
      <c r="A2838" s="6"/>
      <c r="B2838" s="205"/>
    </row>
    <row r="2839" spans="1:2" x14ac:dyDescent="0.2">
      <c r="A2839" s="6"/>
      <c r="B2839" s="205"/>
    </row>
    <row r="2840" spans="1:2" x14ac:dyDescent="0.2">
      <c r="A2840" s="6"/>
      <c r="B2840" s="205"/>
    </row>
    <row r="2841" spans="1:2" x14ac:dyDescent="0.2">
      <c r="A2841" s="6"/>
      <c r="B2841" s="205"/>
    </row>
    <row r="2842" spans="1:2" x14ac:dyDescent="0.2">
      <c r="A2842" s="6"/>
      <c r="B2842" s="205"/>
    </row>
    <row r="2843" spans="1:2" x14ac:dyDescent="0.2">
      <c r="A2843" s="6"/>
      <c r="B2843" s="205"/>
    </row>
    <row r="2844" spans="1:2" x14ac:dyDescent="0.2">
      <c r="A2844" s="6"/>
      <c r="B2844" s="205"/>
    </row>
    <row r="2845" spans="1:2" x14ac:dyDescent="0.2">
      <c r="A2845" s="6"/>
      <c r="B2845" s="205"/>
    </row>
    <row r="2846" spans="1:2" x14ac:dyDescent="0.2">
      <c r="A2846" s="6"/>
      <c r="B2846" s="205"/>
    </row>
    <row r="2847" spans="1:2" x14ac:dyDescent="0.2">
      <c r="A2847" s="6"/>
      <c r="B2847" s="205"/>
    </row>
    <row r="2848" spans="1:2" x14ac:dyDescent="0.2">
      <c r="A2848" s="6"/>
      <c r="B2848" s="205"/>
    </row>
    <row r="2849" spans="1:2" x14ac:dyDescent="0.2">
      <c r="A2849" s="6"/>
      <c r="B2849" s="205"/>
    </row>
    <row r="2850" spans="1:2" x14ac:dyDescent="0.2">
      <c r="A2850" s="6"/>
      <c r="B2850" s="205"/>
    </row>
    <row r="2851" spans="1:2" x14ac:dyDescent="0.2">
      <c r="A2851" s="6"/>
      <c r="B2851" s="205"/>
    </row>
    <row r="2852" spans="1:2" x14ac:dyDescent="0.2">
      <c r="A2852" s="6"/>
      <c r="B2852" s="205"/>
    </row>
    <row r="2853" spans="1:2" x14ac:dyDescent="0.2">
      <c r="A2853" s="6"/>
      <c r="B2853" s="205"/>
    </row>
    <row r="2854" spans="1:2" x14ac:dyDescent="0.2">
      <c r="A2854" s="6"/>
      <c r="B2854" s="205"/>
    </row>
    <row r="2855" spans="1:2" x14ac:dyDescent="0.2">
      <c r="A2855" s="6"/>
      <c r="B2855" s="205"/>
    </row>
    <row r="2856" spans="1:2" x14ac:dyDescent="0.2">
      <c r="A2856" s="6"/>
      <c r="B2856" s="205"/>
    </row>
    <row r="2857" spans="1:2" x14ac:dyDescent="0.2">
      <c r="A2857" s="6"/>
      <c r="B2857" s="205"/>
    </row>
    <row r="2858" spans="1:2" x14ac:dyDescent="0.2">
      <c r="A2858" s="6"/>
      <c r="B2858" s="205"/>
    </row>
    <row r="2859" spans="1:2" x14ac:dyDescent="0.2">
      <c r="A2859" s="6"/>
      <c r="B2859" s="205"/>
    </row>
    <row r="2860" spans="1:2" x14ac:dyDescent="0.2">
      <c r="A2860" s="6"/>
      <c r="B2860" s="205"/>
    </row>
    <row r="2861" spans="1:2" x14ac:dyDescent="0.2">
      <c r="A2861" s="6"/>
      <c r="B2861" s="205"/>
    </row>
    <row r="2862" spans="1:2" x14ac:dyDescent="0.2">
      <c r="A2862" s="6"/>
      <c r="B2862" s="205"/>
    </row>
    <row r="2863" spans="1:2" x14ac:dyDescent="0.2">
      <c r="A2863" s="6"/>
      <c r="B2863" s="205"/>
    </row>
    <row r="2864" spans="1:2" x14ac:dyDescent="0.2">
      <c r="A2864" s="6"/>
      <c r="B2864" s="205"/>
    </row>
    <row r="2865" spans="1:2" x14ac:dyDescent="0.2">
      <c r="A2865" s="6"/>
      <c r="B2865" s="205"/>
    </row>
    <row r="2866" spans="1:2" x14ac:dyDescent="0.2">
      <c r="A2866" s="6"/>
      <c r="B2866" s="205"/>
    </row>
    <row r="2867" spans="1:2" x14ac:dyDescent="0.2">
      <c r="A2867" s="6"/>
      <c r="B2867" s="205"/>
    </row>
    <row r="2868" spans="1:2" x14ac:dyDescent="0.2">
      <c r="A2868" s="6"/>
      <c r="B2868" s="205"/>
    </row>
    <row r="2869" spans="1:2" x14ac:dyDescent="0.2">
      <c r="A2869" s="6"/>
      <c r="B2869" s="205"/>
    </row>
    <row r="2870" spans="1:2" x14ac:dyDescent="0.2">
      <c r="A2870" s="6"/>
      <c r="B2870" s="205"/>
    </row>
    <row r="2871" spans="1:2" x14ac:dyDescent="0.2">
      <c r="A2871" s="6"/>
      <c r="B2871" s="205"/>
    </row>
    <row r="2872" spans="1:2" x14ac:dyDescent="0.2">
      <c r="A2872" s="6"/>
      <c r="B2872" s="205"/>
    </row>
    <row r="2873" spans="1:2" x14ac:dyDescent="0.2">
      <c r="A2873" s="6"/>
      <c r="B2873" s="205"/>
    </row>
    <row r="2874" spans="1:2" x14ac:dyDescent="0.2">
      <c r="A2874" s="6"/>
      <c r="B2874" s="205"/>
    </row>
    <row r="2875" spans="1:2" x14ac:dyDescent="0.2">
      <c r="A2875" s="6"/>
      <c r="B2875" s="205"/>
    </row>
    <row r="2876" spans="1:2" x14ac:dyDescent="0.2">
      <c r="A2876" s="6"/>
      <c r="B2876" s="205"/>
    </row>
    <row r="2877" spans="1:2" x14ac:dyDescent="0.2">
      <c r="A2877" s="6"/>
      <c r="B2877" s="205"/>
    </row>
    <row r="2878" spans="1:2" x14ac:dyDescent="0.2">
      <c r="A2878" s="6"/>
      <c r="B2878" s="205"/>
    </row>
    <row r="2879" spans="1:2" x14ac:dyDescent="0.2">
      <c r="A2879" s="6"/>
      <c r="B2879" s="205"/>
    </row>
    <row r="2880" spans="1:2" x14ac:dyDescent="0.2">
      <c r="A2880" s="6"/>
      <c r="B2880" s="205"/>
    </row>
    <row r="2881" spans="1:2" x14ac:dyDescent="0.2">
      <c r="A2881" s="6"/>
      <c r="B2881" s="205"/>
    </row>
    <row r="2882" spans="1:2" x14ac:dyDescent="0.2">
      <c r="A2882" s="6"/>
      <c r="B2882" s="205"/>
    </row>
    <row r="2883" spans="1:2" x14ac:dyDescent="0.2">
      <c r="A2883" s="6"/>
      <c r="B2883" s="205"/>
    </row>
    <row r="2884" spans="1:2" x14ac:dyDescent="0.2">
      <c r="A2884" s="6"/>
      <c r="B2884" s="205"/>
    </row>
    <row r="2885" spans="1:2" x14ac:dyDescent="0.2">
      <c r="A2885" s="6"/>
      <c r="B2885" s="205"/>
    </row>
    <row r="2886" spans="1:2" x14ac:dyDescent="0.2">
      <c r="A2886" s="6"/>
      <c r="B2886" s="205"/>
    </row>
    <row r="2887" spans="1:2" x14ac:dyDescent="0.2">
      <c r="A2887" s="6"/>
      <c r="B2887" s="205"/>
    </row>
    <row r="2888" spans="1:2" x14ac:dyDescent="0.2">
      <c r="A2888" s="6"/>
      <c r="B2888" s="205"/>
    </row>
    <row r="2889" spans="1:2" x14ac:dyDescent="0.2">
      <c r="A2889" s="6"/>
      <c r="B2889" s="205"/>
    </row>
    <row r="2890" spans="1:2" x14ac:dyDescent="0.2">
      <c r="A2890" s="6"/>
      <c r="B2890" s="205"/>
    </row>
    <row r="2891" spans="1:2" x14ac:dyDescent="0.2">
      <c r="A2891" s="6"/>
      <c r="B2891" s="205"/>
    </row>
    <row r="2892" spans="1:2" x14ac:dyDescent="0.2">
      <c r="A2892" s="6"/>
      <c r="B2892" s="205"/>
    </row>
    <row r="2893" spans="1:2" x14ac:dyDescent="0.2">
      <c r="A2893" s="6"/>
      <c r="B2893" s="205"/>
    </row>
    <row r="2894" spans="1:2" x14ac:dyDescent="0.2">
      <c r="A2894" s="6"/>
      <c r="B2894" s="205"/>
    </row>
    <row r="2895" spans="1:2" x14ac:dyDescent="0.2">
      <c r="A2895" s="6"/>
      <c r="B2895" s="205"/>
    </row>
    <row r="2896" spans="1:2" x14ac:dyDescent="0.2">
      <c r="A2896" s="6"/>
      <c r="B2896" s="205"/>
    </row>
    <row r="2897" spans="1:2" x14ac:dyDescent="0.2">
      <c r="A2897" s="6"/>
      <c r="B2897" s="205"/>
    </row>
    <row r="2898" spans="1:2" x14ac:dyDescent="0.2">
      <c r="A2898" s="6"/>
      <c r="B2898" s="205"/>
    </row>
    <row r="2899" spans="1:2" x14ac:dyDescent="0.2">
      <c r="A2899" s="6"/>
      <c r="B2899" s="205"/>
    </row>
    <row r="2900" spans="1:2" x14ac:dyDescent="0.2">
      <c r="A2900" s="6"/>
      <c r="B2900" s="205"/>
    </row>
    <row r="2901" spans="1:2" x14ac:dyDescent="0.2">
      <c r="A2901" s="6"/>
      <c r="B2901" s="205"/>
    </row>
    <row r="2902" spans="1:2" x14ac:dyDescent="0.2">
      <c r="A2902" s="6"/>
      <c r="B2902" s="205"/>
    </row>
    <row r="2903" spans="1:2" x14ac:dyDescent="0.2">
      <c r="A2903" s="6"/>
      <c r="B2903" s="205"/>
    </row>
    <row r="2904" spans="1:2" x14ac:dyDescent="0.2">
      <c r="A2904" s="6"/>
      <c r="B2904" s="205"/>
    </row>
    <row r="2905" spans="1:2" x14ac:dyDescent="0.2">
      <c r="A2905" s="6"/>
      <c r="B2905" s="205"/>
    </row>
    <row r="2906" spans="1:2" x14ac:dyDescent="0.2">
      <c r="A2906" s="6"/>
      <c r="B2906" s="205"/>
    </row>
    <row r="2907" spans="1:2" x14ac:dyDescent="0.2">
      <c r="A2907" s="6"/>
      <c r="B2907" s="205"/>
    </row>
    <row r="2908" spans="1:2" x14ac:dyDescent="0.2">
      <c r="A2908" s="6"/>
      <c r="B2908" s="205"/>
    </row>
    <row r="2909" spans="1:2" x14ac:dyDescent="0.2">
      <c r="A2909" s="6"/>
      <c r="B2909" s="205"/>
    </row>
    <row r="2910" spans="1:2" x14ac:dyDescent="0.2">
      <c r="A2910" s="6"/>
      <c r="B2910" s="205"/>
    </row>
    <row r="2911" spans="1:2" x14ac:dyDescent="0.2">
      <c r="A2911" s="6"/>
      <c r="B2911" s="205"/>
    </row>
    <row r="2912" spans="1:2" x14ac:dyDescent="0.2">
      <c r="A2912" s="6"/>
      <c r="B2912" s="205"/>
    </row>
    <row r="2913" spans="1:2" x14ac:dyDescent="0.2">
      <c r="A2913" s="6"/>
      <c r="B2913" s="205"/>
    </row>
    <row r="2914" spans="1:2" x14ac:dyDescent="0.2">
      <c r="A2914" s="6"/>
      <c r="B2914" s="205"/>
    </row>
    <row r="2915" spans="1:2" x14ac:dyDescent="0.2">
      <c r="A2915" s="6"/>
      <c r="B2915" s="205"/>
    </row>
    <row r="2916" spans="1:2" x14ac:dyDescent="0.2">
      <c r="A2916" s="6"/>
      <c r="B2916" s="205"/>
    </row>
    <row r="2917" spans="1:2" x14ac:dyDescent="0.2">
      <c r="A2917" s="6"/>
      <c r="B2917" s="205"/>
    </row>
    <row r="2918" spans="1:2" x14ac:dyDescent="0.2">
      <c r="A2918" s="6"/>
      <c r="B2918" s="205"/>
    </row>
    <row r="2919" spans="1:2" x14ac:dyDescent="0.2">
      <c r="A2919" s="6"/>
      <c r="B2919" s="205"/>
    </row>
    <row r="2920" spans="1:2" x14ac:dyDescent="0.2">
      <c r="A2920" s="6"/>
      <c r="B2920" s="205"/>
    </row>
    <row r="2921" spans="1:2" x14ac:dyDescent="0.2">
      <c r="A2921" s="6"/>
      <c r="B2921" s="205"/>
    </row>
    <row r="2922" spans="1:2" x14ac:dyDescent="0.2">
      <c r="A2922" s="6"/>
      <c r="B2922" s="205"/>
    </row>
    <row r="2923" spans="1:2" x14ac:dyDescent="0.2">
      <c r="A2923" s="6"/>
      <c r="B2923" s="205"/>
    </row>
    <row r="2924" spans="1:2" x14ac:dyDescent="0.2">
      <c r="A2924" s="6"/>
      <c r="B2924" s="205"/>
    </row>
    <row r="2925" spans="1:2" x14ac:dyDescent="0.2">
      <c r="A2925" s="6"/>
      <c r="B2925" s="205"/>
    </row>
    <row r="2926" spans="1:2" x14ac:dyDescent="0.2">
      <c r="A2926" s="6"/>
      <c r="B2926" s="205"/>
    </row>
    <row r="2927" spans="1:2" x14ac:dyDescent="0.2">
      <c r="A2927" s="6"/>
      <c r="B2927" s="205"/>
    </row>
    <row r="2928" spans="1:2" x14ac:dyDescent="0.2">
      <c r="A2928" s="6"/>
      <c r="B2928" s="205"/>
    </row>
    <row r="2929" spans="1:2" x14ac:dyDescent="0.2">
      <c r="A2929" s="6"/>
      <c r="B2929" s="205"/>
    </row>
    <row r="2930" spans="1:2" x14ac:dyDescent="0.2">
      <c r="A2930" s="6"/>
      <c r="B2930" s="205"/>
    </row>
    <row r="2931" spans="1:2" x14ac:dyDescent="0.2">
      <c r="A2931" s="6"/>
      <c r="B2931" s="205"/>
    </row>
    <row r="2932" spans="1:2" x14ac:dyDescent="0.2">
      <c r="A2932" s="6"/>
      <c r="B2932" s="205"/>
    </row>
    <row r="2933" spans="1:2" x14ac:dyDescent="0.2">
      <c r="A2933" s="6"/>
      <c r="B2933" s="205"/>
    </row>
    <row r="2934" spans="1:2" x14ac:dyDescent="0.2">
      <c r="A2934" s="6"/>
      <c r="B2934" s="205"/>
    </row>
    <row r="2935" spans="1:2" x14ac:dyDescent="0.2">
      <c r="A2935" s="6"/>
      <c r="B2935" s="205"/>
    </row>
    <row r="2936" spans="1:2" x14ac:dyDescent="0.2">
      <c r="A2936" s="6"/>
      <c r="B2936" s="205"/>
    </row>
    <row r="2937" spans="1:2" x14ac:dyDescent="0.2">
      <c r="A2937" s="6"/>
      <c r="B2937" s="205"/>
    </row>
    <row r="2938" spans="1:2" x14ac:dyDescent="0.2">
      <c r="A2938" s="6"/>
      <c r="B2938" s="205"/>
    </row>
    <row r="2939" spans="1:2" x14ac:dyDescent="0.2">
      <c r="A2939" s="6"/>
      <c r="B2939" s="205"/>
    </row>
    <row r="2940" spans="1:2" x14ac:dyDescent="0.2">
      <c r="A2940" s="6"/>
      <c r="B2940" s="205"/>
    </row>
    <row r="2941" spans="1:2" x14ac:dyDescent="0.2">
      <c r="A2941" s="6"/>
      <c r="B2941" s="205"/>
    </row>
    <row r="2942" spans="1:2" x14ac:dyDescent="0.2">
      <c r="A2942" s="6"/>
      <c r="B2942" s="205"/>
    </row>
    <row r="2943" spans="1:2" x14ac:dyDescent="0.2">
      <c r="A2943" s="6"/>
      <c r="B2943" s="205"/>
    </row>
    <row r="2944" spans="1:2" x14ac:dyDescent="0.2">
      <c r="A2944" s="6"/>
      <c r="B2944" s="205"/>
    </row>
    <row r="2945" spans="1:2" x14ac:dyDescent="0.2">
      <c r="A2945" s="6"/>
      <c r="B2945" s="205"/>
    </row>
    <row r="2946" spans="1:2" x14ac:dyDescent="0.2">
      <c r="A2946" s="6"/>
      <c r="B2946" s="205"/>
    </row>
    <row r="2947" spans="1:2" x14ac:dyDescent="0.2">
      <c r="A2947" s="6"/>
      <c r="B2947" s="205"/>
    </row>
    <row r="2948" spans="1:2" x14ac:dyDescent="0.2">
      <c r="A2948" s="6"/>
      <c r="B2948" s="205"/>
    </row>
    <row r="2949" spans="1:2" x14ac:dyDescent="0.2">
      <c r="A2949" s="6"/>
      <c r="B2949" s="205"/>
    </row>
    <row r="2950" spans="1:2" x14ac:dyDescent="0.2">
      <c r="A2950" s="6"/>
      <c r="B2950" s="205"/>
    </row>
    <row r="2951" spans="1:2" x14ac:dyDescent="0.2">
      <c r="A2951" s="6"/>
      <c r="B2951" s="205"/>
    </row>
    <row r="2952" spans="1:2" x14ac:dyDescent="0.2">
      <c r="A2952" s="6"/>
      <c r="B2952" s="205"/>
    </row>
    <row r="2953" spans="1:2" x14ac:dyDescent="0.2">
      <c r="A2953" s="6"/>
      <c r="B2953" s="205"/>
    </row>
    <row r="2954" spans="1:2" x14ac:dyDescent="0.2">
      <c r="A2954" s="6"/>
      <c r="B2954" s="205"/>
    </row>
    <row r="2955" spans="1:2" x14ac:dyDescent="0.2">
      <c r="A2955" s="6"/>
      <c r="B2955" s="205"/>
    </row>
    <row r="2956" spans="1:2" x14ac:dyDescent="0.2">
      <c r="A2956" s="6"/>
      <c r="B2956" s="205"/>
    </row>
    <row r="2957" spans="1:2" x14ac:dyDescent="0.2">
      <c r="A2957" s="6"/>
      <c r="B2957" s="205"/>
    </row>
    <row r="2958" spans="1:2" x14ac:dyDescent="0.2">
      <c r="A2958" s="6"/>
      <c r="B2958" s="205"/>
    </row>
    <row r="2959" spans="1:2" x14ac:dyDescent="0.2">
      <c r="A2959" s="6"/>
      <c r="B2959" s="205"/>
    </row>
    <row r="2960" spans="1:2" x14ac:dyDescent="0.2">
      <c r="A2960" s="6"/>
      <c r="B2960" s="205"/>
    </row>
    <row r="2961" spans="1:2" x14ac:dyDescent="0.2">
      <c r="A2961" s="6"/>
      <c r="B2961" s="205"/>
    </row>
    <row r="2962" spans="1:2" x14ac:dyDescent="0.2">
      <c r="A2962" s="6"/>
      <c r="B2962" s="205"/>
    </row>
    <row r="2963" spans="1:2" x14ac:dyDescent="0.2">
      <c r="A2963" s="6"/>
      <c r="B2963" s="205"/>
    </row>
    <row r="2964" spans="1:2" x14ac:dyDescent="0.2">
      <c r="A2964" s="6"/>
      <c r="B2964" s="205"/>
    </row>
    <row r="2965" spans="1:2" x14ac:dyDescent="0.2">
      <c r="A2965" s="6"/>
      <c r="B2965" s="205"/>
    </row>
    <row r="2966" spans="1:2" x14ac:dyDescent="0.2">
      <c r="A2966" s="6"/>
      <c r="B2966" s="205"/>
    </row>
    <row r="2967" spans="1:2" x14ac:dyDescent="0.2">
      <c r="A2967" s="6"/>
      <c r="B2967" s="205"/>
    </row>
    <row r="2968" spans="1:2" x14ac:dyDescent="0.2">
      <c r="A2968" s="6"/>
      <c r="B2968" s="205"/>
    </row>
    <row r="2969" spans="1:2" x14ac:dyDescent="0.2">
      <c r="A2969" s="6"/>
      <c r="B2969" s="205"/>
    </row>
    <row r="2970" spans="1:2" x14ac:dyDescent="0.2">
      <c r="A2970" s="6"/>
      <c r="B2970" s="205"/>
    </row>
    <row r="2971" spans="1:2" x14ac:dyDescent="0.2">
      <c r="A2971" s="6"/>
      <c r="B2971" s="205"/>
    </row>
    <row r="2972" spans="1:2" x14ac:dyDescent="0.2">
      <c r="A2972" s="6"/>
      <c r="B2972" s="205"/>
    </row>
    <row r="2973" spans="1:2" x14ac:dyDescent="0.2">
      <c r="A2973" s="6"/>
      <c r="B2973" s="205"/>
    </row>
    <row r="2974" spans="1:2" x14ac:dyDescent="0.2">
      <c r="A2974" s="6"/>
      <c r="B2974" s="205"/>
    </row>
    <row r="2975" spans="1:2" x14ac:dyDescent="0.2">
      <c r="A2975" s="6"/>
      <c r="B2975" s="205"/>
    </row>
    <row r="2976" spans="1:2" x14ac:dyDescent="0.2">
      <c r="A2976" s="6"/>
      <c r="B2976" s="205"/>
    </row>
    <row r="2977" spans="1:2" x14ac:dyDescent="0.2">
      <c r="A2977" s="6"/>
      <c r="B2977" s="205"/>
    </row>
    <row r="2978" spans="1:2" x14ac:dyDescent="0.2">
      <c r="A2978" s="6"/>
      <c r="B2978" s="205"/>
    </row>
    <row r="2979" spans="1:2" x14ac:dyDescent="0.2">
      <c r="A2979" s="6"/>
      <c r="B2979" s="205"/>
    </row>
    <row r="2980" spans="1:2" x14ac:dyDescent="0.2">
      <c r="A2980" s="6"/>
      <c r="B2980" s="205"/>
    </row>
    <row r="2981" spans="1:2" x14ac:dyDescent="0.2">
      <c r="A2981" s="6"/>
      <c r="B2981" s="205"/>
    </row>
    <row r="2982" spans="1:2" x14ac:dyDescent="0.2">
      <c r="A2982" s="6"/>
      <c r="B2982" s="205"/>
    </row>
    <row r="2983" spans="1:2" x14ac:dyDescent="0.2">
      <c r="A2983" s="6"/>
      <c r="B2983" s="205"/>
    </row>
    <row r="2984" spans="1:2" x14ac:dyDescent="0.2">
      <c r="A2984" s="6"/>
      <c r="B2984" s="205"/>
    </row>
    <row r="2985" spans="1:2" x14ac:dyDescent="0.2">
      <c r="A2985" s="6"/>
      <c r="B2985" s="205"/>
    </row>
    <row r="2986" spans="1:2" x14ac:dyDescent="0.2">
      <c r="A2986" s="6"/>
      <c r="B2986" s="205"/>
    </row>
    <row r="2987" spans="1:2" x14ac:dyDescent="0.2">
      <c r="A2987" s="6"/>
      <c r="B2987" s="205"/>
    </row>
    <row r="2988" spans="1:2" x14ac:dyDescent="0.2">
      <c r="A2988" s="6"/>
      <c r="B2988" s="205"/>
    </row>
    <row r="2989" spans="1:2" x14ac:dyDescent="0.2">
      <c r="A2989" s="6"/>
      <c r="B2989" s="205"/>
    </row>
    <row r="2990" spans="1:2" x14ac:dyDescent="0.2">
      <c r="A2990" s="6"/>
      <c r="B2990" s="205"/>
    </row>
    <row r="2991" spans="1:2" x14ac:dyDescent="0.2">
      <c r="A2991" s="6"/>
      <c r="B2991" s="205"/>
    </row>
    <row r="2992" spans="1:2" x14ac:dyDescent="0.2">
      <c r="A2992" s="6"/>
      <c r="B2992" s="205"/>
    </row>
    <row r="2993" spans="1:2" x14ac:dyDescent="0.2">
      <c r="A2993" s="6"/>
      <c r="B2993" s="205"/>
    </row>
    <row r="2994" spans="1:2" x14ac:dyDescent="0.2">
      <c r="A2994" s="6"/>
      <c r="B2994" s="205"/>
    </row>
    <row r="2995" spans="1:2" x14ac:dyDescent="0.2">
      <c r="A2995" s="6"/>
      <c r="B2995" s="205"/>
    </row>
    <row r="2996" spans="1:2" x14ac:dyDescent="0.2">
      <c r="A2996" s="6"/>
      <c r="B2996" s="205"/>
    </row>
    <row r="2997" spans="1:2" x14ac:dyDescent="0.2">
      <c r="A2997" s="6"/>
      <c r="B2997" s="205"/>
    </row>
    <row r="2998" spans="1:2" x14ac:dyDescent="0.2">
      <c r="A2998" s="6"/>
      <c r="B2998" s="205"/>
    </row>
    <row r="2999" spans="1:2" x14ac:dyDescent="0.2">
      <c r="A2999" s="6"/>
      <c r="B2999" s="205"/>
    </row>
    <row r="3000" spans="1:2" x14ac:dyDescent="0.2">
      <c r="A3000" s="6"/>
      <c r="B3000" s="205"/>
    </row>
    <row r="3001" spans="1:2" x14ac:dyDescent="0.2">
      <c r="A3001" s="6"/>
      <c r="B3001" s="205"/>
    </row>
    <row r="3002" spans="1:2" x14ac:dyDescent="0.2">
      <c r="A3002" s="6"/>
      <c r="B3002" s="205"/>
    </row>
    <row r="3003" spans="1:2" x14ac:dyDescent="0.2">
      <c r="A3003" s="6"/>
      <c r="B3003" s="205"/>
    </row>
    <row r="3004" spans="1:2" x14ac:dyDescent="0.2">
      <c r="A3004" s="6"/>
      <c r="B3004" s="205"/>
    </row>
    <row r="3005" spans="1:2" x14ac:dyDescent="0.2">
      <c r="A3005" s="6"/>
      <c r="B3005" s="205"/>
    </row>
    <row r="3006" spans="1:2" x14ac:dyDescent="0.2">
      <c r="A3006" s="6"/>
      <c r="B3006" s="205"/>
    </row>
    <row r="3007" spans="1:2" x14ac:dyDescent="0.2">
      <c r="A3007" s="6"/>
      <c r="B3007" s="205"/>
    </row>
    <row r="3008" spans="1:2" x14ac:dyDescent="0.2">
      <c r="A3008" s="6"/>
      <c r="B3008" s="205"/>
    </row>
    <row r="3009" spans="1:2" x14ac:dyDescent="0.2">
      <c r="A3009" s="6"/>
      <c r="B3009" s="205"/>
    </row>
    <row r="3010" spans="1:2" x14ac:dyDescent="0.2">
      <c r="A3010" s="6"/>
      <c r="B3010" s="205"/>
    </row>
    <row r="3011" spans="1:2" x14ac:dyDescent="0.2">
      <c r="A3011" s="6"/>
      <c r="B3011" s="205"/>
    </row>
    <row r="3012" spans="1:2" x14ac:dyDescent="0.2">
      <c r="A3012" s="6"/>
      <c r="B3012" s="205"/>
    </row>
    <row r="3013" spans="1:2" x14ac:dyDescent="0.2">
      <c r="A3013" s="6"/>
      <c r="B3013" s="205"/>
    </row>
    <row r="3014" spans="1:2" x14ac:dyDescent="0.2">
      <c r="A3014" s="6"/>
      <c r="B3014" s="205"/>
    </row>
    <row r="3015" spans="1:2" x14ac:dyDescent="0.2">
      <c r="A3015" s="6"/>
      <c r="B3015" s="205"/>
    </row>
    <row r="3016" spans="1:2" x14ac:dyDescent="0.2">
      <c r="A3016" s="6"/>
      <c r="B3016" s="205"/>
    </row>
    <row r="3017" spans="1:2" x14ac:dyDescent="0.2">
      <c r="A3017" s="6"/>
      <c r="B3017" s="205"/>
    </row>
    <row r="3018" spans="1:2" x14ac:dyDescent="0.2">
      <c r="A3018" s="6"/>
      <c r="B3018" s="205"/>
    </row>
    <row r="3019" spans="1:2" x14ac:dyDescent="0.2">
      <c r="A3019" s="6"/>
      <c r="B3019" s="205"/>
    </row>
    <row r="3020" spans="1:2" x14ac:dyDescent="0.2">
      <c r="A3020" s="6"/>
      <c r="B3020" s="205"/>
    </row>
    <row r="3021" spans="1:2" x14ac:dyDescent="0.2">
      <c r="A3021" s="6"/>
      <c r="B3021" s="205"/>
    </row>
    <row r="3022" spans="1:2" x14ac:dyDescent="0.2">
      <c r="A3022" s="6"/>
      <c r="B3022" s="205"/>
    </row>
    <row r="3023" spans="1:2" x14ac:dyDescent="0.2">
      <c r="A3023" s="6"/>
      <c r="B3023" s="205"/>
    </row>
    <row r="3024" spans="1:2" x14ac:dyDescent="0.2">
      <c r="A3024" s="6"/>
      <c r="B3024" s="205"/>
    </row>
    <row r="3025" spans="1:2" x14ac:dyDescent="0.2">
      <c r="A3025" s="6"/>
      <c r="B3025" s="205"/>
    </row>
    <row r="3026" spans="1:2" x14ac:dyDescent="0.2">
      <c r="A3026" s="6"/>
      <c r="B3026" s="205"/>
    </row>
    <row r="3027" spans="1:2" x14ac:dyDescent="0.2">
      <c r="A3027" s="6"/>
      <c r="B3027" s="205"/>
    </row>
    <row r="3028" spans="1:2" x14ac:dyDescent="0.2">
      <c r="A3028" s="6"/>
      <c r="B3028" s="205"/>
    </row>
    <row r="3029" spans="1:2" x14ac:dyDescent="0.2">
      <c r="A3029" s="6"/>
      <c r="B3029" s="205"/>
    </row>
    <row r="3030" spans="1:2" x14ac:dyDescent="0.2">
      <c r="A3030" s="6"/>
      <c r="B3030" s="205"/>
    </row>
    <row r="3031" spans="1:2" x14ac:dyDescent="0.2">
      <c r="A3031" s="6"/>
      <c r="B3031" s="205"/>
    </row>
    <row r="3032" spans="1:2" x14ac:dyDescent="0.2">
      <c r="A3032" s="6"/>
      <c r="B3032" s="205"/>
    </row>
    <row r="3033" spans="1:2" x14ac:dyDescent="0.2">
      <c r="A3033" s="6"/>
      <c r="B3033" s="205"/>
    </row>
    <row r="3034" spans="1:2" x14ac:dyDescent="0.2">
      <c r="A3034" s="6"/>
      <c r="B3034" s="205"/>
    </row>
    <row r="3035" spans="1:2" x14ac:dyDescent="0.2">
      <c r="A3035" s="6"/>
      <c r="B3035" s="205"/>
    </row>
    <row r="3036" spans="1:2" x14ac:dyDescent="0.2">
      <c r="A3036" s="6"/>
      <c r="B3036" s="205"/>
    </row>
    <row r="3037" spans="1:2" x14ac:dyDescent="0.2">
      <c r="A3037" s="6"/>
      <c r="B3037" s="205"/>
    </row>
    <row r="3038" spans="1:2" x14ac:dyDescent="0.2">
      <c r="A3038" s="6"/>
      <c r="B3038" s="205"/>
    </row>
    <row r="3039" spans="1:2" x14ac:dyDescent="0.2">
      <c r="A3039" s="6"/>
      <c r="B3039" s="205"/>
    </row>
    <row r="3040" spans="1:2" x14ac:dyDescent="0.2">
      <c r="A3040" s="6"/>
      <c r="B3040" s="205"/>
    </row>
    <row r="3041" spans="1:2" x14ac:dyDescent="0.2">
      <c r="A3041" s="6"/>
      <c r="B3041" s="205"/>
    </row>
    <row r="3042" spans="1:2" x14ac:dyDescent="0.2">
      <c r="A3042" s="6"/>
      <c r="B3042" s="205"/>
    </row>
    <row r="3043" spans="1:2" x14ac:dyDescent="0.2">
      <c r="A3043" s="6"/>
      <c r="B3043" s="205"/>
    </row>
    <row r="3044" spans="1:2" x14ac:dyDescent="0.2">
      <c r="A3044" s="6"/>
      <c r="B3044" s="205"/>
    </row>
    <row r="3045" spans="1:2" x14ac:dyDescent="0.2">
      <c r="A3045" s="6"/>
      <c r="B3045" s="205"/>
    </row>
    <row r="3046" spans="1:2" x14ac:dyDescent="0.2">
      <c r="A3046" s="6"/>
      <c r="B3046" s="205"/>
    </row>
    <row r="3047" spans="1:2" x14ac:dyDescent="0.2">
      <c r="A3047" s="6"/>
      <c r="B3047" s="205"/>
    </row>
    <row r="3048" spans="1:2" x14ac:dyDescent="0.2">
      <c r="A3048" s="6"/>
      <c r="B3048" s="205"/>
    </row>
    <row r="3049" spans="1:2" x14ac:dyDescent="0.2">
      <c r="A3049" s="6"/>
      <c r="B3049" s="205"/>
    </row>
    <row r="3050" spans="1:2" x14ac:dyDescent="0.2">
      <c r="A3050" s="6"/>
      <c r="B3050" s="205"/>
    </row>
    <row r="3051" spans="1:2" x14ac:dyDescent="0.2">
      <c r="A3051" s="6"/>
      <c r="B3051" s="205"/>
    </row>
    <row r="3052" spans="1:2" x14ac:dyDescent="0.2">
      <c r="A3052" s="6"/>
      <c r="B3052" s="205"/>
    </row>
    <row r="3053" spans="1:2" x14ac:dyDescent="0.2">
      <c r="A3053" s="6"/>
      <c r="B3053" s="205"/>
    </row>
    <row r="3054" spans="1:2" x14ac:dyDescent="0.2">
      <c r="A3054" s="6"/>
      <c r="B3054" s="205"/>
    </row>
    <row r="3055" spans="1:2" x14ac:dyDescent="0.2">
      <c r="A3055" s="6"/>
      <c r="B3055" s="205"/>
    </row>
    <row r="3056" spans="1:2" x14ac:dyDescent="0.2">
      <c r="A3056" s="6"/>
      <c r="B3056" s="205"/>
    </row>
    <row r="3057" spans="1:2" x14ac:dyDescent="0.2">
      <c r="A3057" s="6"/>
      <c r="B3057" s="205"/>
    </row>
    <row r="3058" spans="1:2" x14ac:dyDescent="0.2">
      <c r="A3058" s="6"/>
      <c r="B3058" s="205"/>
    </row>
    <row r="3059" spans="1:2" x14ac:dyDescent="0.2">
      <c r="A3059" s="6"/>
      <c r="B3059" s="205"/>
    </row>
    <row r="3060" spans="1:2" x14ac:dyDescent="0.2">
      <c r="A3060" s="6"/>
      <c r="B3060" s="205"/>
    </row>
    <row r="3061" spans="1:2" x14ac:dyDescent="0.2">
      <c r="A3061" s="6"/>
      <c r="B3061" s="205"/>
    </row>
    <row r="3062" spans="1:2" x14ac:dyDescent="0.2">
      <c r="A3062" s="6"/>
      <c r="B3062" s="205"/>
    </row>
    <row r="3063" spans="1:2" x14ac:dyDescent="0.2">
      <c r="A3063" s="6"/>
      <c r="B3063" s="205"/>
    </row>
    <row r="3064" spans="1:2" x14ac:dyDescent="0.2">
      <c r="A3064" s="6"/>
      <c r="B3064" s="205"/>
    </row>
    <row r="3065" spans="1:2" x14ac:dyDescent="0.2">
      <c r="A3065" s="6"/>
      <c r="B3065" s="205"/>
    </row>
    <row r="3066" spans="1:2" x14ac:dyDescent="0.2">
      <c r="A3066" s="6"/>
      <c r="B3066" s="205"/>
    </row>
    <row r="3067" spans="1:2" x14ac:dyDescent="0.2">
      <c r="A3067" s="6"/>
      <c r="B3067" s="205"/>
    </row>
    <row r="3068" spans="1:2" x14ac:dyDescent="0.2">
      <c r="A3068" s="6"/>
      <c r="B3068" s="205"/>
    </row>
    <row r="3069" spans="1:2" x14ac:dyDescent="0.2">
      <c r="A3069" s="6"/>
      <c r="B3069" s="205"/>
    </row>
    <row r="3070" spans="1:2" x14ac:dyDescent="0.2">
      <c r="A3070" s="6"/>
      <c r="B3070" s="205"/>
    </row>
    <row r="3071" spans="1:2" x14ac:dyDescent="0.2">
      <c r="A3071" s="6"/>
      <c r="B3071" s="205"/>
    </row>
    <row r="3072" spans="1:2" x14ac:dyDescent="0.2">
      <c r="A3072" s="6"/>
      <c r="B3072" s="205"/>
    </row>
    <row r="3073" spans="1:2" x14ac:dyDescent="0.2">
      <c r="A3073" s="6"/>
      <c r="B3073" s="205"/>
    </row>
    <row r="3074" spans="1:2" x14ac:dyDescent="0.2">
      <c r="A3074" s="6"/>
      <c r="B3074" s="205"/>
    </row>
    <row r="3075" spans="1:2" x14ac:dyDescent="0.2">
      <c r="A3075" s="6"/>
      <c r="B3075" s="205"/>
    </row>
    <row r="3076" spans="1:2" x14ac:dyDescent="0.2">
      <c r="A3076" s="6"/>
      <c r="B3076" s="205"/>
    </row>
    <row r="3077" spans="1:2" x14ac:dyDescent="0.2">
      <c r="A3077" s="6"/>
      <c r="B3077" s="205"/>
    </row>
    <row r="3078" spans="1:2" x14ac:dyDescent="0.2">
      <c r="A3078" s="6"/>
      <c r="B3078" s="205"/>
    </row>
    <row r="3079" spans="1:2" x14ac:dyDescent="0.2">
      <c r="A3079" s="6"/>
      <c r="B3079" s="205"/>
    </row>
    <row r="3080" spans="1:2" x14ac:dyDescent="0.2">
      <c r="A3080" s="6"/>
      <c r="B3080" s="205"/>
    </row>
    <row r="3081" spans="1:2" x14ac:dyDescent="0.2">
      <c r="A3081" s="6"/>
      <c r="B3081" s="205"/>
    </row>
    <row r="3082" spans="1:2" x14ac:dyDescent="0.2">
      <c r="A3082" s="6"/>
      <c r="B3082" s="205"/>
    </row>
    <row r="3083" spans="1:2" x14ac:dyDescent="0.2">
      <c r="A3083" s="6"/>
      <c r="B3083" s="205"/>
    </row>
    <row r="3084" spans="1:2" x14ac:dyDescent="0.2">
      <c r="A3084" s="6"/>
      <c r="B3084" s="205"/>
    </row>
    <row r="3085" spans="1:2" x14ac:dyDescent="0.2">
      <c r="A3085" s="6"/>
      <c r="B3085" s="205"/>
    </row>
    <row r="3086" spans="1:2" x14ac:dyDescent="0.2">
      <c r="A3086" s="6"/>
      <c r="B3086" s="205"/>
    </row>
    <row r="3087" spans="1:2" x14ac:dyDescent="0.2">
      <c r="A3087" s="6"/>
      <c r="B3087" s="205"/>
    </row>
    <row r="3088" spans="1:2" x14ac:dyDescent="0.2">
      <c r="A3088" s="6"/>
      <c r="B3088" s="205"/>
    </row>
    <row r="3089" spans="1:2" x14ac:dyDescent="0.2">
      <c r="A3089" s="6"/>
      <c r="B3089" s="205"/>
    </row>
    <row r="3090" spans="1:2" x14ac:dyDescent="0.2">
      <c r="A3090" s="6"/>
      <c r="B3090" s="205"/>
    </row>
    <row r="3091" spans="1:2" x14ac:dyDescent="0.2">
      <c r="A3091" s="6"/>
      <c r="B3091" s="205"/>
    </row>
    <row r="3092" spans="1:2" x14ac:dyDescent="0.2">
      <c r="A3092" s="6"/>
      <c r="B3092" s="205"/>
    </row>
    <row r="3093" spans="1:2" x14ac:dyDescent="0.2">
      <c r="A3093" s="6"/>
      <c r="B3093" s="205"/>
    </row>
    <row r="3094" spans="1:2" x14ac:dyDescent="0.2">
      <c r="A3094" s="6"/>
      <c r="B3094" s="205"/>
    </row>
    <row r="3095" spans="1:2" x14ac:dyDescent="0.2">
      <c r="A3095" s="6"/>
      <c r="B3095" s="205"/>
    </row>
    <row r="3096" spans="1:2" x14ac:dyDescent="0.2">
      <c r="A3096" s="6"/>
      <c r="B3096" s="205"/>
    </row>
    <row r="3097" spans="1:2" x14ac:dyDescent="0.2">
      <c r="A3097" s="6"/>
      <c r="B3097" s="205"/>
    </row>
    <row r="3098" spans="1:2" x14ac:dyDescent="0.2">
      <c r="A3098" s="6"/>
      <c r="B3098" s="205"/>
    </row>
    <row r="3099" spans="1:2" x14ac:dyDescent="0.2">
      <c r="A3099" s="6"/>
      <c r="B3099" s="205"/>
    </row>
    <row r="3100" spans="1:2" x14ac:dyDescent="0.2">
      <c r="A3100" s="6"/>
      <c r="B3100" s="205"/>
    </row>
    <row r="3101" spans="1:2" x14ac:dyDescent="0.2">
      <c r="A3101" s="6"/>
      <c r="B3101" s="205"/>
    </row>
    <row r="3102" spans="1:2" x14ac:dyDescent="0.2">
      <c r="A3102" s="6"/>
      <c r="B3102" s="205"/>
    </row>
    <row r="3103" spans="1:2" x14ac:dyDescent="0.2">
      <c r="A3103" s="6"/>
      <c r="B3103" s="205"/>
    </row>
    <row r="3104" spans="1:2" x14ac:dyDescent="0.2">
      <c r="A3104" s="6"/>
      <c r="B3104" s="205"/>
    </row>
    <row r="3105" spans="1:2" x14ac:dyDescent="0.2">
      <c r="A3105" s="6"/>
      <c r="B3105" s="205"/>
    </row>
    <row r="3106" spans="1:2" x14ac:dyDescent="0.2">
      <c r="A3106" s="6"/>
      <c r="B3106" s="205"/>
    </row>
    <row r="3107" spans="1:2" x14ac:dyDescent="0.2">
      <c r="A3107" s="6"/>
      <c r="B3107" s="205"/>
    </row>
    <row r="3108" spans="1:2" x14ac:dyDescent="0.2">
      <c r="A3108" s="6"/>
      <c r="B3108" s="205"/>
    </row>
    <row r="3109" spans="1:2" x14ac:dyDescent="0.2">
      <c r="A3109" s="6"/>
      <c r="B3109" s="205"/>
    </row>
    <row r="3110" spans="1:2" x14ac:dyDescent="0.2">
      <c r="A3110" s="6"/>
      <c r="B3110" s="205"/>
    </row>
    <row r="3111" spans="1:2" x14ac:dyDescent="0.2">
      <c r="A3111" s="6"/>
      <c r="B3111" s="205"/>
    </row>
    <row r="3112" spans="1:2" x14ac:dyDescent="0.2">
      <c r="A3112" s="6"/>
      <c r="B3112" s="205"/>
    </row>
  </sheetData>
  <sheetProtection sheet="1" objects="1" scenarios="1" selectLockedCells="1"/>
  <mergeCells count="39">
    <mergeCell ref="Q17:R17"/>
    <mergeCell ref="Q18:R18"/>
    <mergeCell ref="Q19:R19"/>
    <mergeCell ref="Q20:R20"/>
    <mergeCell ref="T11:T21"/>
    <mergeCell ref="Q12:R12"/>
    <mergeCell ref="Q13:R13"/>
    <mergeCell ref="Q14:R14"/>
    <mergeCell ref="Q15:R15"/>
    <mergeCell ref="Q16:R16"/>
    <mergeCell ref="Q21:R21"/>
    <mergeCell ref="E10:F10"/>
    <mergeCell ref="G10:H10"/>
    <mergeCell ref="I10:J10"/>
    <mergeCell ref="K10:L10"/>
    <mergeCell ref="Q11:R11"/>
    <mergeCell ref="M10:N10"/>
    <mergeCell ref="O10:P10"/>
    <mergeCell ref="Q10:R10"/>
    <mergeCell ref="Q41:R4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27:R27"/>
    <mergeCell ref="Q28:R28"/>
    <mergeCell ref="Q29:R29"/>
    <mergeCell ref="Q30:R30"/>
    <mergeCell ref="Q31:R31"/>
    <mergeCell ref="Q22:R22"/>
    <mergeCell ref="Q23:R23"/>
    <mergeCell ref="Q24:R24"/>
    <mergeCell ref="Q25:R25"/>
    <mergeCell ref="Q26:R26"/>
  </mergeCells>
  <phoneticPr fontId="2"/>
  <conditionalFormatting sqref="C11:R41">
    <cfRule type="expression" dxfId="11" priority="1" stopIfTrue="1">
      <formula>COUNTIF(土日登校,$C11)&gt;0</formula>
    </cfRule>
    <cfRule type="expression" dxfId="10" priority="2">
      <formula>$D11="土"</formula>
    </cfRule>
    <cfRule type="expression" dxfId="9" priority="3">
      <formula>$D11="日"</formula>
    </cfRule>
    <cfRule type="expression" dxfId="8" priority="4" stopIfTrue="1">
      <formula>COUNTIF(祝日一覧,$C11)&gt;0</formula>
    </cfRule>
  </conditionalFormatting>
  <dataValidations count="4">
    <dataValidation allowBlank="1" showInputMessage="1" showErrorMessage="1" sqref="Q11:Q43 R11:R40 R42:R43" xr:uid="{00000000-0002-0000-0C00-000000000000}"/>
    <dataValidation type="decimal" allowBlank="1" showInputMessage="1" showErrorMessage="1" errorTitle="小数です" error="0～10の小数でお願いします。" sqref="U11:U24 U26:U27" xr:uid="{00000000-0002-0000-0C00-000001000000}">
      <formula1>0</formula1>
      <formula2>10</formula2>
    </dataValidation>
    <dataValidation type="list" allowBlank="1" showInputMessage="1" showErrorMessage="1" sqref="D3:H8 K3:O8" xr:uid="{00000000-0002-0000-0C00-000002000000}">
      <formula1>$AO$1:$BC$1</formula1>
    </dataValidation>
    <dataValidation type="list" allowBlank="1" showInputMessage="1" showErrorMessage="1" sqref="E11:P41" xr:uid="{00000000-0002-0000-0C00-000003000000}">
      <formula1>$AO$1:$BT$1</formula1>
    </dataValidation>
  </dataValidations>
  <pageMargins left="0.78" right="0.41" top="1" bottom="1" header="0.51200000000000001" footer="0.51200000000000001"/>
  <pageSetup paperSize="12" scale="13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8"/>
  </sheetPr>
  <dimension ref="A1:BT3107"/>
  <sheetViews>
    <sheetView workbookViewId="0"/>
  </sheetViews>
  <sheetFormatPr defaultRowHeight="13.2" x14ac:dyDescent="0.2"/>
  <cols>
    <col min="1" max="1" width="13.88671875" customWidth="1"/>
    <col min="2" max="2" width="6" style="124" customWidth="1"/>
    <col min="3" max="3" width="9.109375" bestFit="1" customWidth="1"/>
    <col min="4" max="8" width="5.109375" customWidth="1"/>
    <col min="9" max="9" width="5.33203125" customWidth="1"/>
    <col min="10" max="19" width="5.109375" customWidth="1"/>
    <col min="20" max="22" width="6.44140625" customWidth="1"/>
    <col min="23" max="27" width="6.44140625" style="2" customWidth="1"/>
    <col min="28" max="49" width="6.44140625" customWidth="1"/>
  </cols>
  <sheetData>
    <row r="1" spans="1:72" ht="13.8" thickBot="1" x14ac:dyDescent="0.25">
      <c r="B1" s="351">
        <v>2</v>
      </c>
      <c r="C1" s="352" t="s">
        <v>165</v>
      </c>
      <c r="D1" s="12" t="s">
        <v>60</v>
      </c>
      <c r="J1" s="12"/>
      <c r="O1" s="2"/>
      <c r="T1" s="315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O1" s="120" t="s">
        <v>23</v>
      </c>
      <c r="AP1" s="180" t="s">
        <v>21</v>
      </c>
      <c r="AQ1" s="180" t="s">
        <v>27</v>
      </c>
      <c r="AR1" s="180" t="s">
        <v>22</v>
      </c>
      <c r="AS1" s="180" t="s">
        <v>31</v>
      </c>
      <c r="AT1" s="180" t="s">
        <v>28</v>
      </c>
      <c r="AU1" s="180" t="s">
        <v>30</v>
      </c>
      <c r="AV1" s="180" t="s">
        <v>25</v>
      </c>
      <c r="AW1" s="180" t="s">
        <v>24</v>
      </c>
      <c r="AX1" s="180" t="s">
        <v>140</v>
      </c>
      <c r="AY1" s="180" t="s">
        <v>29</v>
      </c>
      <c r="AZ1" s="181" t="s">
        <v>63</v>
      </c>
      <c r="BA1" s="180" t="s">
        <v>26</v>
      </c>
      <c r="BB1" s="180" t="s">
        <v>107</v>
      </c>
      <c r="BC1" s="180" t="s">
        <v>32</v>
      </c>
      <c r="BD1" s="182" t="s">
        <v>33</v>
      </c>
      <c r="BE1" s="179" t="s">
        <v>35</v>
      </c>
      <c r="BF1" s="1" t="s">
        <v>36</v>
      </c>
      <c r="BG1" s="1" t="s">
        <v>37</v>
      </c>
      <c r="BH1" s="1" t="s">
        <v>38</v>
      </c>
      <c r="BI1" s="1" t="s">
        <v>44</v>
      </c>
      <c r="BJ1" s="1" t="s">
        <v>39</v>
      </c>
      <c r="BK1" s="1" t="s">
        <v>40</v>
      </c>
      <c r="BL1" s="1" t="s">
        <v>41</v>
      </c>
      <c r="BM1" s="1" t="s">
        <v>42</v>
      </c>
      <c r="BN1" s="1" t="s">
        <v>141</v>
      </c>
      <c r="BO1" s="1" t="s">
        <v>43</v>
      </c>
      <c r="BP1" s="1" t="s">
        <v>142</v>
      </c>
      <c r="BQ1" s="1" t="s">
        <v>45</v>
      </c>
      <c r="BR1" s="1" t="s">
        <v>143</v>
      </c>
      <c r="BS1" s="1" t="s">
        <v>46</v>
      </c>
      <c r="BT1" s="1" t="s">
        <v>47</v>
      </c>
    </row>
    <row r="2" spans="1:72" x14ac:dyDescent="0.2">
      <c r="B2" s="200"/>
      <c r="C2" s="1" t="s">
        <v>138</v>
      </c>
      <c r="D2" s="50" t="s">
        <v>0</v>
      </c>
      <c r="E2" s="50" t="s">
        <v>1</v>
      </c>
      <c r="F2" s="50" t="s">
        <v>2</v>
      </c>
      <c r="G2" s="50" t="s">
        <v>3</v>
      </c>
      <c r="H2" s="50" t="s">
        <v>4</v>
      </c>
      <c r="I2" s="3"/>
      <c r="J2" s="1" t="s">
        <v>139</v>
      </c>
      <c r="K2" s="50" t="s">
        <v>0</v>
      </c>
      <c r="L2" s="50" t="s">
        <v>1</v>
      </c>
      <c r="M2" s="50" t="s">
        <v>2</v>
      </c>
      <c r="N2" s="50" t="s">
        <v>3</v>
      </c>
      <c r="O2" s="50" t="s">
        <v>4</v>
      </c>
      <c r="X2" s="11"/>
      <c r="Y2" s="11"/>
      <c r="Z2" s="11"/>
      <c r="AA2" s="11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O2" t="s">
        <v>167</v>
      </c>
      <c r="BB2" s="2"/>
      <c r="BC2" s="11"/>
      <c r="BD2" s="11"/>
      <c r="BE2" s="11"/>
      <c r="BF2" s="11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72" x14ac:dyDescent="0.2">
      <c r="B3" s="199"/>
      <c r="C3" s="1">
        <v>1</v>
      </c>
      <c r="D3" s="37" t="str">
        <f>'1月'!D3</f>
        <v>国語</v>
      </c>
      <c r="E3" s="37" t="str">
        <f>'1月'!E3</f>
        <v>社会</v>
      </c>
      <c r="F3" s="37" t="str">
        <f>'1月'!F3</f>
        <v>音楽</v>
      </c>
      <c r="G3" s="37" t="str">
        <f>'1月'!G3</f>
        <v>国語</v>
      </c>
      <c r="H3" s="37" t="str">
        <f>'1月'!H3</f>
        <v>総合</v>
      </c>
      <c r="I3" s="3"/>
      <c r="J3" s="1">
        <v>1</v>
      </c>
      <c r="K3" s="37" t="str">
        <f>'1月'!K3</f>
        <v>国語</v>
      </c>
      <c r="L3" s="37" t="str">
        <f>'1月'!L3</f>
        <v>社会</v>
      </c>
      <c r="M3" s="37" t="str">
        <f>'1月'!M3</f>
        <v>音楽</v>
      </c>
      <c r="N3" s="37" t="str">
        <f>'1月'!N3</f>
        <v>国語</v>
      </c>
      <c r="O3" s="37" t="str">
        <f>'1月'!O3</f>
        <v>総合</v>
      </c>
    </row>
    <row r="4" spans="1:72" x14ac:dyDescent="0.2">
      <c r="B4" s="200"/>
      <c r="C4" s="1">
        <v>2</v>
      </c>
      <c r="D4" s="37" t="str">
        <f>'1月'!D4</f>
        <v>算数</v>
      </c>
      <c r="E4" s="37" t="str">
        <f>'1月'!E4</f>
        <v>算数</v>
      </c>
      <c r="F4" s="37" t="str">
        <f>'1月'!F4</f>
        <v>社会</v>
      </c>
      <c r="G4" s="37" t="str">
        <f>'1月'!G4</f>
        <v>算数</v>
      </c>
      <c r="H4" s="37" t="str">
        <f>'1月'!H4</f>
        <v>算数</v>
      </c>
      <c r="I4" s="3"/>
      <c r="J4" s="1">
        <v>2</v>
      </c>
      <c r="K4" s="37" t="str">
        <f>'1月'!K4</f>
        <v>算数</v>
      </c>
      <c r="L4" s="37" t="str">
        <f>'1月'!L4</f>
        <v>算数</v>
      </c>
      <c r="M4" s="37" t="str">
        <f>'1月'!M4</f>
        <v>社会</v>
      </c>
      <c r="N4" s="37" t="str">
        <f>'1月'!N4</f>
        <v>算数</v>
      </c>
      <c r="O4" s="37" t="str">
        <f>'1月'!O4</f>
        <v>算数</v>
      </c>
    </row>
    <row r="5" spans="1:72" x14ac:dyDescent="0.2">
      <c r="B5" s="199"/>
      <c r="C5" s="1">
        <v>3</v>
      </c>
      <c r="D5" s="37" t="str">
        <f>'1月'!D5</f>
        <v>理科</v>
      </c>
      <c r="E5" s="37" t="str">
        <f>'1月'!E5</f>
        <v>家庭</v>
      </c>
      <c r="F5" s="37" t="str">
        <f>'1月'!F5</f>
        <v>英語</v>
      </c>
      <c r="G5" s="37" t="str">
        <f>'1月'!G5</f>
        <v>道徳</v>
      </c>
      <c r="H5" s="37" t="str">
        <f>'1月'!H5</f>
        <v>国語</v>
      </c>
      <c r="I5" s="3"/>
      <c r="J5" s="1">
        <v>3</v>
      </c>
      <c r="K5" s="37" t="str">
        <f>'1月'!K5</f>
        <v>理科</v>
      </c>
      <c r="L5" s="37" t="str">
        <f>'1月'!L5</f>
        <v>図工</v>
      </c>
      <c r="M5" s="37" t="str">
        <f>'1月'!M5</f>
        <v>英語</v>
      </c>
      <c r="N5" s="37" t="str">
        <f>'1月'!N5</f>
        <v>道徳</v>
      </c>
      <c r="O5" s="37" t="str">
        <f>'1月'!O5</f>
        <v>国語</v>
      </c>
      <c r="X5" s="11"/>
      <c r="Y5" s="11"/>
      <c r="Z5" s="11"/>
      <c r="AA5" s="1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72" ht="13.5" customHeight="1" x14ac:dyDescent="0.2">
      <c r="A6" s="198" t="s">
        <v>146</v>
      </c>
      <c r="B6" s="207"/>
      <c r="C6" s="1">
        <v>4</v>
      </c>
      <c r="D6" s="37" t="str">
        <f>'1月'!D6</f>
        <v>理科</v>
      </c>
      <c r="E6" s="37" t="str">
        <f>'1月'!E6</f>
        <v>家庭</v>
      </c>
      <c r="F6" s="37" t="str">
        <f>'1月'!F6</f>
        <v>算数</v>
      </c>
      <c r="G6" s="37" t="str">
        <f>'1月'!G6</f>
        <v>総合</v>
      </c>
      <c r="H6" s="37" t="str">
        <f>'1月'!H6</f>
        <v>音楽</v>
      </c>
      <c r="I6" s="3"/>
      <c r="J6" s="1">
        <v>4</v>
      </c>
      <c r="K6" s="37" t="str">
        <f>'1月'!K6</f>
        <v>理科</v>
      </c>
      <c r="L6" s="37" t="str">
        <f>'1月'!L6</f>
        <v>図工</v>
      </c>
      <c r="M6" s="37" t="str">
        <f>'1月'!M6</f>
        <v>算数</v>
      </c>
      <c r="N6" s="37" t="str">
        <f>'1月'!N6</f>
        <v>総合</v>
      </c>
      <c r="O6" s="37" t="str">
        <f>'1月'!O6</f>
        <v>家庭</v>
      </c>
      <c r="W6"/>
      <c r="X6"/>
      <c r="Y6"/>
    </row>
    <row r="7" spans="1:72" ht="13.5" customHeight="1" x14ac:dyDescent="0.2">
      <c r="A7" s="50">
        <f>COUNTIF(E11:R41,"*?")</f>
        <v>0</v>
      </c>
      <c r="B7" s="203"/>
      <c r="C7" s="1">
        <v>5</v>
      </c>
      <c r="D7" s="37" t="str">
        <f>'1月'!D7</f>
        <v>社会</v>
      </c>
      <c r="E7" s="37" t="str">
        <f>'1月'!E7</f>
        <v>国語</v>
      </c>
      <c r="F7" s="37" t="str">
        <f>'1月'!F7</f>
        <v>国語</v>
      </c>
      <c r="G7" s="37" t="str">
        <f>'1月'!G7</f>
        <v>理科</v>
      </c>
      <c r="H7" s="37" t="str">
        <f>'1月'!H7</f>
        <v>体育</v>
      </c>
      <c r="I7" s="3"/>
      <c r="J7" s="1">
        <v>5</v>
      </c>
      <c r="K7" s="37" t="str">
        <f>'1月'!K7</f>
        <v>社会</v>
      </c>
      <c r="L7" s="37" t="str">
        <f>'1月'!L7</f>
        <v>国語</v>
      </c>
      <c r="M7" s="37" t="str">
        <f>'1月'!M7</f>
        <v>国語</v>
      </c>
      <c r="N7" s="37" t="str">
        <f>'1月'!N7</f>
        <v>理科</v>
      </c>
      <c r="O7" s="37" t="str">
        <f>'1月'!O7</f>
        <v>体育</v>
      </c>
      <c r="W7"/>
      <c r="X7"/>
      <c r="Y7"/>
    </row>
    <row r="8" spans="1:72" ht="14.25" customHeight="1" x14ac:dyDescent="0.2">
      <c r="C8" s="1">
        <v>6</v>
      </c>
      <c r="D8" s="37" t="str">
        <f>'1月'!D8</f>
        <v>英語</v>
      </c>
      <c r="E8" s="37" t="str">
        <f>'1月'!E8</f>
        <v>体育</v>
      </c>
      <c r="F8" s="37">
        <f>'1月'!F8</f>
        <v>0</v>
      </c>
      <c r="G8" s="37" t="str">
        <f>'1月'!G8</f>
        <v>体育</v>
      </c>
      <c r="H8" s="37" t="str">
        <f>'1月'!H8</f>
        <v>特活</v>
      </c>
      <c r="I8" s="3"/>
      <c r="J8" s="1">
        <v>6</v>
      </c>
      <c r="K8" s="37" t="str">
        <f>'1月'!K8</f>
        <v>英語</v>
      </c>
      <c r="L8" s="37" t="str">
        <f>'1月'!L8</f>
        <v>体育</v>
      </c>
      <c r="M8" s="37">
        <f>'1月'!M8</f>
        <v>0</v>
      </c>
      <c r="N8" s="37" t="str">
        <f>'1月'!N8</f>
        <v>体育</v>
      </c>
      <c r="O8" s="37" t="str">
        <f>'1月'!O8</f>
        <v>特活</v>
      </c>
      <c r="W8"/>
      <c r="X8"/>
      <c r="Y8"/>
    </row>
    <row r="9" spans="1:72" ht="13.8" thickBot="1" x14ac:dyDescent="0.25">
      <c r="D9" s="172">
        <f>'1月'!D9</f>
        <v>0</v>
      </c>
      <c r="E9" s="172">
        <f>'1月'!E9</f>
        <v>0</v>
      </c>
      <c r="F9" s="172">
        <f>'1月'!F9</f>
        <v>0</v>
      </c>
      <c r="G9" s="172">
        <f>'1月'!G9</f>
        <v>0</v>
      </c>
      <c r="H9" s="172">
        <f>'1月'!H9</f>
        <v>0</v>
      </c>
      <c r="I9" s="3"/>
      <c r="J9" s="3"/>
      <c r="K9" s="3"/>
      <c r="L9" s="3"/>
      <c r="M9" s="3"/>
      <c r="N9" s="3"/>
      <c r="O9" s="3"/>
      <c r="P9" s="3"/>
      <c r="Q9" s="3"/>
      <c r="R9" s="3"/>
    </row>
    <row r="10" spans="1:72" ht="14.25" customHeight="1" thickBot="1" x14ac:dyDescent="0.25">
      <c r="B10" s="328" t="s">
        <v>161</v>
      </c>
      <c r="C10" s="8" t="s">
        <v>19</v>
      </c>
      <c r="D10" s="9" t="s">
        <v>20</v>
      </c>
      <c r="E10" s="392">
        <v>1</v>
      </c>
      <c r="F10" s="393"/>
      <c r="G10" s="392">
        <v>2</v>
      </c>
      <c r="H10" s="393"/>
      <c r="I10" s="392">
        <v>3</v>
      </c>
      <c r="J10" s="393"/>
      <c r="K10" s="392">
        <v>4</v>
      </c>
      <c r="L10" s="393"/>
      <c r="M10" s="392">
        <v>5</v>
      </c>
      <c r="N10" s="393"/>
      <c r="O10" s="392">
        <v>6</v>
      </c>
      <c r="P10" s="393"/>
      <c r="Q10" s="392" t="s">
        <v>16</v>
      </c>
      <c r="R10" s="393"/>
      <c r="S10" s="31"/>
      <c r="T10" s="108"/>
      <c r="U10" s="195" t="s">
        <v>58</v>
      </c>
      <c r="V10" s="24"/>
      <c r="W10" s="24" t="s">
        <v>59</v>
      </c>
      <c r="X10" s="24" t="s">
        <v>56</v>
      </c>
      <c r="Y10" s="99" t="s">
        <v>57</v>
      </c>
      <c r="Z10" s="118"/>
      <c r="AA10" s="195" t="s">
        <v>108</v>
      </c>
      <c r="AF10" s="11"/>
      <c r="AG10" s="11"/>
      <c r="AH10" s="11"/>
      <c r="AI10" s="11"/>
      <c r="AJ10" s="11"/>
      <c r="AK10" s="11"/>
      <c r="AL10" s="11"/>
    </row>
    <row r="11" spans="1:72" ht="15" customHeight="1" thickTop="1" thickBot="1" x14ac:dyDescent="0.25">
      <c r="A11" s="13"/>
      <c r="B11" s="339"/>
      <c r="C11" s="26">
        <f>DATE(年度+1,2,1)</f>
        <v>44593</v>
      </c>
      <c r="D11" s="318" t="str">
        <f t="shared" ref="D11:D38" si="0">TEXT(C11,"aaa")</f>
        <v>火</v>
      </c>
      <c r="E11" s="125"/>
      <c r="F11" s="134"/>
      <c r="G11" s="125"/>
      <c r="H11" s="134"/>
      <c r="I11" s="125"/>
      <c r="J11" s="134"/>
      <c r="K11" s="125"/>
      <c r="L11" s="134"/>
      <c r="M11" s="125"/>
      <c r="N11" s="45"/>
      <c r="O11" s="125"/>
      <c r="P11" s="134"/>
      <c r="Q11" s="399"/>
      <c r="R11" s="400"/>
      <c r="S11" s="7"/>
      <c r="T11" s="396" t="s">
        <v>144</v>
      </c>
      <c r="U11" s="40"/>
      <c r="V11" s="33" t="s">
        <v>5</v>
      </c>
      <c r="W11" s="17">
        <f t="shared" ref="W11:W20" si="1">X11+Y11*0.5+U11</f>
        <v>0</v>
      </c>
      <c r="X11" s="17">
        <f t="shared" ref="X11:X20" si="2">COUNTIF($E$11:$P$40,$V11)</f>
        <v>0</v>
      </c>
      <c r="Y11" s="115">
        <f t="shared" ref="Y11:Y20" si="3">COUNTIF($E$11:$P$40,$Z11)</f>
        <v>0</v>
      </c>
      <c r="Z11" s="18" t="s">
        <v>35</v>
      </c>
      <c r="AA11" s="101"/>
      <c r="AF11" s="11"/>
      <c r="AG11" s="11"/>
      <c r="AH11" s="6"/>
      <c r="AI11" s="11"/>
      <c r="AJ11" s="11"/>
      <c r="AK11" s="6"/>
      <c r="AL11" s="11"/>
      <c r="AM11" s="6"/>
      <c r="AN11" s="6"/>
    </row>
    <row r="12" spans="1:72" ht="13.8" thickBot="1" x14ac:dyDescent="0.25">
      <c r="B12" s="340"/>
      <c r="C12" s="26">
        <f t="shared" ref="C12:C38" si="4">C11+1</f>
        <v>44594</v>
      </c>
      <c r="D12" s="318" t="str">
        <f t="shared" si="0"/>
        <v>水</v>
      </c>
      <c r="E12" s="154"/>
      <c r="F12" s="135"/>
      <c r="G12" s="154"/>
      <c r="H12" s="135"/>
      <c r="I12" s="154"/>
      <c r="J12" s="135"/>
      <c r="K12" s="154"/>
      <c r="L12" s="135"/>
      <c r="M12" s="154"/>
      <c r="N12" s="135"/>
      <c r="O12" s="139"/>
      <c r="P12" s="138"/>
      <c r="Q12" s="390"/>
      <c r="R12" s="391"/>
      <c r="T12" s="397"/>
      <c r="U12" s="41"/>
      <c r="V12" s="34" t="s">
        <v>6</v>
      </c>
      <c r="W12" s="14">
        <f t="shared" si="1"/>
        <v>0</v>
      </c>
      <c r="X12" s="14">
        <f t="shared" si="2"/>
        <v>0</v>
      </c>
      <c r="Y12" s="116">
        <f t="shared" si="3"/>
        <v>0</v>
      </c>
      <c r="Z12" s="19" t="s">
        <v>36</v>
      </c>
      <c r="AA12" s="102"/>
      <c r="AF12" s="11"/>
      <c r="AG12" s="11"/>
      <c r="AH12" s="6"/>
      <c r="AI12" s="11"/>
      <c r="AJ12" s="11"/>
      <c r="AK12" s="6"/>
      <c r="AL12" s="11"/>
    </row>
    <row r="13" spans="1:72" ht="13.8" thickBot="1" x14ac:dyDescent="0.25">
      <c r="B13" s="340"/>
      <c r="C13" s="10">
        <f t="shared" si="4"/>
        <v>44595</v>
      </c>
      <c r="D13" s="318" t="str">
        <f t="shared" si="0"/>
        <v>木</v>
      </c>
      <c r="E13" s="154"/>
      <c r="F13" s="135"/>
      <c r="G13" s="154"/>
      <c r="H13" s="135"/>
      <c r="I13" s="154"/>
      <c r="J13" s="135"/>
      <c r="K13" s="154"/>
      <c r="L13" s="135"/>
      <c r="M13" s="154"/>
      <c r="N13" s="135"/>
      <c r="O13" s="154"/>
      <c r="P13" s="135"/>
      <c r="Q13" s="390"/>
      <c r="R13" s="391"/>
      <c r="T13" s="397"/>
      <c r="U13" s="41"/>
      <c r="V13" s="34" t="s">
        <v>7</v>
      </c>
      <c r="W13" s="14">
        <f t="shared" si="1"/>
        <v>0</v>
      </c>
      <c r="X13" s="14">
        <f t="shared" si="2"/>
        <v>0</v>
      </c>
      <c r="Y13" s="116">
        <f t="shared" si="3"/>
        <v>0</v>
      </c>
      <c r="Z13" s="19" t="s">
        <v>37</v>
      </c>
      <c r="AA13" s="102"/>
      <c r="AF13" s="11"/>
      <c r="AG13" s="11"/>
      <c r="AH13" s="6"/>
      <c r="AI13" s="11"/>
      <c r="AJ13" s="11"/>
      <c r="AK13" s="6"/>
      <c r="AL13" s="11"/>
    </row>
    <row r="14" spans="1:72" ht="13.8" thickBot="1" x14ac:dyDescent="0.25">
      <c r="B14" s="340"/>
      <c r="C14" s="10">
        <f t="shared" si="4"/>
        <v>44596</v>
      </c>
      <c r="D14" s="318" t="str">
        <f t="shared" si="0"/>
        <v>金</v>
      </c>
      <c r="E14" s="154"/>
      <c r="F14" s="135"/>
      <c r="G14" s="154"/>
      <c r="H14" s="135"/>
      <c r="I14" s="154"/>
      <c r="J14" s="135"/>
      <c r="K14" s="154"/>
      <c r="L14" s="135"/>
      <c r="M14" s="154"/>
      <c r="N14" s="135"/>
      <c r="O14" s="136"/>
      <c r="P14" s="137"/>
      <c r="Q14" s="390"/>
      <c r="R14" s="391"/>
      <c r="T14" s="397"/>
      <c r="U14" s="41"/>
      <c r="V14" s="34" t="s">
        <v>8</v>
      </c>
      <c r="W14" s="14">
        <f t="shared" si="1"/>
        <v>0</v>
      </c>
      <c r="X14" s="14">
        <f t="shared" si="2"/>
        <v>0</v>
      </c>
      <c r="Y14" s="116">
        <f t="shared" si="3"/>
        <v>0</v>
      </c>
      <c r="Z14" s="19" t="s">
        <v>38</v>
      </c>
      <c r="AA14" s="102"/>
      <c r="AF14" s="11"/>
      <c r="AG14" s="11"/>
      <c r="AH14" s="6"/>
      <c r="AI14" s="11"/>
      <c r="AJ14" s="11"/>
      <c r="AK14" s="6"/>
      <c r="AL14" s="11"/>
    </row>
    <row r="15" spans="1:72" ht="13.8" thickBot="1" x14ac:dyDescent="0.25">
      <c r="B15" s="340"/>
      <c r="C15" s="10">
        <f t="shared" si="4"/>
        <v>44597</v>
      </c>
      <c r="D15" s="318" t="str">
        <f t="shared" si="0"/>
        <v>土</v>
      </c>
      <c r="E15" s="154"/>
      <c r="F15" s="135"/>
      <c r="G15" s="154"/>
      <c r="H15" s="135"/>
      <c r="I15" s="154"/>
      <c r="J15" s="135"/>
      <c r="K15" s="154"/>
      <c r="L15" s="135"/>
      <c r="M15" s="154"/>
      <c r="N15" s="43"/>
      <c r="O15" s="154"/>
      <c r="P15" s="135"/>
      <c r="Q15" s="390"/>
      <c r="R15" s="391"/>
      <c r="T15" s="397"/>
      <c r="U15" s="41"/>
      <c r="V15" s="34" t="s">
        <v>9</v>
      </c>
      <c r="W15" s="14">
        <f t="shared" si="1"/>
        <v>0</v>
      </c>
      <c r="X15" s="14">
        <f t="shared" si="2"/>
        <v>0</v>
      </c>
      <c r="Y15" s="116">
        <f t="shared" si="3"/>
        <v>0</v>
      </c>
      <c r="Z15" s="19" t="s">
        <v>44</v>
      </c>
      <c r="AA15" s="102"/>
      <c r="AF15" s="11"/>
      <c r="AG15" s="11"/>
      <c r="AH15" s="6"/>
      <c r="AI15" s="11"/>
      <c r="AJ15" s="11"/>
      <c r="AK15" s="6"/>
      <c r="AL15" s="11"/>
    </row>
    <row r="16" spans="1:72" ht="13.8" thickBot="1" x14ac:dyDescent="0.25">
      <c r="B16" s="340"/>
      <c r="C16" s="10">
        <f t="shared" si="4"/>
        <v>44598</v>
      </c>
      <c r="D16" s="318" t="str">
        <f t="shared" si="0"/>
        <v>日</v>
      </c>
      <c r="E16" s="154"/>
      <c r="F16" s="135"/>
      <c r="G16" s="154"/>
      <c r="H16" s="135"/>
      <c r="I16" s="154"/>
      <c r="J16" s="135"/>
      <c r="K16" s="154"/>
      <c r="L16" s="135"/>
      <c r="M16" s="154"/>
      <c r="N16" s="43"/>
      <c r="O16" s="139"/>
      <c r="P16" s="138"/>
      <c r="Q16" s="390"/>
      <c r="R16" s="391"/>
      <c r="T16" s="397"/>
      <c r="U16" s="41"/>
      <c r="V16" s="34" t="s">
        <v>10</v>
      </c>
      <c r="W16" s="14">
        <f t="shared" si="1"/>
        <v>0</v>
      </c>
      <c r="X16" s="14">
        <f t="shared" si="2"/>
        <v>0</v>
      </c>
      <c r="Y16" s="116">
        <f t="shared" si="3"/>
        <v>0</v>
      </c>
      <c r="Z16" s="19" t="s">
        <v>39</v>
      </c>
      <c r="AA16" s="102"/>
      <c r="AF16" s="11"/>
      <c r="AG16" s="11"/>
      <c r="AH16" s="6"/>
      <c r="AI16" s="11"/>
      <c r="AJ16" s="11"/>
      <c r="AK16" s="6"/>
      <c r="AL16" s="11"/>
    </row>
    <row r="17" spans="2:45" ht="13.8" thickBot="1" x14ac:dyDescent="0.25">
      <c r="B17" s="340"/>
      <c r="C17" s="10">
        <f t="shared" si="4"/>
        <v>44599</v>
      </c>
      <c r="D17" s="318" t="str">
        <f t="shared" si="0"/>
        <v>月</v>
      </c>
      <c r="E17" s="154"/>
      <c r="F17" s="135"/>
      <c r="G17" s="154"/>
      <c r="H17" s="135"/>
      <c r="I17" s="154"/>
      <c r="J17" s="135"/>
      <c r="K17" s="154"/>
      <c r="L17" s="135"/>
      <c r="M17" s="154"/>
      <c r="N17" s="135"/>
      <c r="O17" s="46"/>
      <c r="P17" s="47"/>
      <c r="Q17" s="390"/>
      <c r="R17" s="391"/>
      <c r="T17" s="397"/>
      <c r="U17" s="41"/>
      <c r="V17" s="34" t="s">
        <v>11</v>
      </c>
      <c r="W17" s="14">
        <f t="shared" si="1"/>
        <v>0</v>
      </c>
      <c r="X17" s="14">
        <f t="shared" si="2"/>
        <v>0</v>
      </c>
      <c r="Y17" s="116">
        <f t="shared" si="3"/>
        <v>0</v>
      </c>
      <c r="Z17" s="19" t="s">
        <v>40</v>
      </c>
      <c r="AA17" s="102"/>
      <c r="AF17" s="11"/>
      <c r="AG17" s="11"/>
      <c r="AH17" s="6"/>
      <c r="AI17" s="11"/>
      <c r="AJ17" s="11"/>
      <c r="AK17" s="6"/>
      <c r="AL17" s="11"/>
    </row>
    <row r="18" spans="2:45" ht="13.8" thickBot="1" x14ac:dyDescent="0.25">
      <c r="B18" s="340"/>
      <c r="C18" s="10">
        <f t="shared" si="4"/>
        <v>44600</v>
      </c>
      <c r="D18" s="318" t="str">
        <f t="shared" si="0"/>
        <v>火</v>
      </c>
      <c r="E18" s="154"/>
      <c r="F18" s="135"/>
      <c r="G18" s="154"/>
      <c r="H18" s="135"/>
      <c r="I18" s="154"/>
      <c r="J18" s="135"/>
      <c r="K18" s="154"/>
      <c r="L18" s="135"/>
      <c r="M18" s="154"/>
      <c r="N18" s="43"/>
      <c r="O18" s="154"/>
      <c r="P18" s="135"/>
      <c r="Q18" s="390"/>
      <c r="R18" s="391"/>
      <c r="T18" s="397"/>
      <c r="U18" s="41"/>
      <c r="V18" s="34" t="s">
        <v>12</v>
      </c>
      <c r="W18" s="14">
        <f t="shared" si="1"/>
        <v>0</v>
      </c>
      <c r="X18" s="14">
        <f t="shared" si="2"/>
        <v>0</v>
      </c>
      <c r="Y18" s="116">
        <f t="shared" si="3"/>
        <v>0</v>
      </c>
      <c r="Z18" s="19" t="s">
        <v>41</v>
      </c>
      <c r="AA18" s="102"/>
      <c r="AF18" s="11"/>
      <c r="AG18" s="11"/>
      <c r="AH18" s="6"/>
      <c r="AI18" s="11"/>
      <c r="AJ18" s="11"/>
      <c r="AK18" s="6"/>
      <c r="AL18" s="11"/>
    </row>
    <row r="19" spans="2:45" ht="13.8" thickBot="1" x14ac:dyDescent="0.25">
      <c r="B19" s="340"/>
      <c r="C19" s="10">
        <f t="shared" si="4"/>
        <v>44601</v>
      </c>
      <c r="D19" s="318" t="str">
        <f t="shared" si="0"/>
        <v>水</v>
      </c>
      <c r="E19" s="154"/>
      <c r="F19" s="135"/>
      <c r="G19" s="154"/>
      <c r="H19" s="135"/>
      <c r="I19" s="154"/>
      <c r="J19" s="135"/>
      <c r="K19" s="154"/>
      <c r="L19" s="135"/>
      <c r="M19" s="154"/>
      <c r="N19" s="135"/>
      <c r="O19" s="139"/>
      <c r="P19" s="138"/>
      <c r="Q19" s="390"/>
      <c r="R19" s="391"/>
      <c r="T19" s="397"/>
      <c r="U19" s="41"/>
      <c r="V19" s="34" t="s">
        <v>13</v>
      </c>
      <c r="W19" s="14">
        <f t="shared" si="1"/>
        <v>0</v>
      </c>
      <c r="X19" s="14">
        <f t="shared" si="2"/>
        <v>0</v>
      </c>
      <c r="Y19" s="116">
        <f t="shared" si="3"/>
        <v>0</v>
      </c>
      <c r="Z19" s="19" t="s">
        <v>42</v>
      </c>
      <c r="AA19" s="102"/>
      <c r="AF19" s="11"/>
      <c r="AG19" s="11"/>
      <c r="AH19" s="6"/>
      <c r="AI19" s="11"/>
      <c r="AJ19" s="11"/>
      <c r="AK19" s="6"/>
      <c r="AL19" s="11"/>
    </row>
    <row r="20" spans="2:45" ht="13.8" thickBot="1" x14ac:dyDescent="0.25">
      <c r="B20" s="340"/>
      <c r="C20" s="10">
        <f t="shared" si="4"/>
        <v>44602</v>
      </c>
      <c r="D20" s="318" t="str">
        <f t="shared" si="0"/>
        <v>木</v>
      </c>
      <c r="E20" s="154"/>
      <c r="F20" s="135"/>
      <c r="G20" s="154"/>
      <c r="H20" s="135"/>
      <c r="I20" s="154"/>
      <c r="J20" s="135"/>
      <c r="K20" s="154"/>
      <c r="L20" s="135"/>
      <c r="M20" s="154"/>
      <c r="N20" s="135"/>
      <c r="O20" s="154"/>
      <c r="P20" s="135"/>
      <c r="Q20" s="390"/>
      <c r="R20" s="391"/>
      <c r="T20" s="397"/>
      <c r="U20" s="41"/>
      <c r="V20" s="34" t="s">
        <v>140</v>
      </c>
      <c r="W20" s="14">
        <f t="shared" si="1"/>
        <v>0</v>
      </c>
      <c r="X20" s="14">
        <f t="shared" si="2"/>
        <v>0</v>
      </c>
      <c r="Y20" s="116">
        <f t="shared" si="3"/>
        <v>0</v>
      </c>
      <c r="Z20" s="19" t="s">
        <v>141</v>
      </c>
      <c r="AA20" s="102"/>
      <c r="AF20" s="11"/>
      <c r="AG20" s="11"/>
      <c r="AH20" s="6"/>
      <c r="AI20" s="11"/>
      <c r="AJ20" s="11"/>
      <c r="AK20" s="6"/>
      <c r="AL20" s="11"/>
    </row>
    <row r="21" spans="2:45" ht="14.25" customHeight="1" thickBot="1" x14ac:dyDescent="0.25">
      <c r="B21" s="340"/>
      <c r="C21" s="10">
        <f t="shared" si="4"/>
        <v>44603</v>
      </c>
      <c r="D21" s="318" t="str">
        <f t="shared" si="0"/>
        <v>金</v>
      </c>
      <c r="E21" s="154"/>
      <c r="F21" s="135"/>
      <c r="G21" s="154"/>
      <c r="H21" s="135"/>
      <c r="I21" s="154"/>
      <c r="J21" s="135"/>
      <c r="K21" s="154"/>
      <c r="L21" s="135"/>
      <c r="M21" s="154"/>
      <c r="N21" s="135"/>
      <c r="O21" s="136"/>
      <c r="P21" s="137"/>
      <c r="Q21" s="390"/>
      <c r="R21" s="391"/>
      <c r="T21" s="398"/>
      <c r="U21" s="42"/>
      <c r="V21" s="35" t="s">
        <v>14</v>
      </c>
      <c r="W21" s="16">
        <f>X21+Y21*0.5+U21</f>
        <v>0</v>
      </c>
      <c r="X21" s="16">
        <f>COUNTIF($E$11:$P$40,$V21)</f>
        <v>0</v>
      </c>
      <c r="Y21" s="107">
        <f>COUNTIF($E$11:$P$40,$Z21)</f>
        <v>0</v>
      </c>
      <c r="Z21" s="21" t="s">
        <v>43</v>
      </c>
      <c r="AA21" s="103"/>
      <c r="AF21" s="11"/>
      <c r="AG21" s="11"/>
      <c r="AH21" s="6"/>
      <c r="AI21" s="11"/>
      <c r="AJ21" s="11"/>
      <c r="AK21" s="6"/>
      <c r="AL21" s="11"/>
    </row>
    <row r="22" spans="2:45" ht="14.25" customHeight="1" thickBot="1" x14ac:dyDescent="0.25">
      <c r="B22" s="340"/>
      <c r="C22" s="10">
        <f t="shared" si="4"/>
        <v>44604</v>
      </c>
      <c r="D22" s="318" t="str">
        <f t="shared" si="0"/>
        <v>土</v>
      </c>
      <c r="E22" s="154"/>
      <c r="F22" s="135"/>
      <c r="G22" s="154"/>
      <c r="H22" s="135"/>
      <c r="I22" s="154"/>
      <c r="J22" s="135"/>
      <c r="K22" s="154"/>
      <c r="L22" s="135"/>
      <c r="M22" s="154"/>
      <c r="N22" s="43"/>
      <c r="O22" s="154"/>
      <c r="P22" s="135"/>
      <c r="Q22" s="390"/>
      <c r="R22" s="391"/>
      <c r="T22" s="113"/>
      <c r="U22" s="110"/>
      <c r="V22" s="52" t="s">
        <v>63</v>
      </c>
      <c r="W22" s="52">
        <f>X22+Y22*0.5+U22</f>
        <v>0</v>
      </c>
      <c r="X22" s="52">
        <f>COUNTIF($E$11:$P$40,$V22)</f>
        <v>0</v>
      </c>
      <c r="Y22" s="100">
        <f>COUNTIF($E$11:$P$40,$Z22)</f>
        <v>0</v>
      </c>
      <c r="Z22" s="118" t="s">
        <v>64</v>
      </c>
      <c r="AA22" s="105"/>
      <c r="AF22" s="11"/>
      <c r="AG22" s="11"/>
      <c r="AH22" s="6"/>
      <c r="AI22" s="11"/>
      <c r="AJ22" s="11"/>
      <c r="AK22" s="6"/>
      <c r="AL22" s="11"/>
    </row>
    <row r="23" spans="2:45" ht="13.8" thickBot="1" x14ac:dyDescent="0.25">
      <c r="B23" s="340"/>
      <c r="C23" s="10">
        <f t="shared" si="4"/>
        <v>44605</v>
      </c>
      <c r="D23" s="318" t="str">
        <f t="shared" si="0"/>
        <v>日</v>
      </c>
      <c r="E23" s="154"/>
      <c r="F23" s="135"/>
      <c r="G23" s="154"/>
      <c r="H23" s="135"/>
      <c r="I23" s="154"/>
      <c r="J23" s="135"/>
      <c r="K23" s="154"/>
      <c r="L23" s="135"/>
      <c r="M23" s="154"/>
      <c r="N23" s="43"/>
      <c r="O23" s="139"/>
      <c r="P23" s="138"/>
      <c r="Q23" s="390"/>
      <c r="R23" s="391"/>
      <c r="T23" s="112"/>
      <c r="U23" s="196"/>
      <c r="V23" s="51" t="s">
        <v>15</v>
      </c>
      <c r="W23" s="16">
        <f>X23+Y23*0.5+U23</f>
        <v>0</v>
      </c>
      <c r="X23" s="16">
        <f>COUNTIF($E$11:$P$40,$V23)</f>
        <v>0</v>
      </c>
      <c r="Y23" s="107">
        <f>COUNTIF($E$11:$P$40,$Z23)</f>
        <v>0</v>
      </c>
      <c r="Z23" s="25" t="s">
        <v>45</v>
      </c>
      <c r="AA23" s="103"/>
      <c r="AF23" s="11"/>
      <c r="AG23" s="11"/>
      <c r="AH23" s="6"/>
      <c r="AI23" s="11"/>
      <c r="AJ23" s="11"/>
      <c r="AK23" s="6"/>
      <c r="AL23" s="11"/>
    </row>
    <row r="24" spans="2:45" ht="13.8" thickBot="1" x14ac:dyDescent="0.25">
      <c r="B24" s="340"/>
      <c r="C24" s="10">
        <f t="shared" si="4"/>
        <v>44606</v>
      </c>
      <c r="D24" s="318" t="str">
        <f t="shared" si="0"/>
        <v>月</v>
      </c>
      <c r="E24" s="154"/>
      <c r="F24" s="135"/>
      <c r="G24" s="154"/>
      <c r="H24" s="135"/>
      <c r="I24" s="154"/>
      <c r="J24" s="135"/>
      <c r="K24" s="154"/>
      <c r="L24" s="135"/>
      <c r="M24" s="154"/>
      <c r="N24" s="135"/>
      <c r="O24" s="46"/>
      <c r="P24" s="47"/>
      <c r="Q24" s="390"/>
      <c r="R24" s="391"/>
      <c r="T24" s="190" t="s">
        <v>107</v>
      </c>
      <c r="U24" s="191"/>
      <c r="V24" s="180" t="s">
        <v>145</v>
      </c>
      <c r="W24" s="52">
        <f>X24+Y24*0.5+U24</f>
        <v>0</v>
      </c>
      <c r="X24" s="52">
        <f>COUNTIF($E$11:$P$40,$V24)</f>
        <v>0</v>
      </c>
      <c r="Y24" s="100">
        <f>COUNTIF($E$11:$P$40,$Z24)</f>
        <v>0</v>
      </c>
      <c r="Z24" s="118" t="s">
        <v>143</v>
      </c>
      <c r="AA24" s="105"/>
      <c r="AF24" s="11"/>
      <c r="AG24" s="11"/>
      <c r="AH24" s="6"/>
      <c r="AI24" s="11"/>
      <c r="AJ24" s="11"/>
      <c r="AK24" s="6"/>
      <c r="AL24" s="11"/>
    </row>
    <row r="25" spans="2:45" ht="13.8" thickBot="1" x14ac:dyDescent="0.25">
      <c r="B25" s="340"/>
      <c r="C25" s="10">
        <f t="shared" si="4"/>
        <v>44607</v>
      </c>
      <c r="D25" s="318" t="str">
        <f t="shared" si="0"/>
        <v>火</v>
      </c>
      <c r="E25" s="154"/>
      <c r="F25" s="135"/>
      <c r="G25" s="154"/>
      <c r="H25" s="135"/>
      <c r="I25" s="154"/>
      <c r="J25" s="135"/>
      <c r="K25" s="154"/>
      <c r="L25" s="135"/>
      <c r="M25" s="154"/>
      <c r="N25" s="43"/>
      <c r="O25" s="154"/>
      <c r="P25" s="135"/>
      <c r="Q25" s="390"/>
      <c r="R25" s="391"/>
      <c r="T25" s="206"/>
      <c r="U25" s="111"/>
      <c r="V25" s="32" t="s">
        <v>17</v>
      </c>
      <c r="W25" s="22">
        <f>SUM(W11:W24)</f>
        <v>0</v>
      </c>
      <c r="X25" s="52"/>
      <c r="Y25" s="100"/>
      <c r="Z25" s="23"/>
      <c r="AA25" s="106"/>
      <c r="AF25" s="11"/>
      <c r="AG25" s="11"/>
      <c r="AH25" s="6"/>
      <c r="AI25" s="11"/>
      <c r="AJ25" s="11"/>
      <c r="AK25" s="6"/>
      <c r="AL25" s="11"/>
    </row>
    <row r="26" spans="2:45" ht="14.25" customHeight="1" thickBot="1" x14ac:dyDescent="0.25">
      <c r="B26" s="340"/>
      <c r="C26" s="10">
        <f t="shared" si="4"/>
        <v>44608</v>
      </c>
      <c r="D26" s="318" t="str">
        <f t="shared" si="0"/>
        <v>水</v>
      </c>
      <c r="E26" s="154"/>
      <c r="F26" s="135"/>
      <c r="G26" s="154"/>
      <c r="H26" s="135"/>
      <c r="I26" s="154"/>
      <c r="J26" s="135"/>
      <c r="K26" s="154"/>
      <c r="L26" s="135"/>
      <c r="M26" s="154"/>
      <c r="N26" s="135"/>
      <c r="O26" s="139"/>
      <c r="P26" s="138"/>
      <c r="Q26" s="390"/>
      <c r="R26" s="391"/>
      <c r="T26" s="184"/>
      <c r="U26" s="185"/>
      <c r="V26" s="119" t="s">
        <v>34</v>
      </c>
      <c r="W26" s="186">
        <f>X26+Y26*0.5+U26</f>
        <v>0</v>
      </c>
      <c r="X26" s="186">
        <f>COUNTIF($E$11:$P$40,$V26)</f>
        <v>0</v>
      </c>
      <c r="Y26" s="187">
        <f>COUNTIF($E$11:$P$40,$Z26)</f>
        <v>0</v>
      </c>
      <c r="Z26" s="188" t="s">
        <v>47</v>
      </c>
      <c r="AA26" s="189"/>
      <c r="AB26" s="6"/>
      <c r="AC26" s="11"/>
      <c r="AD26" s="11"/>
      <c r="AE26" s="6"/>
      <c r="AF26" s="11"/>
      <c r="AG26" s="11"/>
      <c r="AH26" s="6"/>
      <c r="AI26" s="11"/>
      <c r="AJ26" s="11"/>
      <c r="AK26" s="6"/>
      <c r="AL26" s="11"/>
    </row>
    <row r="27" spans="2:45" ht="13.8" thickBot="1" x14ac:dyDescent="0.25">
      <c r="B27" s="340"/>
      <c r="C27" s="10">
        <f t="shared" si="4"/>
        <v>44609</v>
      </c>
      <c r="D27" s="318" t="str">
        <f t="shared" si="0"/>
        <v>木</v>
      </c>
      <c r="E27" s="154"/>
      <c r="F27" s="135"/>
      <c r="G27" s="154"/>
      <c r="H27" s="135"/>
      <c r="I27" s="154"/>
      <c r="J27" s="135"/>
      <c r="K27" s="154"/>
      <c r="L27" s="135"/>
      <c r="M27" s="154"/>
      <c r="N27" s="135"/>
      <c r="O27" s="154"/>
      <c r="P27" s="135"/>
      <c r="Q27" s="390"/>
      <c r="R27" s="391"/>
      <c r="T27" s="183"/>
      <c r="U27" s="42"/>
      <c r="V27" s="192" t="s">
        <v>32</v>
      </c>
      <c r="W27" s="20">
        <f>X27+Y27*0.5+U27</f>
        <v>0</v>
      </c>
      <c r="X27" s="20">
        <f>COUNTIF($E$11:$P$40,$V27)</f>
        <v>0</v>
      </c>
      <c r="Y27" s="117">
        <f>COUNTIF($E$11:$P$40,$Z27)</f>
        <v>0</v>
      </c>
      <c r="Z27" s="21" t="s">
        <v>46</v>
      </c>
      <c r="AA27" s="104"/>
      <c r="AB27" s="6"/>
      <c r="AC27" s="11"/>
      <c r="AD27" s="11"/>
      <c r="AE27" s="6"/>
      <c r="AF27" s="11"/>
      <c r="AG27" s="11"/>
      <c r="AH27" s="6"/>
      <c r="AI27" s="11"/>
      <c r="AJ27" s="11"/>
      <c r="AK27" s="6"/>
      <c r="AL27" s="11"/>
    </row>
    <row r="28" spans="2:45" ht="13.8" thickBot="1" x14ac:dyDescent="0.25">
      <c r="B28" s="340"/>
      <c r="C28" s="10">
        <f t="shared" si="4"/>
        <v>44610</v>
      </c>
      <c r="D28" s="318" t="str">
        <f t="shared" si="0"/>
        <v>金</v>
      </c>
      <c r="E28" s="154"/>
      <c r="F28" s="135"/>
      <c r="G28" s="154"/>
      <c r="H28" s="135"/>
      <c r="I28" s="154"/>
      <c r="J28" s="135"/>
      <c r="K28" s="154"/>
      <c r="L28" s="135"/>
      <c r="M28" s="154"/>
      <c r="N28" s="135"/>
      <c r="O28" s="136"/>
      <c r="P28" s="137"/>
      <c r="Q28" s="390"/>
      <c r="R28" s="391"/>
      <c r="S28" s="6"/>
      <c r="T28" s="6"/>
      <c r="U28" s="11"/>
      <c r="V28" s="6"/>
      <c r="W28" s="11"/>
      <c r="X28" s="11"/>
      <c r="Y28" s="6"/>
      <c r="Z28" s="11"/>
      <c r="AA28" s="11"/>
      <c r="AB28" s="6"/>
      <c r="AC28" s="11"/>
      <c r="AD28" s="11"/>
      <c r="AE28" s="6"/>
      <c r="AF28" s="11"/>
      <c r="AG28" s="11"/>
      <c r="AH28" s="11"/>
      <c r="AI28" s="11"/>
      <c r="AJ28" s="11"/>
      <c r="AK28" s="6"/>
      <c r="AL28" s="11"/>
      <c r="AM28" s="6"/>
      <c r="AN28" s="6"/>
      <c r="AO28" s="6"/>
      <c r="AP28" s="6"/>
      <c r="AQ28" s="6"/>
      <c r="AR28" s="6"/>
      <c r="AS28" s="6"/>
    </row>
    <row r="29" spans="2:45" ht="13.8" thickBot="1" x14ac:dyDescent="0.25">
      <c r="B29" s="340"/>
      <c r="C29" s="10">
        <f t="shared" si="4"/>
        <v>44611</v>
      </c>
      <c r="D29" s="318" t="str">
        <f t="shared" si="0"/>
        <v>土</v>
      </c>
      <c r="E29" s="154"/>
      <c r="F29" s="135"/>
      <c r="G29" s="154"/>
      <c r="H29" s="135"/>
      <c r="I29" s="154"/>
      <c r="J29" s="135"/>
      <c r="K29" s="154"/>
      <c r="L29" s="135"/>
      <c r="M29" s="154"/>
      <c r="N29" s="43"/>
      <c r="O29" s="154"/>
      <c r="P29" s="135"/>
      <c r="Q29" s="390"/>
      <c r="R29" s="391"/>
    </row>
    <row r="30" spans="2:45" ht="13.8" thickBot="1" x14ac:dyDescent="0.25">
      <c r="B30" s="340"/>
      <c r="C30" s="10">
        <f t="shared" si="4"/>
        <v>44612</v>
      </c>
      <c r="D30" s="318" t="str">
        <f t="shared" si="0"/>
        <v>日</v>
      </c>
      <c r="E30" s="154"/>
      <c r="F30" s="135"/>
      <c r="G30" s="154"/>
      <c r="H30" s="135"/>
      <c r="I30" s="154"/>
      <c r="J30" s="135"/>
      <c r="K30" s="154"/>
      <c r="L30" s="135"/>
      <c r="M30" s="154"/>
      <c r="N30" s="43"/>
      <c r="O30" s="139"/>
      <c r="P30" s="138"/>
      <c r="Q30" s="390"/>
      <c r="R30" s="391"/>
    </row>
    <row r="31" spans="2:45" ht="13.8" thickBot="1" x14ac:dyDescent="0.25">
      <c r="B31" s="340"/>
      <c r="C31" s="10">
        <f t="shared" si="4"/>
        <v>44613</v>
      </c>
      <c r="D31" s="318" t="str">
        <f t="shared" si="0"/>
        <v>月</v>
      </c>
      <c r="E31" s="154"/>
      <c r="F31" s="135"/>
      <c r="G31" s="154"/>
      <c r="H31" s="135"/>
      <c r="I31" s="154"/>
      <c r="J31" s="135"/>
      <c r="K31" s="154"/>
      <c r="L31" s="135"/>
      <c r="M31" s="154"/>
      <c r="N31" s="135"/>
      <c r="O31" s="46"/>
      <c r="P31" s="47"/>
      <c r="Q31" s="390"/>
      <c r="R31" s="391"/>
    </row>
    <row r="32" spans="2:45" ht="13.8" thickBot="1" x14ac:dyDescent="0.25">
      <c r="B32" s="340"/>
      <c r="C32" s="10">
        <f t="shared" si="4"/>
        <v>44614</v>
      </c>
      <c r="D32" s="318" t="str">
        <f t="shared" si="0"/>
        <v>火</v>
      </c>
      <c r="E32" s="154"/>
      <c r="F32" s="135"/>
      <c r="G32" s="154"/>
      <c r="H32" s="135"/>
      <c r="I32" s="154"/>
      <c r="J32" s="135"/>
      <c r="K32" s="154"/>
      <c r="L32" s="135"/>
      <c r="M32" s="154"/>
      <c r="N32" s="43"/>
      <c r="O32" s="154"/>
      <c r="P32" s="135"/>
      <c r="Q32" s="390"/>
      <c r="R32" s="391"/>
    </row>
    <row r="33" spans="2:18" ht="13.8" thickBot="1" x14ac:dyDescent="0.25">
      <c r="B33" s="340"/>
      <c r="C33" s="10">
        <f t="shared" si="4"/>
        <v>44615</v>
      </c>
      <c r="D33" s="318" t="str">
        <f t="shared" si="0"/>
        <v>水</v>
      </c>
      <c r="E33" s="154"/>
      <c r="F33" s="135"/>
      <c r="G33" s="154"/>
      <c r="H33" s="135"/>
      <c r="I33" s="154"/>
      <c r="J33" s="135"/>
      <c r="K33" s="154"/>
      <c r="L33" s="135"/>
      <c r="M33" s="154"/>
      <c r="N33" s="135"/>
      <c r="O33" s="139"/>
      <c r="P33" s="138"/>
      <c r="Q33" s="390"/>
      <c r="R33" s="391"/>
    </row>
    <row r="34" spans="2:18" ht="13.8" thickBot="1" x14ac:dyDescent="0.25">
      <c r="B34" s="340"/>
      <c r="C34" s="10">
        <f t="shared" si="4"/>
        <v>44616</v>
      </c>
      <c r="D34" s="318" t="str">
        <f t="shared" si="0"/>
        <v>木</v>
      </c>
      <c r="E34" s="154"/>
      <c r="F34" s="135"/>
      <c r="G34" s="154"/>
      <c r="H34" s="135"/>
      <c r="I34" s="154"/>
      <c r="J34" s="135"/>
      <c r="K34" s="154"/>
      <c r="L34" s="135"/>
      <c r="M34" s="154"/>
      <c r="N34" s="135"/>
      <c r="O34" s="154"/>
      <c r="P34" s="135"/>
      <c r="Q34" s="390"/>
      <c r="R34" s="391"/>
    </row>
    <row r="35" spans="2:18" ht="13.8" thickBot="1" x14ac:dyDescent="0.25">
      <c r="B35" s="340"/>
      <c r="C35" s="10">
        <f t="shared" si="4"/>
        <v>44617</v>
      </c>
      <c r="D35" s="318" t="str">
        <f t="shared" si="0"/>
        <v>金</v>
      </c>
      <c r="E35" s="154"/>
      <c r="F35" s="135"/>
      <c r="G35" s="154"/>
      <c r="H35" s="135"/>
      <c r="I35" s="154"/>
      <c r="J35" s="135"/>
      <c r="K35" s="154"/>
      <c r="L35" s="135"/>
      <c r="M35" s="154"/>
      <c r="N35" s="135"/>
      <c r="O35" s="136"/>
      <c r="P35" s="137"/>
      <c r="Q35" s="390"/>
      <c r="R35" s="391"/>
    </row>
    <row r="36" spans="2:18" ht="13.8" thickBot="1" x14ac:dyDescent="0.25">
      <c r="B36" s="340"/>
      <c r="C36" s="10">
        <f t="shared" si="4"/>
        <v>44618</v>
      </c>
      <c r="D36" s="318" t="str">
        <f t="shared" si="0"/>
        <v>土</v>
      </c>
      <c r="E36" s="154"/>
      <c r="F36" s="135"/>
      <c r="G36" s="154"/>
      <c r="H36" s="135"/>
      <c r="I36" s="154"/>
      <c r="J36" s="135"/>
      <c r="K36" s="154"/>
      <c r="L36" s="135"/>
      <c r="M36" s="154"/>
      <c r="N36" s="43"/>
      <c r="O36" s="154"/>
      <c r="P36" s="135"/>
      <c r="Q36" s="390"/>
      <c r="R36" s="391"/>
    </row>
    <row r="37" spans="2:18" ht="13.8" thickBot="1" x14ac:dyDescent="0.25">
      <c r="B37" s="340"/>
      <c r="C37" s="10">
        <f t="shared" si="4"/>
        <v>44619</v>
      </c>
      <c r="D37" s="318" t="str">
        <f t="shared" si="0"/>
        <v>日</v>
      </c>
      <c r="E37" s="154"/>
      <c r="F37" s="135"/>
      <c r="G37" s="154"/>
      <c r="H37" s="135"/>
      <c r="I37" s="154"/>
      <c r="J37" s="135"/>
      <c r="K37" s="154"/>
      <c r="L37" s="135"/>
      <c r="M37" s="154"/>
      <c r="N37" s="43"/>
      <c r="O37" s="139"/>
      <c r="P37" s="138"/>
      <c r="Q37" s="390"/>
      <c r="R37" s="391"/>
    </row>
    <row r="38" spans="2:18" ht="13.8" thickBot="1" x14ac:dyDescent="0.25">
      <c r="B38" s="340"/>
      <c r="C38" s="10">
        <f t="shared" si="4"/>
        <v>44620</v>
      </c>
      <c r="D38" s="318" t="str">
        <f t="shared" si="0"/>
        <v>月</v>
      </c>
      <c r="E38" s="154"/>
      <c r="F38" s="135"/>
      <c r="G38" s="154"/>
      <c r="H38" s="135"/>
      <c r="I38" s="154"/>
      <c r="J38" s="135"/>
      <c r="K38" s="154"/>
      <c r="L38" s="135"/>
      <c r="M38" s="154"/>
      <c r="N38" s="135"/>
      <c r="O38" s="46"/>
      <c r="P38" s="47"/>
      <c r="Q38" s="390"/>
      <c r="R38" s="391"/>
    </row>
    <row r="39" spans="2:18" ht="13.8" thickBot="1" x14ac:dyDescent="0.25">
      <c r="B39" s="341"/>
      <c r="C39" s="176" t="str">
        <f>IF(MONTH(C38+1)=2,C38+1,"")</f>
        <v/>
      </c>
      <c r="D39" s="324" t="str">
        <f ca="1">IF(CELL("contents",$C39)&lt;&gt;"",CHOOSE(WEEKDAY($C39),"日","月","火","水","木","金","土"),"")</f>
        <v/>
      </c>
      <c r="E39" s="154"/>
      <c r="F39" s="135"/>
      <c r="G39" s="154"/>
      <c r="H39" s="135"/>
      <c r="I39" s="154"/>
      <c r="J39" s="135"/>
      <c r="K39" s="154"/>
      <c r="L39" s="135"/>
      <c r="M39" s="154"/>
      <c r="N39" s="43"/>
      <c r="O39" s="154"/>
      <c r="P39" s="135"/>
      <c r="Q39" s="390"/>
      <c r="R39" s="391"/>
    </row>
    <row r="40" spans="2:18" x14ac:dyDescent="0.2">
      <c r="B40" s="342"/>
      <c r="C40" s="27"/>
      <c r="D40" s="57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</row>
    <row r="41" spans="2:18" x14ac:dyDescent="0.2">
      <c r="B41" s="342"/>
      <c r="C41" s="27"/>
      <c r="D41" s="57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</row>
    <row r="42" spans="2:18" x14ac:dyDescent="0.2">
      <c r="C42" s="27"/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126"/>
      <c r="R42" s="127"/>
    </row>
    <row r="43" spans="2:18" x14ac:dyDescent="0.2">
      <c r="C43" s="27"/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126"/>
      <c r="R43" s="129"/>
    </row>
    <row r="44" spans="2:18" x14ac:dyDescent="0.2">
      <c r="C44" s="27"/>
      <c r="D44" s="28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"/>
    </row>
    <row r="45" spans="2:18" x14ac:dyDescent="0.2">
      <c r="C45" s="27"/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3"/>
    </row>
    <row r="46" spans="2:18" x14ac:dyDescent="0.2">
      <c r="C46" s="27"/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3"/>
    </row>
    <row r="47" spans="2:18" x14ac:dyDescent="0.2">
      <c r="C47" s="27"/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"/>
    </row>
    <row r="48" spans="2:18" x14ac:dyDescent="0.2">
      <c r="C48" s="27"/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"/>
    </row>
    <row r="49" spans="3:18" x14ac:dyDescent="0.2">
      <c r="C49" s="27"/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"/>
    </row>
    <row r="50" spans="3:18" x14ac:dyDescent="0.2">
      <c r="C50" s="27"/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3"/>
    </row>
    <row r="51" spans="3:18" x14ac:dyDescent="0.2">
      <c r="C51" s="27"/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3"/>
    </row>
    <row r="52" spans="3:18" x14ac:dyDescent="0.2">
      <c r="C52" s="27"/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3"/>
    </row>
    <row r="53" spans="3:18" x14ac:dyDescent="0.2">
      <c r="C53" s="27"/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"/>
    </row>
    <row r="54" spans="3:18" x14ac:dyDescent="0.2">
      <c r="C54" s="27"/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3"/>
    </row>
    <row r="55" spans="3:18" x14ac:dyDescent="0.2">
      <c r="C55" s="27"/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"/>
    </row>
    <row r="56" spans="3:18" x14ac:dyDescent="0.2">
      <c r="C56" s="27"/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3"/>
    </row>
    <row r="57" spans="3:18" x14ac:dyDescent="0.2">
      <c r="C57" s="27"/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"/>
    </row>
    <row r="58" spans="3:18" x14ac:dyDescent="0.2">
      <c r="C58" s="27"/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"/>
    </row>
    <row r="59" spans="3:18" x14ac:dyDescent="0.2">
      <c r="C59" s="27"/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"/>
    </row>
    <row r="60" spans="3:18" x14ac:dyDescent="0.2">
      <c r="C60" s="27"/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3"/>
    </row>
    <row r="61" spans="3:18" x14ac:dyDescent="0.2">
      <c r="C61" s="27"/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3"/>
    </row>
    <row r="62" spans="3:18" x14ac:dyDescent="0.2">
      <c r="C62" s="27"/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3"/>
    </row>
    <row r="63" spans="3:18" x14ac:dyDescent="0.2">
      <c r="C63" s="27"/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</row>
    <row r="64" spans="3:18" x14ac:dyDescent="0.2">
      <c r="C64" s="27"/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3"/>
    </row>
    <row r="65" spans="3:18" x14ac:dyDescent="0.2">
      <c r="C65" s="27"/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3"/>
    </row>
    <row r="66" spans="3:18" x14ac:dyDescent="0.2">
      <c r="C66" s="27"/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3"/>
    </row>
    <row r="67" spans="3:18" x14ac:dyDescent="0.2">
      <c r="C67" s="27"/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"/>
    </row>
    <row r="68" spans="3:18" x14ac:dyDescent="0.2">
      <c r="C68" s="27"/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3"/>
    </row>
    <row r="69" spans="3:18" x14ac:dyDescent="0.2">
      <c r="C69" s="27"/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3"/>
    </row>
    <row r="70" spans="3:18" x14ac:dyDescent="0.2">
      <c r="C70" s="27"/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"/>
    </row>
    <row r="71" spans="3:18" x14ac:dyDescent="0.2">
      <c r="C71" s="27"/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3"/>
    </row>
    <row r="72" spans="3:18" x14ac:dyDescent="0.2">
      <c r="C72" s="27"/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3"/>
    </row>
    <row r="73" spans="3:18" x14ac:dyDescent="0.2">
      <c r="C73" s="27"/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3"/>
    </row>
    <row r="74" spans="3:18" x14ac:dyDescent="0.2">
      <c r="C74" s="27"/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3"/>
    </row>
    <row r="75" spans="3:18" x14ac:dyDescent="0.2">
      <c r="C75" s="27"/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3"/>
    </row>
    <row r="76" spans="3:18" x14ac:dyDescent="0.2">
      <c r="C76" s="27"/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3"/>
    </row>
    <row r="77" spans="3:18" x14ac:dyDescent="0.2">
      <c r="C77" s="27"/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3"/>
    </row>
    <row r="78" spans="3:18" x14ac:dyDescent="0.2">
      <c r="C78" s="27"/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3"/>
    </row>
    <row r="79" spans="3:18" x14ac:dyDescent="0.2">
      <c r="C79" s="27"/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3"/>
    </row>
    <row r="80" spans="3:18" x14ac:dyDescent="0.2">
      <c r="C80" s="27"/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3"/>
    </row>
    <row r="81" spans="3:18" x14ac:dyDescent="0.2">
      <c r="C81" s="27"/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3"/>
    </row>
    <row r="82" spans="3:18" x14ac:dyDescent="0.2">
      <c r="C82" s="27"/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3"/>
    </row>
    <row r="83" spans="3:18" x14ac:dyDescent="0.2">
      <c r="C83" s="27"/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3"/>
    </row>
    <row r="84" spans="3:18" x14ac:dyDescent="0.2">
      <c r="C84" s="27"/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3"/>
    </row>
    <row r="85" spans="3:18" x14ac:dyDescent="0.2">
      <c r="C85" s="27"/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3"/>
    </row>
    <row r="86" spans="3:18" x14ac:dyDescent="0.2">
      <c r="C86" s="27"/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3"/>
    </row>
    <row r="87" spans="3:18" x14ac:dyDescent="0.2">
      <c r="C87" s="27"/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3"/>
    </row>
    <row r="88" spans="3:18" x14ac:dyDescent="0.2">
      <c r="C88" s="27"/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3"/>
    </row>
    <row r="89" spans="3:18" x14ac:dyDescent="0.2">
      <c r="C89" s="27"/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3"/>
    </row>
    <row r="90" spans="3:18" x14ac:dyDescent="0.2">
      <c r="C90" s="27"/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3"/>
    </row>
    <row r="91" spans="3:18" x14ac:dyDescent="0.2">
      <c r="C91" s="27"/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3"/>
    </row>
    <row r="92" spans="3:18" x14ac:dyDescent="0.2">
      <c r="C92" s="27"/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3">
        <f>SUM(Q63:Q92)</f>
        <v>0</v>
      </c>
    </row>
    <row r="93" spans="3:18" x14ac:dyDescent="0.2">
      <c r="C93" s="27"/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3"/>
    </row>
    <row r="94" spans="3:18" x14ac:dyDescent="0.2">
      <c r="C94" s="27"/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3"/>
    </row>
    <row r="95" spans="3:18" x14ac:dyDescent="0.2">
      <c r="C95" s="27"/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3"/>
    </row>
    <row r="96" spans="3:18" x14ac:dyDescent="0.2">
      <c r="C96" s="27"/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3"/>
    </row>
    <row r="97" spans="1:18" x14ac:dyDescent="0.2">
      <c r="C97" s="27"/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3"/>
    </row>
    <row r="98" spans="1:18" x14ac:dyDescent="0.2">
      <c r="C98" s="27"/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3"/>
    </row>
    <row r="99" spans="1:18" x14ac:dyDescent="0.2">
      <c r="C99" s="27"/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3"/>
    </row>
    <row r="100" spans="1:18" x14ac:dyDescent="0.2">
      <c r="C100" s="27"/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3"/>
    </row>
    <row r="101" spans="1:18" x14ac:dyDescent="0.2">
      <c r="C101" s="27"/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3"/>
    </row>
    <row r="102" spans="1:18" x14ac:dyDescent="0.2">
      <c r="C102" s="27"/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3"/>
    </row>
    <row r="103" spans="1:18" x14ac:dyDescent="0.2">
      <c r="C103" s="27"/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3"/>
    </row>
    <row r="104" spans="1:18" x14ac:dyDescent="0.2">
      <c r="C104" s="27"/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3"/>
    </row>
    <row r="105" spans="1:18" x14ac:dyDescent="0.2">
      <c r="C105" s="27"/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3"/>
    </row>
    <row r="106" spans="1:18" x14ac:dyDescent="0.2">
      <c r="C106" s="27"/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3"/>
    </row>
    <row r="107" spans="1:18" x14ac:dyDescent="0.2">
      <c r="C107" s="27"/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3"/>
    </row>
    <row r="108" spans="1:18" x14ac:dyDescent="0.2">
      <c r="C108" s="27"/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3"/>
    </row>
    <row r="109" spans="1:18" x14ac:dyDescent="0.2">
      <c r="C109" s="27"/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3"/>
    </row>
    <row r="110" spans="1:18" ht="16.2" x14ac:dyDescent="0.2">
      <c r="A110" s="5"/>
      <c r="B110" s="202"/>
      <c r="C110" s="27"/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</row>
    <row r="111" spans="1:18" ht="16.2" x14ac:dyDescent="0.2">
      <c r="A111" s="5"/>
      <c r="B111" s="202"/>
      <c r="C111" s="27"/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8" ht="16.2" x14ac:dyDescent="0.2">
      <c r="A112" s="5"/>
      <c r="B112" s="202"/>
      <c r="C112" s="27"/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1:17" ht="16.2" x14ac:dyDescent="0.2">
      <c r="A113" s="5"/>
      <c r="B113" s="202"/>
      <c r="C113" s="27"/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1:17" ht="16.2" x14ac:dyDescent="0.2">
      <c r="A114" s="5"/>
      <c r="B114" s="202"/>
      <c r="C114" s="27"/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1:17" ht="16.2" x14ac:dyDescent="0.2">
      <c r="A115" s="5"/>
      <c r="B115" s="202"/>
      <c r="C115" s="30"/>
      <c r="D115" s="30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7" ht="16.2" x14ac:dyDescent="0.2">
      <c r="A116" s="5"/>
      <c r="B116" s="202"/>
      <c r="C116" s="30"/>
      <c r="D116" s="30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7" ht="16.2" x14ac:dyDescent="0.2">
      <c r="A117" s="5"/>
      <c r="B117" s="202"/>
      <c r="C117" s="30"/>
      <c r="D117" s="30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7" ht="16.2" x14ac:dyDescent="0.2">
      <c r="A118" s="5"/>
      <c r="B118" s="202"/>
      <c r="C118" s="30"/>
      <c r="D118" s="30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7" ht="16.2" x14ac:dyDescent="0.2">
      <c r="A119" s="5"/>
      <c r="B119" s="202"/>
      <c r="C119" s="30"/>
      <c r="D119" s="30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7" ht="16.2" x14ac:dyDescent="0.2">
      <c r="A120" s="5"/>
      <c r="B120" s="202"/>
      <c r="C120" s="30"/>
      <c r="D120" s="30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6.2" x14ac:dyDescent="0.2">
      <c r="A121" s="5"/>
      <c r="B121" s="202"/>
      <c r="C121" s="30"/>
      <c r="D121" s="30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6.2" x14ac:dyDescent="0.2">
      <c r="A122" s="5"/>
      <c r="B122" s="202"/>
      <c r="C122" s="30"/>
      <c r="D122" s="30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6.2" x14ac:dyDescent="0.2">
      <c r="A123" s="5"/>
      <c r="B123" s="202"/>
      <c r="C123" s="30"/>
      <c r="D123" s="30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6.2" x14ac:dyDescent="0.2">
      <c r="A124" s="5"/>
      <c r="B124" s="202"/>
      <c r="C124" s="30"/>
      <c r="D124" s="30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ht="16.2" x14ac:dyDescent="0.2">
      <c r="A125" s="5"/>
      <c r="B125" s="202"/>
      <c r="C125" s="30"/>
      <c r="D125" s="30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6.2" x14ac:dyDescent="0.2">
      <c r="A126" s="5"/>
      <c r="B126" s="202"/>
      <c r="C126" s="30"/>
      <c r="D126" s="30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6.2" x14ac:dyDescent="0.2">
      <c r="A127" s="5"/>
      <c r="B127" s="202"/>
      <c r="C127" s="30"/>
      <c r="D127" s="3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ht="16.2" x14ac:dyDescent="0.2">
      <c r="A128" s="5"/>
      <c r="B128" s="202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6.2" x14ac:dyDescent="0.2">
      <c r="A129" s="5"/>
      <c r="B129" s="20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6.2" x14ac:dyDescent="0.2">
      <c r="A130" s="5"/>
      <c r="B130" s="202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6.2" x14ac:dyDescent="0.2">
      <c r="A131" s="5"/>
      <c r="B131" s="20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6.2" x14ac:dyDescent="0.2">
      <c r="A132" s="5"/>
      <c r="B132" s="20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6.2" x14ac:dyDescent="0.2">
      <c r="A133" s="5"/>
      <c r="B133" s="20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6.2" x14ac:dyDescent="0.2">
      <c r="A134" s="5"/>
      <c r="B134" s="202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6.2" x14ac:dyDescent="0.2">
      <c r="A135" s="5"/>
      <c r="B135" s="20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6.2" x14ac:dyDescent="0.2">
      <c r="A136" s="5"/>
      <c r="B136" s="20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6.2" x14ac:dyDescent="0.2">
      <c r="A137" s="5"/>
      <c r="B137" s="20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6.2" x14ac:dyDescent="0.2">
      <c r="A138" s="5"/>
      <c r="B138" s="202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6.2" x14ac:dyDescent="0.2">
      <c r="A139" s="5"/>
      <c r="B139" s="202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6.2" x14ac:dyDescent="0.2">
      <c r="A140" s="5"/>
      <c r="B140" s="20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6.2" x14ac:dyDescent="0.2">
      <c r="A141" s="5"/>
      <c r="B141" s="202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6.2" x14ac:dyDescent="0.2">
      <c r="A142" s="5"/>
      <c r="B142" s="20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6.2" x14ac:dyDescent="0.2">
      <c r="A143" s="5"/>
      <c r="B143" s="202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6.2" x14ac:dyDescent="0.2">
      <c r="A144" s="5"/>
      <c r="B144" s="202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6.2" x14ac:dyDescent="0.2">
      <c r="A145" s="5"/>
      <c r="B145" s="202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6.2" x14ac:dyDescent="0.2">
      <c r="A146" s="5"/>
      <c r="B146" s="2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6.2" x14ac:dyDescent="0.2">
      <c r="A147" s="5"/>
      <c r="B147" s="202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6.2" x14ac:dyDescent="0.2">
      <c r="A148" s="5"/>
      <c r="B148" s="202"/>
    </row>
    <row r="149" spans="1:17" ht="16.2" x14ac:dyDescent="0.2">
      <c r="A149" s="5"/>
      <c r="B149" s="202"/>
    </row>
    <row r="150" spans="1:17" ht="16.2" x14ac:dyDescent="0.2">
      <c r="A150" s="5"/>
      <c r="B150" s="202"/>
    </row>
    <row r="151" spans="1:17" ht="16.2" x14ac:dyDescent="0.2">
      <c r="A151" s="5"/>
      <c r="B151" s="202"/>
    </row>
    <row r="152" spans="1:17" ht="16.2" x14ac:dyDescent="0.2">
      <c r="A152" s="5"/>
      <c r="B152" s="202"/>
    </row>
    <row r="153" spans="1:17" ht="16.2" x14ac:dyDescent="0.2">
      <c r="A153" s="5"/>
      <c r="B153" s="202"/>
    </row>
    <row r="154" spans="1:17" ht="16.2" x14ac:dyDescent="0.2">
      <c r="A154" s="5"/>
      <c r="B154" s="202"/>
    </row>
    <row r="155" spans="1:17" ht="16.2" x14ac:dyDescent="0.2">
      <c r="A155" s="5"/>
      <c r="B155" s="202"/>
    </row>
    <row r="156" spans="1:17" ht="16.2" x14ac:dyDescent="0.2">
      <c r="A156" s="5"/>
      <c r="B156" s="202"/>
    </row>
    <row r="157" spans="1:17" ht="16.2" x14ac:dyDescent="0.2">
      <c r="A157" s="5"/>
      <c r="B157" s="202"/>
    </row>
    <row r="158" spans="1:17" ht="16.2" x14ac:dyDescent="0.2">
      <c r="A158" s="5"/>
      <c r="B158" s="202"/>
    </row>
    <row r="159" spans="1:17" ht="16.2" x14ac:dyDescent="0.2">
      <c r="A159" s="5"/>
      <c r="B159" s="202"/>
    </row>
    <row r="160" spans="1:17" ht="16.2" x14ac:dyDescent="0.2">
      <c r="A160" s="5"/>
      <c r="B160" s="202"/>
    </row>
    <row r="161" spans="1:2" ht="16.2" x14ac:dyDescent="0.2">
      <c r="A161" s="5"/>
      <c r="B161" s="202"/>
    </row>
    <row r="162" spans="1:2" ht="16.2" x14ac:dyDescent="0.2">
      <c r="A162" s="5"/>
      <c r="B162" s="202"/>
    </row>
    <row r="163" spans="1:2" ht="16.2" x14ac:dyDescent="0.2">
      <c r="A163" s="5"/>
      <c r="B163" s="202"/>
    </row>
    <row r="164" spans="1:2" ht="16.2" x14ac:dyDescent="0.2">
      <c r="A164" s="5"/>
      <c r="B164" s="202"/>
    </row>
    <row r="165" spans="1:2" ht="16.2" x14ac:dyDescent="0.2">
      <c r="A165" s="5"/>
      <c r="B165" s="202"/>
    </row>
    <row r="166" spans="1:2" ht="16.2" x14ac:dyDescent="0.2">
      <c r="A166" s="5"/>
      <c r="B166" s="202"/>
    </row>
    <row r="167" spans="1:2" ht="16.2" x14ac:dyDescent="0.2">
      <c r="A167" s="5"/>
      <c r="B167" s="202"/>
    </row>
    <row r="168" spans="1:2" ht="16.2" x14ac:dyDescent="0.2">
      <c r="A168" s="5"/>
      <c r="B168" s="202"/>
    </row>
    <row r="169" spans="1:2" ht="16.2" x14ac:dyDescent="0.2">
      <c r="A169" s="5"/>
      <c r="B169" s="202"/>
    </row>
    <row r="170" spans="1:2" ht="16.2" x14ac:dyDescent="0.2">
      <c r="A170" s="5"/>
      <c r="B170" s="202"/>
    </row>
    <row r="171" spans="1:2" ht="16.2" x14ac:dyDescent="0.2">
      <c r="A171" s="5"/>
      <c r="B171" s="202"/>
    </row>
    <row r="172" spans="1:2" ht="16.2" x14ac:dyDescent="0.2">
      <c r="A172" s="5"/>
      <c r="B172" s="202"/>
    </row>
    <row r="173" spans="1:2" ht="16.2" x14ac:dyDescent="0.2">
      <c r="A173" s="5"/>
      <c r="B173" s="202"/>
    </row>
    <row r="174" spans="1:2" ht="16.2" x14ac:dyDescent="0.2">
      <c r="A174" s="5"/>
      <c r="B174" s="202"/>
    </row>
    <row r="175" spans="1:2" ht="16.2" x14ac:dyDescent="0.2">
      <c r="A175" s="5"/>
      <c r="B175" s="202"/>
    </row>
    <row r="176" spans="1:2" ht="16.2" x14ac:dyDescent="0.2">
      <c r="A176" s="5"/>
      <c r="B176" s="202"/>
    </row>
    <row r="177" spans="1:2" ht="16.2" x14ac:dyDescent="0.2">
      <c r="A177" s="5"/>
      <c r="B177" s="202"/>
    </row>
    <row r="178" spans="1:2" ht="16.2" x14ac:dyDescent="0.2">
      <c r="A178" s="5"/>
      <c r="B178" s="202"/>
    </row>
    <row r="179" spans="1:2" ht="16.2" x14ac:dyDescent="0.2">
      <c r="A179" s="5"/>
      <c r="B179" s="202"/>
    </row>
    <row r="180" spans="1:2" ht="16.2" x14ac:dyDescent="0.2">
      <c r="A180" s="5"/>
      <c r="B180" s="202"/>
    </row>
    <row r="181" spans="1:2" ht="16.2" x14ac:dyDescent="0.2">
      <c r="A181" s="5"/>
      <c r="B181" s="202"/>
    </row>
    <row r="182" spans="1:2" ht="16.2" x14ac:dyDescent="0.2">
      <c r="A182" s="5"/>
      <c r="B182" s="202"/>
    </row>
    <row r="183" spans="1:2" ht="16.2" x14ac:dyDescent="0.2">
      <c r="A183" s="5"/>
      <c r="B183" s="202"/>
    </row>
    <row r="184" spans="1:2" ht="16.2" x14ac:dyDescent="0.2">
      <c r="A184" s="5"/>
      <c r="B184" s="202"/>
    </row>
    <row r="185" spans="1:2" ht="16.2" x14ac:dyDescent="0.2">
      <c r="A185" s="5"/>
      <c r="B185" s="202"/>
    </row>
    <row r="186" spans="1:2" ht="16.2" x14ac:dyDescent="0.2">
      <c r="A186" s="5"/>
      <c r="B186" s="202"/>
    </row>
    <row r="187" spans="1:2" ht="16.2" x14ac:dyDescent="0.2">
      <c r="A187" s="5"/>
      <c r="B187" s="202"/>
    </row>
    <row r="188" spans="1:2" ht="16.2" x14ac:dyDescent="0.2">
      <c r="A188" s="5"/>
      <c r="B188" s="202"/>
    </row>
    <row r="189" spans="1:2" ht="16.2" x14ac:dyDescent="0.2">
      <c r="A189" s="5"/>
      <c r="B189" s="202"/>
    </row>
    <row r="190" spans="1:2" ht="16.2" x14ac:dyDescent="0.2">
      <c r="A190" s="5"/>
      <c r="B190" s="202"/>
    </row>
    <row r="191" spans="1:2" ht="16.2" x14ac:dyDescent="0.2">
      <c r="A191" s="5"/>
      <c r="B191" s="202"/>
    </row>
    <row r="192" spans="1:2" ht="16.2" x14ac:dyDescent="0.2">
      <c r="A192" s="5"/>
      <c r="B192" s="202"/>
    </row>
    <row r="193" spans="1:2" ht="16.2" x14ac:dyDescent="0.2">
      <c r="A193" s="5"/>
      <c r="B193" s="202"/>
    </row>
    <row r="194" spans="1:2" ht="16.2" x14ac:dyDescent="0.2">
      <c r="A194" s="5"/>
      <c r="B194" s="202"/>
    </row>
    <row r="195" spans="1:2" ht="16.2" x14ac:dyDescent="0.2">
      <c r="A195" s="5"/>
      <c r="B195" s="202"/>
    </row>
    <row r="196" spans="1:2" ht="16.2" x14ac:dyDescent="0.2">
      <c r="A196" s="5"/>
      <c r="B196" s="202"/>
    </row>
    <row r="197" spans="1:2" ht="16.2" x14ac:dyDescent="0.2">
      <c r="A197" s="5"/>
      <c r="B197" s="202"/>
    </row>
    <row r="198" spans="1:2" ht="16.2" x14ac:dyDescent="0.2">
      <c r="A198" s="5"/>
      <c r="B198" s="202"/>
    </row>
    <row r="199" spans="1:2" ht="16.2" x14ac:dyDescent="0.2">
      <c r="A199" s="5"/>
      <c r="B199" s="202"/>
    </row>
    <row r="200" spans="1:2" ht="16.2" x14ac:dyDescent="0.2">
      <c r="A200" s="5"/>
      <c r="B200" s="202"/>
    </row>
    <row r="201" spans="1:2" ht="16.2" x14ac:dyDescent="0.2">
      <c r="A201" s="5"/>
      <c r="B201" s="202"/>
    </row>
    <row r="202" spans="1:2" ht="16.2" x14ac:dyDescent="0.2">
      <c r="A202" s="5"/>
      <c r="B202" s="202"/>
    </row>
    <row r="203" spans="1:2" ht="16.2" x14ac:dyDescent="0.2">
      <c r="A203" s="5"/>
      <c r="B203" s="202"/>
    </row>
    <row r="204" spans="1:2" ht="16.2" x14ac:dyDescent="0.2">
      <c r="A204" s="5"/>
      <c r="B204" s="202"/>
    </row>
    <row r="205" spans="1:2" ht="16.2" x14ac:dyDescent="0.2">
      <c r="A205" s="5"/>
      <c r="B205" s="202"/>
    </row>
    <row r="206" spans="1:2" ht="16.2" x14ac:dyDescent="0.2">
      <c r="A206" s="5"/>
      <c r="B206" s="202"/>
    </row>
    <row r="207" spans="1:2" ht="16.2" x14ac:dyDescent="0.2">
      <c r="A207" s="5"/>
      <c r="B207" s="202"/>
    </row>
    <row r="208" spans="1:2" ht="16.2" x14ac:dyDescent="0.2">
      <c r="A208" s="5"/>
      <c r="B208" s="202"/>
    </row>
    <row r="209" spans="1:2" ht="16.2" x14ac:dyDescent="0.2">
      <c r="A209" s="5"/>
      <c r="B209" s="202"/>
    </row>
    <row r="210" spans="1:2" ht="16.2" x14ac:dyDescent="0.2">
      <c r="A210" s="5"/>
      <c r="B210" s="202"/>
    </row>
    <row r="211" spans="1:2" ht="16.2" x14ac:dyDescent="0.2">
      <c r="A211" s="5"/>
      <c r="B211" s="202"/>
    </row>
    <row r="212" spans="1:2" ht="16.2" x14ac:dyDescent="0.2">
      <c r="A212" s="5"/>
      <c r="B212" s="202"/>
    </row>
    <row r="213" spans="1:2" ht="16.2" x14ac:dyDescent="0.2">
      <c r="A213" s="5"/>
      <c r="B213" s="202"/>
    </row>
    <row r="214" spans="1:2" ht="16.2" x14ac:dyDescent="0.2">
      <c r="A214" s="5"/>
      <c r="B214" s="202"/>
    </row>
    <row r="215" spans="1:2" ht="16.2" x14ac:dyDescent="0.2">
      <c r="A215" s="5"/>
      <c r="B215" s="202"/>
    </row>
    <row r="216" spans="1:2" ht="16.2" x14ac:dyDescent="0.2">
      <c r="A216" s="5"/>
      <c r="B216" s="202"/>
    </row>
    <row r="217" spans="1:2" ht="16.2" x14ac:dyDescent="0.2">
      <c r="A217" s="5"/>
      <c r="B217" s="202"/>
    </row>
    <row r="218" spans="1:2" ht="16.2" x14ac:dyDescent="0.2">
      <c r="A218" s="5"/>
      <c r="B218" s="202"/>
    </row>
    <row r="219" spans="1:2" ht="16.2" x14ac:dyDescent="0.2">
      <c r="A219" s="5"/>
      <c r="B219" s="202"/>
    </row>
    <row r="220" spans="1:2" ht="16.2" x14ac:dyDescent="0.2">
      <c r="A220" s="5"/>
      <c r="B220" s="202"/>
    </row>
    <row r="221" spans="1:2" ht="16.2" x14ac:dyDescent="0.2">
      <c r="A221" s="5"/>
      <c r="B221" s="202"/>
    </row>
    <row r="222" spans="1:2" ht="16.2" x14ac:dyDescent="0.2">
      <c r="A222" s="5"/>
      <c r="B222" s="202"/>
    </row>
    <row r="223" spans="1:2" ht="16.2" x14ac:dyDescent="0.2">
      <c r="A223" s="5"/>
      <c r="B223" s="202"/>
    </row>
    <row r="224" spans="1:2" ht="16.2" x14ac:dyDescent="0.2">
      <c r="A224" s="5"/>
      <c r="B224" s="202"/>
    </row>
    <row r="225" spans="1:2" ht="16.2" x14ac:dyDescent="0.2">
      <c r="A225" s="5"/>
      <c r="B225" s="202"/>
    </row>
    <row r="226" spans="1:2" ht="16.2" x14ac:dyDescent="0.2">
      <c r="A226" s="5"/>
      <c r="B226" s="202"/>
    </row>
    <row r="227" spans="1:2" ht="16.2" x14ac:dyDescent="0.2">
      <c r="A227" s="5"/>
      <c r="B227" s="202"/>
    </row>
    <row r="228" spans="1:2" ht="16.2" x14ac:dyDescent="0.2">
      <c r="A228" s="5"/>
      <c r="B228" s="202"/>
    </row>
    <row r="229" spans="1:2" ht="16.2" x14ac:dyDescent="0.2">
      <c r="A229" s="5"/>
      <c r="B229" s="202"/>
    </row>
    <row r="230" spans="1:2" ht="16.2" x14ac:dyDescent="0.2">
      <c r="A230" s="5"/>
      <c r="B230" s="202"/>
    </row>
    <row r="231" spans="1:2" ht="16.2" x14ac:dyDescent="0.2">
      <c r="A231" s="5"/>
      <c r="B231" s="202"/>
    </row>
    <row r="232" spans="1:2" ht="16.2" x14ac:dyDescent="0.2">
      <c r="A232" s="5"/>
      <c r="B232" s="202"/>
    </row>
    <row r="233" spans="1:2" ht="16.2" x14ac:dyDescent="0.2">
      <c r="A233" s="5"/>
      <c r="B233" s="202"/>
    </row>
    <row r="234" spans="1:2" ht="16.2" x14ac:dyDescent="0.2">
      <c r="A234" s="5"/>
      <c r="B234" s="202"/>
    </row>
    <row r="235" spans="1:2" ht="16.2" x14ac:dyDescent="0.2">
      <c r="A235" s="5"/>
      <c r="B235" s="202"/>
    </row>
    <row r="236" spans="1:2" ht="16.2" x14ac:dyDescent="0.2">
      <c r="A236" s="5"/>
      <c r="B236" s="202"/>
    </row>
    <row r="237" spans="1:2" ht="16.2" x14ac:dyDescent="0.2">
      <c r="A237" s="5"/>
      <c r="B237" s="202"/>
    </row>
    <row r="238" spans="1:2" ht="16.2" x14ac:dyDescent="0.2">
      <c r="A238" s="5"/>
      <c r="B238" s="202"/>
    </row>
    <row r="239" spans="1:2" ht="16.2" x14ac:dyDescent="0.2">
      <c r="A239" s="5"/>
      <c r="B239" s="202"/>
    </row>
    <row r="240" spans="1:2" ht="16.2" x14ac:dyDescent="0.2">
      <c r="A240" s="5"/>
      <c r="B240" s="202"/>
    </row>
    <row r="241" spans="1:2" ht="16.2" x14ac:dyDescent="0.2">
      <c r="A241" s="5"/>
      <c r="B241" s="202"/>
    </row>
    <row r="242" spans="1:2" ht="16.2" x14ac:dyDescent="0.2">
      <c r="A242" s="5"/>
      <c r="B242" s="202"/>
    </row>
    <row r="243" spans="1:2" ht="16.2" x14ac:dyDescent="0.2">
      <c r="A243" s="5"/>
      <c r="B243" s="202"/>
    </row>
    <row r="244" spans="1:2" ht="16.2" x14ac:dyDescent="0.2">
      <c r="A244" s="5"/>
      <c r="B244" s="202"/>
    </row>
    <row r="245" spans="1:2" ht="16.2" x14ac:dyDescent="0.2">
      <c r="A245" s="5"/>
      <c r="B245" s="202"/>
    </row>
    <row r="246" spans="1:2" ht="16.2" x14ac:dyDescent="0.2">
      <c r="A246" s="5"/>
      <c r="B246" s="202"/>
    </row>
    <row r="247" spans="1:2" ht="16.2" x14ac:dyDescent="0.2">
      <c r="A247" s="5"/>
      <c r="B247" s="202"/>
    </row>
    <row r="248" spans="1:2" ht="16.2" x14ac:dyDescent="0.2">
      <c r="A248" s="5"/>
      <c r="B248" s="202"/>
    </row>
    <row r="249" spans="1:2" ht="16.2" x14ac:dyDescent="0.2">
      <c r="A249" s="5"/>
      <c r="B249" s="202"/>
    </row>
    <row r="250" spans="1:2" ht="16.2" x14ac:dyDescent="0.2">
      <c r="A250" s="5"/>
      <c r="B250" s="202"/>
    </row>
    <row r="251" spans="1:2" ht="16.2" x14ac:dyDescent="0.2">
      <c r="A251" s="5"/>
      <c r="B251" s="202"/>
    </row>
    <row r="252" spans="1:2" ht="16.2" x14ac:dyDescent="0.2">
      <c r="A252" s="5"/>
      <c r="B252" s="202"/>
    </row>
    <row r="253" spans="1:2" ht="16.2" x14ac:dyDescent="0.2">
      <c r="A253" s="5"/>
      <c r="B253" s="202"/>
    </row>
    <row r="254" spans="1:2" ht="16.2" x14ac:dyDescent="0.2">
      <c r="A254" s="5"/>
      <c r="B254" s="202"/>
    </row>
    <row r="255" spans="1:2" ht="16.2" x14ac:dyDescent="0.2">
      <c r="A255" s="5"/>
      <c r="B255" s="202"/>
    </row>
    <row r="256" spans="1:2" ht="16.2" x14ac:dyDescent="0.2">
      <c r="A256" s="5"/>
      <c r="B256" s="202"/>
    </row>
    <row r="257" spans="1:2" ht="16.2" x14ac:dyDescent="0.2">
      <c r="A257" s="5"/>
      <c r="B257" s="202"/>
    </row>
    <row r="258" spans="1:2" ht="16.2" x14ac:dyDescent="0.2">
      <c r="A258" s="5"/>
      <c r="B258" s="202"/>
    </row>
    <row r="259" spans="1:2" ht="16.2" x14ac:dyDescent="0.2">
      <c r="A259" s="5"/>
      <c r="B259" s="202"/>
    </row>
    <row r="260" spans="1:2" ht="16.2" x14ac:dyDescent="0.2">
      <c r="A260" s="5"/>
      <c r="B260" s="202"/>
    </row>
    <row r="261" spans="1:2" ht="16.2" x14ac:dyDescent="0.2">
      <c r="A261" s="5"/>
      <c r="B261" s="202"/>
    </row>
    <row r="262" spans="1:2" ht="16.2" x14ac:dyDescent="0.2">
      <c r="A262" s="5"/>
      <c r="B262" s="202"/>
    </row>
    <row r="263" spans="1:2" ht="16.2" x14ac:dyDescent="0.2">
      <c r="A263" s="5"/>
      <c r="B263" s="202"/>
    </row>
    <row r="264" spans="1:2" ht="16.2" x14ac:dyDescent="0.2">
      <c r="A264" s="5"/>
      <c r="B264" s="202"/>
    </row>
    <row r="265" spans="1:2" ht="16.2" x14ac:dyDescent="0.2">
      <c r="A265" s="5"/>
      <c r="B265" s="202"/>
    </row>
    <row r="266" spans="1:2" ht="16.2" x14ac:dyDescent="0.2">
      <c r="A266" s="5"/>
      <c r="B266" s="202"/>
    </row>
    <row r="267" spans="1:2" ht="16.2" x14ac:dyDescent="0.2">
      <c r="A267" s="5"/>
      <c r="B267" s="202"/>
    </row>
    <row r="268" spans="1:2" ht="16.2" x14ac:dyDescent="0.2">
      <c r="A268" s="5"/>
      <c r="B268" s="202"/>
    </row>
    <row r="269" spans="1:2" ht="16.2" x14ac:dyDescent="0.2">
      <c r="A269" s="5"/>
      <c r="B269" s="202"/>
    </row>
    <row r="270" spans="1:2" ht="16.2" x14ac:dyDescent="0.2">
      <c r="A270" s="5"/>
      <c r="B270" s="202"/>
    </row>
    <row r="271" spans="1:2" ht="16.2" x14ac:dyDescent="0.2">
      <c r="A271" s="5"/>
      <c r="B271" s="202"/>
    </row>
    <row r="272" spans="1:2" ht="16.2" x14ac:dyDescent="0.2">
      <c r="A272" s="5"/>
      <c r="B272" s="202"/>
    </row>
    <row r="273" spans="1:2" ht="16.2" x14ac:dyDescent="0.2">
      <c r="A273" s="5"/>
      <c r="B273" s="202"/>
    </row>
    <row r="274" spans="1:2" ht="16.2" x14ac:dyDescent="0.2">
      <c r="A274" s="5"/>
      <c r="B274" s="202"/>
    </row>
    <row r="275" spans="1:2" ht="16.2" x14ac:dyDescent="0.2">
      <c r="A275" s="5"/>
      <c r="B275" s="202"/>
    </row>
    <row r="276" spans="1:2" ht="16.2" x14ac:dyDescent="0.2">
      <c r="A276" s="5"/>
      <c r="B276" s="202"/>
    </row>
    <row r="277" spans="1:2" ht="16.2" x14ac:dyDescent="0.2">
      <c r="A277" s="5"/>
      <c r="B277" s="202"/>
    </row>
    <row r="278" spans="1:2" ht="16.2" x14ac:dyDescent="0.2">
      <c r="A278" s="5"/>
      <c r="B278" s="202"/>
    </row>
    <row r="279" spans="1:2" ht="16.2" x14ac:dyDescent="0.2">
      <c r="A279" s="5"/>
      <c r="B279" s="202"/>
    </row>
    <row r="280" spans="1:2" ht="16.2" x14ac:dyDescent="0.2">
      <c r="A280" s="5"/>
      <c r="B280" s="202"/>
    </row>
    <row r="281" spans="1:2" ht="16.2" x14ac:dyDescent="0.2">
      <c r="A281" s="5"/>
      <c r="B281" s="202"/>
    </row>
    <row r="282" spans="1:2" ht="16.2" x14ac:dyDescent="0.2">
      <c r="A282" s="5"/>
      <c r="B282" s="202"/>
    </row>
    <row r="283" spans="1:2" ht="16.2" x14ac:dyDescent="0.2">
      <c r="A283" s="5"/>
      <c r="B283" s="202"/>
    </row>
    <row r="284" spans="1:2" ht="16.2" x14ac:dyDescent="0.2">
      <c r="A284" s="5"/>
      <c r="B284" s="202"/>
    </row>
    <row r="285" spans="1:2" ht="16.2" x14ac:dyDescent="0.2">
      <c r="A285" s="5"/>
      <c r="B285" s="202"/>
    </row>
    <row r="286" spans="1:2" ht="16.2" x14ac:dyDescent="0.2">
      <c r="A286" s="5"/>
      <c r="B286" s="202"/>
    </row>
    <row r="287" spans="1:2" ht="16.2" x14ac:dyDescent="0.2">
      <c r="A287" s="5"/>
      <c r="B287" s="202"/>
    </row>
    <row r="288" spans="1:2" ht="16.2" x14ac:dyDescent="0.2">
      <c r="A288" s="5"/>
      <c r="B288" s="202"/>
    </row>
    <row r="289" spans="1:2" ht="16.2" x14ac:dyDescent="0.2">
      <c r="A289" s="5"/>
      <c r="B289" s="202"/>
    </row>
    <row r="290" spans="1:2" ht="16.2" x14ac:dyDescent="0.2">
      <c r="A290" s="5"/>
      <c r="B290" s="202"/>
    </row>
    <row r="291" spans="1:2" ht="16.2" x14ac:dyDescent="0.2">
      <c r="A291" s="5"/>
      <c r="B291" s="202"/>
    </row>
    <row r="292" spans="1:2" ht="16.2" x14ac:dyDescent="0.2">
      <c r="A292" s="5"/>
      <c r="B292" s="202"/>
    </row>
    <row r="293" spans="1:2" ht="16.2" x14ac:dyDescent="0.2">
      <c r="A293" s="5"/>
      <c r="B293" s="202"/>
    </row>
    <row r="294" spans="1:2" ht="16.2" x14ac:dyDescent="0.2">
      <c r="A294" s="5"/>
      <c r="B294" s="202"/>
    </row>
    <row r="295" spans="1:2" ht="16.2" x14ac:dyDescent="0.2">
      <c r="A295" s="5"/>
      <c r="B295" s="202"/>
    </row>
    <row r="296" spans="1:2" ht="16.2" x14ac:dyDescent="0.2">
      <c r="A296" s="5"/>
      <c r="B296" s="202"/>
    </row>
    <row r="297" spans="1:2" ht="16.2" x14ac:dyDescent="0.2">
      <c r="A297" s="5"/>
      <c r="B297" s="202"/>
    </row>
    <row r="298" spans="1:2" ht="16.2" x14ac:dyDescent="0.2">
      <c r="A298" s="5"/>
      <c r="B298" s="202"/>
    </row>
    <row r="299" spans="1:2" ht="16.2" x14ac:dyDescent="0.2">
      <c r="A299" s="5"/>
      <c r="B299" s="202"/>
    </row>
    <row r="300" spans="1:2" ht="16.2" x14ac:dyDescent="0.2">
      <c r="A300" s="5"/>
      <c r="B300" s="202"/>
    </row>
    <row r="301" spans="1:2" ht="16.2" x14ac:dyDescent="0.2">
      <c r="A301" s="5"/>
      <c r="B301" s="202"/>
    </row>
    <row r="302" spans="1:2" ht="16.2" x14ac:dyDescent="0.2">
      <c r="A302" s="5"/>
      <c r="B302" s="202"/>
    </row>
    <row r="303" spans="1:2" ht="16.2" x14ac:dyDescent="0.2">
      <c r="A303" s="5"/>
      <c r="B303" s="202"/>
    </row>
    <row r="304" spans="1:2" ht="16.2" x14ac:dyDescent="0.2">
      <c r="A304" s="5"/>
      <c r="B304" s="202"/>
    </row>
    <row r="305" spans="1:2" ht="16.2" x14ac:dyDescent="0.2">
      <c r="A305" s="5"/>
      <c r="B305" s="202"/>
    </row>
    <row r="306" spans="1:2" ht="16.2" x14ac:dyDescent="0.2">
      <c r="A306" s="5"/>
      <c r="B306" s="202"/>
    </row>
    <row r="307" spans="1:2" ht="16.2" x14ac:dyDescent="0.2">
      <c r="A307" s="5"/>
      <c r="B307" s="202"/>
    </row>
    <row r="308" spans="1:2" ht="16.2" x14ac:dyDescent="0.2">
      <c r="A308" s="5"/>
      <c r="B308" s="202"/>
    </row>
    <row r="309" spans="1:2" ht="16.2" x14ac:dyDescent="0.2">
      <c r="A309" s="5"/>
      <c r="B309" s="202"/>
    </row>
    <row r="310" spans="1:2" ht="16.2" x14ac:dyDescent="0.2">
      <c r="A310" s="5"/>
      <c r="B310" s="202"/>
    </row>
    <row r="311" spans="1:2" ht="16.2" x14ac:dyDescent="0.2">
      <c r="A311" s="5"/>
      <c r="B311" s="202"/>
    </row>
    <row r="312" spans="1:2" ht="16.2" x14ac:dyDescent="0.2">
      <c r="A312" s="5"/>
      <c r="B312" s="202"/>
    </row>
    <row r="313" spans="1:2" ht="16.2" x14ac:dyDescent="0.2">
      <c r="A313" s="5"/>
      <c r="B313" s="202"/>
    </row>
    <row r="314" spans="1:2" ht="16.2" x14ac:dyDescent="0.2">
      <c r="A314" s="5"/>
      <c r="B314" s="202"/>
    </row>
    <row r="315" spans="1:2" ht="16.2" x14ac:dyDescent="0.2">
      <c r="A315" s="5"/>
      <c r="B315" s="202"/>
    </row>
    <row r="316" spans="1:2" ht="16.2" x14ac:dyDescent="0.2">
      <c r="A316" s="5"/>
      <c r="B316" s="202"/>
    </row>
    <row r="317" spans="1:2" ht="16.2" x14ac:dyDescent="0.2">
      <c r="A317" s="5"/>
      <c r="B317" s="202"/>
    </row>
    <row r="318" spans="1:2" ht="16.2" x14ac:dyDescent="0.2">
      <c r="A318" s="5"/>
      <c r="B318" s="202"/>
    </row>
    <row r="319" spans="1:2" ht="16.2" x14ac:dyDescent="0.2">
      <c r="A319" s="5"/>
      <c r="B319" s="202"/>
    </row>
    <row r="320" spans="1:2" ht="16.2" x14ac:dyDescent="0.2">
      <c r="A320" s="5"/>
      <c r="B320" s="202"/>
    </row>
    <row r="321" spans="1:2" ht="16.2" x14ac:dyDescent="0.2">
      <c r="A321" s="5"/>
      <c r="B321" s="202"/>
    </row>
    <row r="322" spans="1:2" ht="16.2" x14ac:dyDescent="0.2">
      <c r="A322" s="5"/>
      <c r="B322" s="202"/>
    </row>
    <row r="323" spans="1:2" ht="16.2" x14ac:dyDescent="0.2">
      <c r="A323" s="5"/>
      <c r="B323" s="202"/>
    </row>
    <row r="324" spans="1:2" ht="16.2" x14ac:dyDescent="0.2">
      <c r="A324" s="5"/>
      <c r="B324" s="202"/>
    </row>
    <row r="325" spans="1:2" ht="16.2" x14ac:dyDescent="0.2">
      <c r="A325" s="5"/>
      <c r="B325" s="202"/>
    </row>
    <row r="326" spans="1:2" ht="16.2" x14ac:dyDescent="0.2">
      <c r="A326" s="5"/>
      <c r="B326" s="202"/>
    </row>
    <row r="327" spans="1:2" ht="16.2" x14ac:dyDescent="0.2">
      <c r="A327" s="5"/>
      <c r="B327" s="202"/>
    </row>
    <row r="328" spans="1:2" ht="16.2" x14ac:dyDescent="0.2">
      <c r="A328" s="5"/>
      <c r="B328" s="202"/>
    </row>
    <row r="329" spans="1:2" ht="16.2" x14ac:dyDescent="0.2">
      <c r="A329" s="5"/>
      <c r="B329" s="202"/>
    </row>
    <row r="330" spans="1:2" ht="16.2" x14ac:dyDescent="0.2">
      <c r="A330" s="5"/>
      <c r="B330" s="202"/>
    </row>
    <row r="331" spans="1:2" ht="16.2" x14ac:dyDescent="0.2">
      <c r="A331" s="5"/>
      <c r="B331" s="202"/>
    </row>
    <row r="332" spans="1:2" ht="16.2" x14ac:dyDescent="0.2">
      <c r="A332" s="5"/>
      <c r="B332" s="202"/>
    </row>
    <row r="333" spans="1:2" ht="16.2" x14ac:dyDescent="0.2">
      <c r="A333" s="5"/>
      <c r="B333" s="202"/>
    </row>
    <row r="334" spans="1:2" ht="16.2" x14ac:dyDescent="0.2">
      <c r="A334" s="5"/>
      <c r="B334" s="202"/>
    </row>
    <row r="335" spans="1:2" ht="16.2" x14ac:dyDescent="0.2">
      <c r="A335" s="5"/>
      <c r="B335" s="202"/>
    </row>
    <row r="336" spans="1:2" ht="16.2" x14ac:dyDescent="0.2">
      <c r="A336" s="5"/>
      <c r="B336" s="202"/>
    </row>
    <row r="337" spans="1:2" ht="16.2" x14ac:dyDescent="0.2">
      <c r="A337" s="5"/>
      <c r="B337" s="202"/>
    </row>
    <row r="338" spans="1:2" ht="16.2" x14ac:dyDescent="0.2">
      <c r="A338" s="5"/>
      <c r="B338" s="202"/>
    </row>
    <row r="339" spans="1:2" ht="16.2" x14ac:dyDescent="0.2">
      <c r="A339" s="5"/>
      <c r="B339" s="202"/>
    </row>
    <row r="340" spans="1:2" ht="16.2" x14ac:dyDescent="0.2">
      <c r="A340" s="5"/>
      <c r="B340" s="202"/>
    </row>
    <row r="341" spans="1:2" ht="16.2" x14ac:dyDescent="0.2">
      <c r="A341" s="5"/>
      <c r="B341" s="202"/>
    </row>
    <row r="342" spans="1:2" ht="16.2" x14ac:dyDescent="0.2">
      <c r="A342" s="5"/>
      <c r="B342" s="202"/>
    </row>
    <row r="343" spans="1:2" ht="16.2" x14ac:dyDescent="0.2">
      <c r="A343" s="5"/>
      <c r="B343" s="202"/>
    </row>
    <row r="344" spans="1:2" ht="16.2" x14ac:dyDescent="0.2">
      <c r="A344" s="5"/>
      <c r="B344" s="202"/>
    </row>
    <row r="345" spans="1:2" ht="16.2" x14ac:dyDescent="0.2">
      <c r="A345" s="5"/>
      <c r="B345" s="202"/>
    </row>
    <row r="346" spans="1:2" ht="16.2" x14ac:dyDescent="0.2">
      <c r="A346" s="5"/>
      <c r="B346" s="202"/>
    </row>
    <row r="347" spans="1:2" ht="16.2" x14ac:dyDescent="0.2">
      <c r="A347" s="5"/>
      <c r="B347" s="202"/>
    </row>
    <row r="348" spans="1:2" ht="16.2" x14ac:dyDescent="0.2">
      <c r="A348" s="5"/>
      <c r="B348" s="202"/>
    </row>
    <row r="349" spans="1:2" ht="16.2" x14ac:dyDescent="0.2">
      <c r="A349" s="5"/>
      <c r="B349" s="202"/>
    </row>
    <row r="350" spans="1:2" ht="16.2" x14ac:dyDescent="0.2">
      <c r="A350" s="5"/>
      <c r="B350" s="202"/>
    </row>
    <row r="351" spans="1:2" ht="16.2" x14ac:dyDescent="0.2">
      <c r="A351" s="5"/>
      <c r="B351" s="202"/>
    </row>
    <row r="352" spans="1:2" ht="16.2" x14ac:dyDescent="0.2">
      <c r="A352" s="5"/>
      <c r="B352" s="202"/>
    </row>
    <row r="353" spans="1:2" ht="16.2" x14ac:dyDescent="0.2">
      <c r="A353" s="5"/>
      <c r="B353" s="202"/>
    </row>
    <row r="354" spans="1:2" ht="16.2" x14ac:dyDescent="0.2">
      <c r="A354" s="5"/>
      <c r="B354" s="202"/>
    </row>
    <row r="355" spans="1:2" ht="16.2" x14ac:dyDescent="0.2">
      <c r="A355" s="5"/>
      <c r="B355" s="202"/>
    </row>
    <row r="356" spans="1:2" ht="16.2" x14ac:dyDescent="0.2">
      <c r="A356" s="5"/>
      <c r="B356" s="202"/>
    </row>
    <row r="357" spans="1:2" ht="16.2" x14ac:dyDescent="0.2">
      <c r="A357" s="5"/>
      <c r="B357" s="202"/>
    </row>
    <row r="358" spans="1:2" ht="16.2" x14ac:dyDescent="0.2">
      <c r="A358" s="5"/>
      <c r="B358" s="202"/>
    </row>
    <row r="359" spans="1:2" ht="16.2" x14ac:dyDescent="0.2">
      <c r="A359" s="5"/>
      <c r="B359" s="202"/>
    </row>
    <row r="360" spans="1:2" ht="16.2" x14ac:dyDescent="0.2">
      <c r="A360" s="5"/>
      <c r="B360" s="202"/>
    </row>
    <row r="361" spans="1:2" ht="16.2" x14ac:dyDescent="0.2">
      <c r="A361" s="5"/>
      <c r="B361" s="202"/>
    </row>
    <row r="362" spans="1:2" ht="16.2" x14ac:dyDescent="0.2">
      <c r="A362" s="5"/>
      <c r="B362" s="202"/>
    </row>
    <row r="363" spans="1:2" ht="16.2" x14ac:dyDescent="0.2">
      <c r="A363" s="5"/>
      <c r="B363" s="202"/>
    </row>
    <row r="364" spans="1:2" ht="16.2" x14ac:dyDescent="0.2">
      <c r="A364" s="5"/>
      <c r="B364" s="202"/>
    </row>
    <row r="365" spans="1:2" ht="16.2" x14ac:dyDescent="0.2">
      <c r="A365" s="5"/>
      <c r="B365" s="202"/>
    </row>
    <row r="366" spans="1:2" ht="16.2" x14ac:dyDescent="0.2">
      <c r="A366" s="5"/>
      <c r="B366" s="202"/>
    </row>
    <row r="367" spans="1:2" ht="16.2" x14ac:dyDescent="0.2">
      <c r="A367" s="5"/>
      <c r="B367" s="202"/>
    </row>
    <row r="368" spans="1:2" ht="16.2" x14ac:dyDescent="0.2">
      <c r="A368" s="5"/>
      <c r="B368" s="202"/>
    </row>
    <row r="369" spans="1:2" ht="16.2" x14ac:dyDescent="0.2">
      <c r="A369" s="5"/>
      <c r="B369" s="202"/>
    </row>
    <row r="370" spans="1:2" ht="16.2" x14ac:dyDescent="0.2">
      <c r="A370" s="5"/>
      <c r="B370" s="202"/>
    </row>
    <row r="371" spans="1:2" ht="16.2" x14ac:dyDescent="0.2">
      <c r="A371" s="5"/>
      <c r="B371" s="202"/>
    </row>
    <row r="372" spans="1:2" ht="16.2" x14ac:dyDescent="0.2">
      <c r="A372" s="5"/>
      <c r="B372" s="202"/>
    </row>
    <row r="373" spans="1:2" ht="16.2" x14ac:dyDescent="0.2">
      <c r="A373" s="5"/>
      <c r="B373" s="202"/>
    </row>
    <row r="374" spans="1:2" ht="16.2" x14ac:dyDescent="0.2">
      <c r="A374" s="5"/>
      <c r="B374" s="202"/>
    </row>
    <row r="375" spans="1:2" ht="16.2" x14ac:dyDescent="0.2">
      <c r="A375" s="5"/>
      <c r="B375" s="202"/>
    </row>
    <row r="376" spans="1:2" ht="16.2" x14ac:dyDescent="0.2">
      <c r="A376" s="5"/>
      <c r="B376" s="202"/>
    </row>
    <row r="377" spans="1:2" ht="16.2" x14ac:dyDescent="0.2">
      <c r="A377" s="5"/>
      <c r="B377" s="202"/>
    </row>
    <row r="378" spans="1:2" ht="16.2" x14ac:dyDescent="0.2">
      <c r="A378" s="5"/>
      <c r="B378" s="202"/>
    </row>
    <row r="379" spans="1:2" ht="16.2" x14ac:dyDescent="0.2">
      <c r="A379" s="5"/>
      <c r="B379" s="202"/>
    </row>
    <row r="380" spans="1:2" ht="16.2" x14ac:dyDescent="0.2">
      <c r="A380" s="5"/>
      <c r="B380" s="202"/>
    </row>
    <row r="381" spans="1:2" ht="16.2" x14ac:dyDescent="0.2">
      <c r="A381" s="5"/>
      <c r="B381" s="202"/>
    </row>
    <row r="382" spans="1:2" ht="16.2" x14ac:dyDescent="0.2">
      <c r="A382" s="5"/>
      <c r="B382" s="202"/>
    </row>
    <row r="383" spans="1:2" ht="16.2" x14ac:dyDescent="0.2">
      <c r="A383" s="5"/>
      <c r="B383" s="202"/>
    </row>
    <row r="384" spans="1:2" ht="16.2" x14ac:dyDescent="0.2">
      <c r="A384" s="5"/>
      <c r="B384" s="202"/>
    </row>
    <row r="385" spans="1:2" ht="16.2" x14ac:dyDescent="0.2">
      <c r="A385" s="5"/>
      <c r="B385" s="202"/>
    </row>
    <row r="386" spans="1:2" ht="16.2" x14ac:dyDescent="0.2">
      <c r="A386" s="5"/>
      <c r="B386" s="202"/>
    </row>
    <row r="387" spans="1:2" ht="16.2" x14ac:dyDescent="0.2">
      <c r="A387" s="5"/>
      <c r="B387" s="202"/>
    </row>
    <row r="388" spans="1:2" ht="16.2" x14ac:dyDescent="0.2">
      <c r="A388" s="5"/>
      <c r="B388" s="202"/>
    </row>
    <row r="389" spans="1:2" ht="16.2" x14ac:dyDescent="0.2">
      <c r="A389" s="5"/>
      <c r="B389" s="202"/>
    </row>
    <row r="390" spans="1:2" ht="16.2" x14ac:dyDescent="0.2">
      <c r="A390" s="5"/>
      <c r="B390" s="202"/>
    </row>
    <row r="391" spans="1:2" ht="16.2" x14ac:dyDescent="0.2">
      <c r="A391" s="5"/>
      <c r="B391" s="202"/>
    </row>
    <row r="392" spans="1:2" ht="16.2" x14ac:dyDescent="0.2">
      <c r="A392" s="5"/>
      <c r="B392" s="202"/>
    </row>
    <row r="393" spans="1:2" ht="16.2" x14ac:dyDescent="0.2">
      <c r="A393" s="5"/>
      <c r="B393" s="202"/>
    </row>
    <row r="394" spans="1:2" ht="16.2" x14ac:dyDescent="0.2">
      <c r="A394" s="5"/>
      <c r="B394" s="202"/>
    </row>
    <row r="395" spans="1:2" ht="16.2" x14ac:dyDescent="0.2">
      <c r="A395" s="5"/>
      <c r="B395" s="202"/>
    </row>
    <row r="396" spans="1:2" ht="16.2" x14ac:dyDescent="0.2">
      <c r="A396" s="5"/>
      <c r="B396" s="202"/>
    </row>
    <row r="397" spans="1:2" ht="16.2" x14ac:dyDescent="0.2">
      <c r="A397" s="5"/>
      <c r="B397" s="202"/>
    </row>
    <row r="398" spans="1:2" ht="16.2" x14ac:dyDescent="0.2">
      <c r="A398" s="5"/>
      <c r="B398" s="202"/>
    </row>
    <row r="399" spans="1:2" ht="16.2" x14ac:dyDescent="0.2">
      <c r="A399" s="5"/>
      <c r="B399" s="202"/>
    </row>
    <row r="400" spans="1:2" ht="16.2" x14ac:dyDescent="0.2">
      <c r="A400" s="5"/>
      <c r="B400" s="202"/>
    </row>
    <row r="401" spans="1:2" ht="16.2" x14ac:dyDescent="0.2">
      <c r="A401" s="5"/>
      <c r="B401" s="202"/>
    </row>
    <row r="402" spans="1:2" ht="16.2" x14ac:dyDescent="0.2">
      <c r="A402" s="5"/>
      <c r="B402" s="202"/>
    </row>
    <row r="403" spans="1:2" ht="16.2" x14ac:dyDescent="0.2">
      <c r="A403" s="5"/>
      <c r="B403" s="202"/>
    </row>
    <row r="404" spans="1:2" ht="16.2" x14ac:dyDescent="0.2">
      <c r="A404" s="5"/>
      <c r="B404" s="202"/>
    </row>
    <row r="405" spans="1:2" ht="16.2" x14ac:dyDescent="0.2">
      <c r="A405" s="5"/>
      <c r="B405" s="202"/>
    </row>
    <row r="406" spans="1:2" ht="16.2" x14ac:dyDescent="0.2">
      <c r="A406" s="5"/>
      <c r="B406" s="202"/>
    </row>
    <row r="407" spans="1:2" ht="16.2" x14ac:dyDescent="0.2">
      <c r="A407" s="5"/>
      <c r="B407" s="202"/>
    </row>
    <row r="408" spans="1:2" ht="16.2" x14ac:dyDescent="0.2">
      <c r="A408" s="5"/>
      <c r="B408" s="202"/>
    </row>
    <row r="409" spans="1:2" ht="16.2" x14ac:dyDescent="0.2">
      <c r="A409" s="5"/>
      <c r="B409" s="202"/>
    </row>
    <row r="410" spans="1:2" ht="16.2" x14ac:dyDescent="0.2">
      <c r="A410" s="5"/>
      <c r="B410" s="202"/>
    </row>
    <row r="411" spans="1:2" ht="16.2" x14ac:dyDescent="0.2">
      <c r="A411" s="5"/>
      <c r="B411" s="202"/>
    </row>
    <row r="412" spans="1:2" ht="16.2" x14ac:dyDescent="0.2">
      <c r="A412" s="5"/>
      <c r="B412" s="202"/>
    </row>
    <row r="413" spans="1:2" ht="16.2" x14ac:dyDescent="0.2">
      <c r="A413" s="5"/>
      <c r="B413" s="202"/>
    </row>
    <row r="414" spans="1:2" ht="16.2" x14ac:dyDescent="0.2">
      <c r="A414" s="5"/>
      <c r="B414" s="202"/>
    </row>
    <row r="415" spans="1:2" ht="16.2" x14ac:dyDescent="0.2">
      <c r="A415" s="5"/>
      <c r="B415" s="202"/>
    </row>
    <row r="416" spans="1:2" ht="16.2" x14ac:dyDescent="0.2">
      <c r="A416" s="5"/>
      <c r="B416" s="202"/>
    </row>
    <row r="417" spans="1:2" ht="16.2" x14ac:dyDescent="0.2">
      <c r="A417" s="5"/>
      <c r="B417" s="202"/>
    </row>
    <row r="418" spans="1:2" ht="16.2" x14ac:dyDescent="0.2">
      <c r="A418" s="5"/>
      <c r="B418" s="202"/>
    </row>
    <row r="419" spans="1:2" ht="16.2" x14ac:dyDescent="0.2">
      <c r="A419" s="5"/>
      <c r="B419" s="202"/>
    </row>
    <row r="420" spans="1:2" ht="16.2" x14ac:dyDescent="0.2">
      <c r="A420" s="5"/>
      <c r="B420" s="202"/>
    </row>
    <row r="421" spans="1:2" ht="16.2" x14ac:dyDescent="0.2">
      <c r="A421" s="5"/>
      <c r="B421" s="202"/>
    </row>
    <row r="422" spans="1:2" ht="16.2" x14ac:dyDescent="0.2">
      <c r="A422" s="5"/>
      <c r="B422" s="202"/>
    </row>
    <row r="423" spans="1:2" ht="16.2" x14ac:dyDescent="0.2">
      <c r="A423" s="5"/>
      <c r="B423" s="202"/>
    </row>
    <row r="424" spans="1:2" ht="16.2" x14ac:dyDescent="0.2">
      <c r="A424" s="5"/>
      <c r="B424" s="202"/>
    </row>
    <row r="425" spans="1:2" ht="16.2" x14ac:dyDescent="0.2">
      <c r="A425" s="5"/>
      <c r="B425" s="202"/>
    </row>
    <row r="426" spans="1:2" ht="16.2" x14ac:dyDescent="0.2">
      <c r="A426" s="5"/>
      <c r="B426" s="202"/>
    </row>
    <row r="427" spans="1:2" ht="16.2" x14ac:dyDescent="0.2">
      <c r="A427" s="5"/>
      <c r="B427" s="202"/>
    </row>
    <row r="428" spans="1:2" ht="16.2" x14ac:dyDescent="0.2">
      <c r="A428" s="5"/>
      <c r="B428" s="202"/>
    </row>
    <row r="429" spans="1:2" ht="16.2" x14ac:dyDescent="0.2">
      <c r="A429" s="5"/>
      <c r="B429" s="202"/>
    </row>
    <row r="430" spans="1:2" ht="16.2" x14ac:dyDescent="0.2">
      <c r="A430" s="5"/>
      <c r="B430" s="202"/>
    </row>
    <row r="431" spans="1:2" ht="16.2" x14ac:dyDescent="0.2">
      <c r="A431" s="5"/>
      <c r="B431" s="202"/>
    </row>
    <row r="432" spans="1:2" ht="16.2" x14ac:dyDescent="0.2">
      <c r="A432" s="5"/>
      <c r="B432" s="202"/>
    </row>
    <row r="433" spans="1:2" ht="16.2" x14ac:dyDescent="0.2">
      <c r="A433" s="5"/>
      <c r="B433" s="202"/>
    </row>
    <row r="434" spans="1:2" ht="16.2" x14ac:dyDescent="0.2">
      <c r="A434" s="5"/>
      <c r="B434" s="202"/>
    </row>
    <row r="435" spans="1:2" ht="16.2" x14ac:dyDescent="0.2">
      <c r="A435" s="5"/>
      <c r="B435" s="202"/>
    </row>
    <row r="436" spans="1:2" ht="16.2" x14ac:dyDescent="0.2">
      <c r="A436" s="5"/>
      <c r="B436" s="202"/>
    </row>
    <row r="437" spans="1:2" ht="16.2" x14ac:dyDescent="0.2">
      <c r="A437" s="5"/>
      <c r="B437" s="202"/>
    </row>
    <row r="438" spans="1:2" ht="16.2" x14ac:dyDescent="0.2">
      <c r="A438" s="5"/>
      <c r="B438" s="202"/>
    </row>
    <row r="439" spans="1:2" ht="16.2" x14ac:dyDescent="0.2">
      <c r="A439" s="5"/>
      <c r="B439" s="202"/>
    </row>
    <row r="440" spans="1:2" ht="16.2" x14ac:dyDescent="0.2">
      <c r="A440" s="5"/>
      <c r="B440" s="202"/>
    </row>
    <row r="441" spans="1:2" ht="16.2" x14ac:dyDescent="0.2">
      <c r="A441" s="5"/>
      <c r="B441" s="202"/>
    </row>
    <row r="442" spans="1:2" ht="16.2" x14ac:dyDescent="0.2">
      <c r="A442" s="5"/>
      <c r="B442" s="202"/>
    </row>
    <row r="443" spans="1:2" ht="16.2" x14ac:dyDescent="0.2">
      <c r="A443" s="5"/>
      <c r="B443" s="202"/>
    </row>
    <row r="444" spans="1:2" ht="16.2" x14ac:dyDescent="0.2">
      <c r="A444" s="5"/>
      <c r="B444" s="202"/>
    </row>
    <row r="445" spans="1:2" ht="16.2" x14ac:dyDescent="0.2">
      <c r="A445" s="5"/>
      <c r="B445" s="202"/>
    </row>
    <row r="446" spans="1:2" ht="16.2" x14ac:dyDescent="0.2">
      <c r="A446" s="5"/>
      <c r="B446" s="202"/>
    </row>
    <row r="447" spans="1:2" ht="16.2" x14ac:dyDescent="0.2">
      <c r="A447" s="5"/>
      <c r="B447" s="202"/>
    </row>
    <row r="448" spans="1:2" ht="16.2" x14ac:dyDescent="0.2">
      <c r="A448" s="5"/>
      <c r="B448" s="202"/>
    </row>
    <row r="449" spans="1:2" ht="16.2" x14ac:dyDescent="0.2">
      <c r="A449" s="5"/>
      <c r="B449" s="202"/>
    </row>
    <row r="450" spans="1:2" ht="16.2" x14ac:dyDescent="0.2">
      <c r="A450" s="5"/>
      <c r="B450" s="202"/>
    </row>
    <row r="451" spans="1:2" ht="16.2" x14ac:dyDescent="0.2">
      <c r="A451" s="5"/>
      <c r="B451" s="202"/>
    </row>
    <row r="452" spans="1:2" ht="16.2" x14ac:dyDescent="0.2">
      <c r="A452" s="5"/>
      <c r="B452" s="202"/>
    </row>
    <row r="453" spans="1:2" ht="16.2" x14ac:dyDescent="0.2">
      <c r="A453" s="5"/>
      <c r="B453" s="202"/>
    </row>
    <row r="454" spans="1:2" ht="16.2" x14ac:dyDescent="0.2">
      <c r="A454" s="5"/>
      <c r="B454" s="202"/>
    </row>
    <row r="455" spans="1:2" ht="16.2" x14ac:dyDescent="0.2">
      <c r="A455" s="5"/>
      <c r="B455" s="202"/>
    </row>
    <row r="456" spans="1:2" ht="16.2" x14ac:dyDescent="0.2">
      <c r="A456" s="5"/>
      <c r="B456" s="202"/>
    </row>
    <row r="457" spans="1:2" ht="16.2" x14ac:dyDescent="0.2">
      <c r="A457" s="5"/>
      <c r="B457" s="202"/>
    </row>
    <row r="458" spans="1:2" ht="16.2" x14ac:dyDescent="0.2">
      <c r="A458" s="5"/>
      <c r="B458" s="202"/>
    </row>
    <row r="459" spans="1:2" ht="16.2" x14ac:dyDescent="0.2">
      <c r="A459" s="5"/>
      <c r="B459" s="202"/>
    </row>
    <row r="460" spans="1:2" ht="16.2" x14ac:dyDescent="0.2">
      <c r="A460" s="5"/>
      <c r="B460" s="202"/>
    </row>
    <row r="461" spans="1:2" ht="16.2" x14ac:dyDescent="0.2">
      <c r="A461" s="5"/>
      <c r="B461" s="202"/>
    </row>
    <row r="462" spans="1:2" ht="16.2" x14ac:dyDescent="0.2">
      <c r="A462" s="5"/>
      <c r="B462" s="202"/>
    </row>
    <row r="463" spans="1:2" ht="16.2" x14ac:dyDescent="0.2">
      <c r="A463" s="5"/>
      <c r="B463" s="202"/>
    </row>
    <row r="464" spans="1:2" ht="16.2" x14ac:dyDescent="0.2">
      <c r="A464" s="5"/>
      <c r="B464" s="202"/>
    </row>
    <row r="465" spans="1:2" ht="16.2" x14ac:dyDescent="0.2">
      <c r="A465" s="5"/>
      <c r="B465" s="202"/>
    </row>
    <row r="466" spans="1:2" ht="16.2" x14ac:dyDescent="0.2">
      <c r="A466" s="5"/>
      <c r="B466" s="202"/>
    </row>
    <row r="467" spans="1:2" ht="16.2" x14ac:dyDescent="0.2">
      <c r="A467" s="5"/>
      <c r="B467" s="202"/>
    </row>
    <row r="468" spans="1:2" ht="16.2" x14ac:dyDescent="0.2">
      <c r="A468" s="5"/>
      <c r="B468" s="202"/>
    </row>
    <row r="469" spans="1:2" ht="16.2" x14ac:dyDescent="0.2">
      <c r="A469" s="5"/>
      <c r="B469" s="202"/>
    </row>
    <row r="470" spans="1:2" ht="16.2" x14ac:dyDescent="0.2">
      <c r="A470" s="5"/>
      <c r="B470" s="202"/>
    </row>
    <row r="471" spans="1:2" ht="16.2" x14ac:dyDescent="0.2">
      <c r="A471" s="5"/>
      <c r="B471" s="202"/>
    </row>
    <row r="472" spans="1:2" ht="16.2" x14ac:dyDescent="0.2">
      <c r="A472" s="5"/>
      <c r="B472" s="202"/>
    </row>
    <row r="473" spans="1:2" ht="16.2" x14ac:dyDescent="0.2">
      <c r="A473" s="5"/>
      <c r="B473" s="202"/>
    </row>
    <row r="474" spans="1:2" ht="16.2" x14ac:dyDescent="0.2">
      <c r="A474" s="5"/>
      <c r="B474" s="202"/>
    </row>
    <row r="475" spans="1:2" ht="16.2" x14ac:dyDescent="0.2">
      <c r="A475" s="5"/>
      <c r="B475" s="202"/>
    </row>
    <row r="476" spans="1:2" ht="16.2" x14ac:dyDescent="0.2">
      <c r="A476" s="5"/>
      <c r="B476" s="202"/>
    </row>
    <row r="477" spans="1:2" ht="16.2" x14ac:dyDescent="0.2">
      <c r="A477" s="5"/>
      <c r="B477" s="202"/>
    </row>
    <row r="478" spans="1:2" ht="16.2" x14ac:dyDescent="0.2">
      <c r="A478" s="5"/>
      <c r="B478" s="202"/>
    </row>
    <row r="479" spans="1:2" ht="16.2" x14ac:dyDescent="0.2">
      <c r="A479" s="5"/>
      <c r="B479" s="202"/>
    </row>
    <row r="480" spans="1:2" ht="16.2" x14ac:dyDescent="0.2">
      <c r="A480" s="5"/>
      <c r="B480" s="202"/>
    </row>
    <row r="481" spans="1:2" ht="16.2" x14ac:dyDescent="0.2">
      <c r="A481" s="5"/>
      <c r="B481" s="202"/>
    </row>
    <row r="482" spans="1:2" ht="16.2" x14ac:dyDescent="0.2">
      <c r="A482" s="5"/>
      <c r="B482" s="202"/>
    </row>
    <row r="483" spans="1:2" ht="16.2" x14ac:dyDescent="0.2">
      <c r="A483" s="5"/>
      <c r="B483" s="202"/>
    </row>
    <row r="484" spans="1:2" ht="16.2" x14ac:dyDescent="0.2">
      <c r="A484" s="5"/>
      <c r="B484" s="202"/>
    </row>
    <row r="485" spans="1:2" ht="16.2" x14ac:dyDescent="0.2">
      <c r="A485" s="5"/>
      <c r="B485" s="202"/>
    </row>
    <row r="486" spans="1:2" ht="16.2" x14ac:dyDescent="0.2">
      <c r="A486" s="5"/>
      <c r="B486" s="202"/>
    </row>
    <row r="487" spans="1:2" ht="16.2" x14ac:dyDescent="0.2">
      <c r="A487" s="5"/>
      <c r="B487" s="202"/>
    </row>
    <row r="488" spans="1:2" ht="16.2" x14ac:dyDescent="0.2">
      <c r="A488" s="5"/>
      <c r="B488" s="202"/>
    </row>
    <row r="489" spans="1:2" ht="16.2" x14ac:dyDescent="0.2">
      <c r="A489" s="5"/>
      <c r="B489" s="202"/>
    </row>
    <row r="490" spans="1:2" ht="16.2" x14ac:dyDescent="0.2">
      <c r="A490" s="5"/>
      <c r="B490" s="202"/>
    </row>
    <row r="491" spans="1:2" ht="16.2" x14ac:dyDescent="0.2">
      <c r="A491" s="5"/>
      <c r="B491" s="202"/>
    </row>
    <row r="492" spans="1:2" ht="16.2" x14ac:dyDescent="0.2">
      <c r="A492" s="5"/>
      <c r="B492" s="202"/>
    </row>
    <row r="493" spans="1:2" ht="16.2" x14ac:dyDescent="0.2">
      <c r="A493" s="5"/>
      <c r="B493" s="202"/>
    </row>
    <row r="494" spans="1:2" ht="16.2" x14ac:dyDescent="0.2">
      <c r="A494" s="5"/>
      <c r="B494" s="202"/>
    </row>
    <row r="495" spans="1:2" ht="16.2" x14ac:dyDescent="0.2">
      <c r="A495" s="5"/>
      <c r="B495" s="202"/>
    </row>
    <row r="496" spans="1:2" ht="16.2" x14ac:dyDescent="0.2">
      <c r="A496" s="5"/>
      <c r="B496" s="202"/>
    </row>
    <row r="497" spans="1:2" ht="16.2" x14ac:dyDescent="0.2">
      <c r="A497" s="5"/>
      <c r="B497" s="202"/>
    </row>
    <row r="498" spans="1:2" ht="16.2" x14ac:dyDescent="0.2">
      <c r="A498" s="5"/>
      <c r="B498" s="202"/>
    </row>
    <row r="499" spans="1:2" ht="16.2" x14ac:dyDescent="0.2">
      <c r="A499" s="5"/>
      <c r="B499" s="202"/>
    </row>
    <row r="500" spans="1:2" ht="16.2" x14ac:dyDescent="0.2">
      <c r="A500" s="5"/>
      <c r="B500" s="202"/>
    </row>
    <row r="501" spans="1:2" ht="16.2" x14ac:dyDescent="0.2">
      <c r="A501" s="5"/>
      <c r="B501" s="202"/>
    </row>
    <row r="502" spans="1:2" ht="16.2" x14ac:dyDescent="0.2">
      <c r="A502" s="5"/>
      <c r="B502" s="202"/>
    </row>
    <row r="503" spans="1:2" ht="16.2" x14ac:dyDescent="0.2">
      <c r="A503" s="5"/>
      <c r="B503" s="202"/>
    </row>
    <row r="504" spans="1:2" ht="16.2" x14ac:dyDescent="0.2">
      <c r="A504" s="5"/>
      <c r="B504" s="202"/>
    </row>
    <row r="505" spans="1:2" ht="16.2" x14ac:dyDescent="0.2">
      <c r="A505" s="5"/>
      <c r="B505" s="202"/>
    </row>
    <row r="506" spans="1:2" ht="16.2" x14ac:dyDescent="0.2">
      <c r="A506" s="5"/>
      <c r="B506" s="202"/>
    </row>
    <row r="507" spans="1:2" ht="16.2" x14ac:dyDescent="0.2">
      <c r="A507" s="5"/>
      <c r="B507" s="202"/>
    </row>
    <row r="508" spans="1:2" ht="16.2" x14ac:dyDescent="0.2">
      <c r="A508" s="5"/>
      <c r="B508" s="202"/>
    </row>
    <row r="509" spans="1:2" ht="16.2" x14ac:dyDescent="0.2">
      <c r="A509" s="5"/>
      <c r="B509" s="202"/>
    </row>
    <row r="510" spans="1:2" ht="16.2" x14ac:dyDescent="0.2">
      <c r="A510" s="5"/>
      <c r="B510" s="202"/>
    </row>
    <row r="511" spans="1:2" ht="16.2" x14ac:dyDescent="0.2">
      <c r="A511" s="5"/>
      <c r="B511" s="202"/>
    </row>
    <row r="512" spans="1:2" ht="16.2" x14ac:dyDescent="0.2">
      <c r="A512" s="5"/>
      <c r="B512" s="202"/>
    </row>
    <row r="513" spans="1:2" ht="16.2" x14ac:dyDescent="0.2">
      <c r="A513" s="5"/>
      <c r="B513" s="202"/>
    </row>
    <row r="514" spans="1:2" ht="16.2" x14ac:dyDescent="0.2">
      <c r="A514" s="5"/>
      <c r="B514" s="202"/>
    </row>
    <row r="515" spans="1:2" ht="16.2" x14ac:dyDescent="0.2">
      <c r="A515" s="5"/>
      <c r="B515" s="202"/>
    </row>
    <row r="516" spans="1:2" ht="16.2" x14ac:dyDescent="0.2">
      <c r="A516" s="5"/>
      <c r="B516" s="202"/>
    </row>
    <row r="517" spans="1:2" ht="16.2" x14ac:dyDescent="0.2">
      <c r="A517" s="5"/>
      <c r="B517" s="202"/>
    </row>
    <row r="518" spans="1:2" ht="16.2" x14ac:dyDescent="0.2">
      <c r="A518" s="5"/>
      <c r="B518" s="202"/>
    </row>
    <row r="519" spans="1:2" ht="16.2" x14ac:dyDescent="0.2">
      <c r="A519" s="5"/>
      <c r="B519" s="202"/>
    </row>
    <row r="520" spans="1:2" ht="16.2" x14ac:dyDescent="0.2">
      <c r="A520" s="5"/>
      <c r="B520" s="202"/>
    </row>
    <row r="521" spans="1:2" ht="16.2" x14ac:dyDescent="0.2">
      <c r="A521" s="5"/>
      <c r="B521" s="202"/>
    </row>
    <row r="522" spans="1:2" ht="16.2" x14ac:dyDescent="0.2">
      <c r="A522" s="5"/>
      <c r="B522" s="202"/>
    </row>
    <row r="523" spans="1:2" ht="16.2" x14ac:dyDescent="0.2">
      <c r="A523" s="5"/>
      <c r="B523" s="202"/>
    </row>
    <row r="524" spans="1:2" ht="16.2" x14ac:dyDescent="0.2">
      <c r="A524" s="5"/>
      <c r="B524" s="202"/>
    </row>
    <row r="525" spans="1:2" ht="16.2" x14ac:dyDescent="0.2">
      <c r="A525" s="5"/>
      <c r="B525" s="202"/>
    </row>
    <row r="526" spans="1:2" ht="16.2" x14ac:dyDescent="0.2">
      <c r="A526" s="5"/>
      <c r="B526" s="202"/>
    </row>
    <row r="527" spans="1:2" ht="16.2" x14ac:dyDescent="0.2">
      <c r="A527" s="5"/>
      <c r="B527" s="202"/>
    </row>
    <row r="528" spans="1:2" ht="16.2" x14ac:dyDescent="0.2">
      <c r="A528" s="5"/>
      <c r="B528" s="202"/>
    </row>
    <row r="529" spans="1:2" ht="16.2" x14ac:dyDescent="0.2">
      <c r="A529" s="5"/>
      <c r="B529" s="202"/>
    </row>
    <row r="530" spans="1:2" ht="16.2" x14ac:dyDescent="0.2">
      <c r="A530" s="5"/>
      <c r="B530" s="202"/>
    </row>
    <row r="531" spans="1:2" ht="16.2" x14ac:dyDescent="0.2">
      <c r="A531" s="5"/>
      <c r="B531" s="202"/>
    </row>
    <row r="532" spans="1:2" ht="16.2" x14ac:dyDescent="0.2">
      <c r="A532" s="5"/>
      <c r="B532" s="202"/>
    </row>
    <row r="533" spans="1:2" ht="16.2" x14ac:dyDescent="0.2">
      <c r="A533" s="5"/>
      <c r="B533" s="202"/>
    </row>
    <row r="534" spans="1:2" ht="16.2" x14ac:dyDescent="0.2">
      <c r="A534" s="5"/>
      <c r="B534" s="202"/>
    </row>
    <row r="535" spans="1:2" ht="16.2" x14ac:dyDescent="0.2">
      <c r="A535" s="5"/>
      <c r="B535" s="202"/>
    </row>
    <row r="536" spans="1:2" ht="16.2" x14ac:dyDescent="0.2">
      <c r="A536" s="5"/>
      <c r="B536" s="202"/>
    </row>
    <row r="537" spans="1:2" ht="16.2" x14ac:dyDescent="0.2">
      <c r="A537" s="5"/>
      <c r="B537" s="202"/>
    </row>
    <row r="538" spans="1:2" ht="16.2" x14ac:dyDescent="0.2">
      <c r="A538" s="5"/>
      <c r="B538" s="202"/>
    </row>
    <row r="539" spans="1:2" ht="16.2" x14ac:dyDescent="0.2">
      <c r="A539" s="5"/>
      <c r="B539" s="202"/>
    </row>
    <row r="540" spans="1:2" ht="16.2" x14ac:dyDescent="0.2">
      <c r="A540" s="5"/>
      <c r="B540" s="202"/>
    </row>
    <row r="541" spans="1:2" ht="16.2" x14ac:dyDescent="0.2">
      <c r="A541" s="5"/>
      <c r="B541" s="202"/>
    </row>
    <row r="542" spans="1:2" ht="16.2" x14ac:dyDescent="0.2">
      <c r="A542" s="5"/>
      <c r="B542" s="202"/>
    </row>
    <row r="543" spans="1:2" ht="16.2" x14ac:dyDescent="0.2">
      <c r="A543" s="5"/>
      <c r="B543" s="202"/>
    </row>
    <row r="544" spans="1:2" ht="16.2" x14ac:dyDescent="0.2">
      <c r="A544" s="5"/>
      <c r="B544" s="202"/>
    </row>
    <row r="545" spans="1:2" ht="16.2" x14ac:dyDescent="0.2">
      <c r="A545" s="5"/>
      <c r="B545" s="202"/>
    </row>
    <row r="546" spans="1:2" ht="16.2" x14ac:dyDescent="0.2">
      <c r="A546" s="5"/>
      <c r="B546" s="202"/>
    </row>
    <row r="547" spans="1:2" ht="16.2" x14ac:dyDescent="0.2">
      <c r="A547" s="5"/>
      <c r="B547" s="202"/>
    </row>
    <row r="548" spans="1:2" ht="16.2" x14ac:dyDescent="0.2">
      <c r="A548" s="5"/>
      <c r="B548" s="202"/>
    </row>
    <row r="549" spans="1:2" ht="16.2" x14ac:dyDescent="0.2">
      <c r="A549" s="5"/>
      <c r="B549" s="202"/>
    </row>
    <row r="550" spans="1:2" ht="16.2" x14ac:dyDescent="0.2">
      <c r="A550" s="5"/>
      <c r="B550" s="202"/>
    </row>
    <row r="551" spans="1:2" ht="16.2" x14ac:dyDescent="0.2">
      <c r="A551" s="5"/>
      <c r="B551" s="202"/>
    </row>
    <row r="552" spans="1:2" ht="16.2" x14ac:dyDescent="0.2">
      <c r="A552" s="5"/>
      <c r="B552" s="202"/>
    </row>
    <row r="553" spans="1:2" ht="16.2" x14ac:dyDescent="0.2">
      <c r="A553" s="5"/>
      <c r="B553" s="202"/>
    </row>
    <row r="554" spans="1:2" ht="16.2" x14ac:dyDescent="0.2">
      <c r="A554" s="5"/>
      <c r="B554" s="202"/>
    </row>
    <row r="555" spans="1:2" ht="16.2" x14ac:dyDescent="0.2">
      <c r="A555" s="5"/>
      <c r="B555" s="202"/>
    </row>
    <row r="556" spans="1:2" ht="16.2" x14ac:dyDescent="0.2">
      <c r="A556" s="5"/>
      <c r="B556" s="202"/>
    </row>
    <row r="557" spans="1:2" ht="16.2" x14ac:dyDescent="0.2">
      <c r="A557" s="5"/>
      <c r="B557" s="202"/>
    </row>
    <row r="558" spans="1:2" ht="16.2" x14ac:dyDescent="0.2">
      <c r="A558" s="5"/>
      <c r="B558" s="202"/>
    </row>
    <row r="559" spans="1:2" ht="16.2" x14ac:dyDescent="0.2">
      <c r="A559" s="5"/>
      <c r="B559" s="202"/>
    </row>
    <row r="560" spans="1:2" ht="16.2" x14ac:dyDescent="0.2">
      <c r="A560" s="5"/>
      <c r="B560" s="202"/>
    </row>
    <row r="561" spans="1:2" ht="16.2" x14ac:dyDescent="0.2">
      <c r="A561" s="5"/>
      <c r="B561" s="202"/>
    </row>
    <row r="562" spans="1:2" ht="16.2" x14ac:dyDescent="0.2">
      <c r="A562" s="5"/>
      <c r="B562" s="202"/>
    </row>
    <row r="563" spans="1:2" ht="16.2" x14ac:dyDescent="0.2">
      <c r="A563" s="5"/>
      <c r="B563" s="202"/>
    </row>
    <row r="564" spans="1:2" ht="16.2" x14ac:dyDescent="0.2">
      <c r="A564" s="5"/>
      <c r="B564" s="202"/>
    </row>
    <row r="565" spans="1:2" ht="16.2" x14ac:dyDescent="0.2">
      <c r="A565" s="5"/>
      <c r="B565" s="202"/>
    </row>
    <row r="566" spans="1:2" ht="16.2" x14ac:dyDescent="0.2">
      <c r="A566" s="5"/>
      <c r="B566" s="202"/>
    </row>
    <row r="567" spans="1:2" ht="16.2" x14ac:dyDescent="0.2">
      <c r="A567" s="5"/>
      <c r="B567" s="202"/>
    </row>
    <row r="568" spans="1:2" ht="16.2" x14ac:dyDescent="0.2">
      <c r="A568" s="5"/>
      <c r="B568" s="202"/>
    </row>
    <row r="569" spans="1:2" ht="16.2" x14ac:dyDescent="0.2">
      <c r="A569" s="5"/>
      <c r="B569" s="202"/>
    </row>
    <row r="570" spans="1:2" ht="16.2" x14ac:dyDescent="0.2">
      <c r="A570" s="5"/>
      <c r="B570" s="202"/>
    </row>
    <row r="571" spans="1:2" ht="16.2" x14ac:dyDescent="0.2">
      <c r="A571" s="5"/>
      <c r="B571" s="202"/>
    </row>
    <row r="572" spans="1:2" ht="16.2" x14ac:dyDescent="0.2">
      <c r="A572" s="5"/>
      <c r="B572" s="202"/>
    </row>
    <row r="573" spans="1:2" ht="16.2" x14ac:dyDescent="0.2">
      <c r="A573" s="5"/>
      <c r="B573" s="202"/>
    </row>
    <row r="574" spans="1:2" ht="16.2" x14ac:dyDescent="0.2">
      <c r="A574" s="5"/>
      <c r="B574" s="202"/>
    </row>
    <row r="575" spans="1:2" ht="16.2" x14ac:dyDescent="0.2">
      <c r="A575" s="5"/>
      <c r="B575" s="202"/>
    </row>
    <row r="576" spans="1:2" ht="16.2" x14ac:dyDescent="0.2">
      <c r="A576" s="5"/>
      <c r="B576" s="202"/>
    </row>
    <row r="577" spans="1:2" ht="16.2" x14ac:dyDescent="0.2">
      <c r="A577" s="5"/>
      <c r="B577" s="202"/>
    </row>
    <row r="578" spans="1:2" ht="16.2" x14ac:dyDescent="0.2">
      <c r="A578" s="5"/>
      <c r="B578" s="202"/>
    </row>
    <row r="579" spans="1:2" ht="16.2" x14ac:dyDescent="0.2">
      <c r="A579" s="5"/>
      <c r="B579" s="202"/>
    </row>
    <row r="580" spans="1:2" ht="16.2" x14ac:dyDescent="0.2">
      <c r="A580" s="5"/>
      <c r="B580" s="202"/>
    </row>
    <row r="581" spans="1:2" ht="16.2" x14ac:dyDescent="0.2">
      <c r="A581" s="5"/>
      <c r="B581" s="202"/>
    </row>
    <row r="582" spans="1:2" ht="16.2" x14ac:dyDescent="0.2">
      <c r="A582" s="5"/>
      <c r="B582" s="202"/>
    </row>
    <row r="583" spans="1:2" ht="16.2" x14ac:dyDescent="0.2">
      <c r="A583" s="5"/>
      <c r="B583" s="202"/>
    </row>
    <row r="584" spans="1:2" ht="16.2" x14ac:dyDescent="0.2">
      <c r="A584" s="5"/>
      <c r="B584" s="202"/>
    </row>
    <row r="585" spans="1:2" ht="16.2" x14ac:dyDescent="0.2">
      <c r="A585" s="5"/>
      <c r="B585" s="202"/>
    </row>
    <row r="586" spans="1:2" ht="16.2" x14ac:dyDescent="0.2">
      <c r="A586" s="5"/>
      <c r="B586" s="202"/>
    </row>
    <row r="587" spans="1:2" ht="16.2" x14ac:dyDescent="0.2">
      <c r="A587" s="5"/>
      <c r="B587" s="202"/>
    </row>
    <row r="588" spans="1:2" ht="16.2" x14ac:dyDescent="0.2">
      <c r="A588" s="5"/>
      <c r="B588" s="202"/>
    </row>
    <row r="589" spans="1:2" ht="16.2" x14ac:dyDescent="0.2">
      <c r="A589" s="5"/>
      <c r="B589" s="202"/>
    </row>
    <row r="590" spans="1:2" ht="16.2" x14ac:dyDescent="0.2">
      <c r="A590" s="5"/>
      <c r="B590" s="202"/>
    </row>
    <row r="591" spans="1:2" ht="16.2" x14ac:dyDescent="0.2">
      <c r="A591" s="5"/>
      <c r="B591" s="202"/>
    </row>
    <row r="592" spans="1:2" ht="16.2" x14ac:dyDescent="0.2">
      <c r="A592" s="5"/>
      <c r="B592" s="202"/>
    </row>
    <row r="593" spans="1:2" ht="16.2" x14ac:dyDescent="0.2">
      <c r="A593" s="5"/>
      <c r="B593" s="202"/>
    </row>
    <row r="594" spans="1:2" ht="16.2" x14ac:dyDescent="0.2">
      <c r="A594" s="5"/>
      <c r="B594" s="202"/>
    </row>
    <row r="595" spans="1:2" ht="16.2" x14ac:dyDescent="0.2">
      <c r="A595" s="5"/>
      <c r="B595" s="202"/>
    </row>
    <row r="596" spans="1:2" ht="16.2" x14ac:dyDescent="0.2">
      <c r="A596" s="5"/>
      <c r="B596" s="202"/>
    </row>
    <row r="597" spans="1:2" ht="16.2" x14ac:dyDescent="0.2">
      <c r="A597" s="5"/>
      <c r="B597" s="202"/>
    </row>
    <row r="598" spans="1:2" ht="16.2" x14ac:dyDescent="0.2">
      <c r="A598" s="5"/>
      <c r="B598" s="202"/>
    </row>
    <row r="599" spans="1:2" ht="16.2" x14ac:dyDescent="0.2">
      <c r="A599" s="5"/>
      <c r="B599" s="202"/>
    </row>
    <row r="600" spans="1:2" ht="16.2" x14ac:dyDescent="0.2">
      <c r="A600" s="5"/>
      <c r="B600" s="202"/>
    </row>
    <row r="601" spans="1:2" ht="16.2" x14ac:dyDescent="0.2">
      <c r="A601" s="5"/>
      <c r="B601" s="202"/>
    </row>
    <row r="602" spans="1:2" ht="16.2" x14ac:dyDescent="0.2">
      <c r="A602" s="5"/>
      <c r="B602" s="202"/>
    </row>
    <row r="603" spans="1:2" ht="16.2" x14ac:dyDescent="0.2">
      <c r="A603" s="5"/>
      <c r="B603" s="202"/>
    </row>
    <row r="604" spans="1:2" ht="16.2" x14ac:dyDescent="0.2">
      <c r="A604" s="5"/>
      <c r="B604" s="202"/>
    </row>
    <row r="605" spans="1:2" ht="16.2" x14ac:dyDescent="0.2">
      <c r="A605" s="5"/>
      <c r="B605" s="202"/>
    </row>
    <row r="606" spans="1:2" ht="16.2" x14ac:dyDescent="0.2">
      <c r="A606" s="5"/>
      <c r="B606" s="202"/>
    </row>
    <row r="607" spans="1:2" ht="16.2" x14ac:dyDescent="0.2">
      <c r="A607" s="5"/>
      <c r="B607" s="202"/>
    </row>
    <row r="608" spans="1:2" ht="16.2" x14ac:dyDescent="0.2">
      <c r="A608" s="5"/>
      <c r="B608" s="202"/>
    </row>
    <row r="609" spans="1:2" ht="16.2" x14ac:dyDescent="0.2">
      <c r="A609" s="5"/>
      <c r="B609" s="202"/>
    </row>
    <row r="610" spans="1:2" ht="16.2" x14ac:dyDescent="0.2">
      <c r="A610" s="5"/>
      <c r="B610" s="202"/>
    </row>
    <row r="611" spans="1:2" ht="16.2" x14ac:dyDescent="0.2">
      <c r="A611" s="5"/>
      <c r="B611" s="202"/>
    </row>
    <row r="612" spans="1:2" ht="16.2" x14ac:dyDescent="0.2">
      <c r="A612" s="5"/>
      <c r="B612" s="202"/>
    </row>
    <row r="613" spans="1:2" ht="16.2" x14ac:dyDescent="0.2">
      <c r="A613" s="5"/>
      <c r="B613" s="202"/>
    </row>
    <row r="614" spans="1:2" ht="16.2" x14ac:dyDescent="0.2">
      <c r="A614" s="5"/>
      <c r="B614" s="202"/>
    </row>
    <row r="615" spans="1:2" ht="16.2" x14ac:dyDescent="0.2">
      <c r="A615" s="5"/>
      <c r="B615" s="202"/>
    </row>
    <row r="616" spans="1:2" ht="16.2" x14ac:dyDescent="0.2">
      <c r="A616" s="5"/>
      <c r="B616" s="202"/>
    </row>
    <row r="617" spans="1:2" ht="16.2" x14ac:dyDescent="0.2">
      <c r="A617" s="5"/>
      <c r="B617" s="202"/>
    </row>
    <row r="618" spans="1:2" ht="16.2" x14ac:dyDescent="0.2">
      <c r="A618" s="5"/>
      <c r="B618" s="202"/>
    </row>
    <row r="619" spans="1:2" ht="16.2" x14ac:dyDescent="0.2">
      <c r="A619" s="5"/>
      <c r="B619" s="202"/>
    </row>
    <row r="620" spans="1:2" ht="16.2" x14ac:dyDescent="0.2">
      <c r="A620" s="5"/>
      <c r="B620" s="202"/>
    </row>
    <row r="621" spans="1:2" ht="16.2" x14ac:dyDescent="0.2">
      <c r="A621" s="5"/>
      <c r="B621" s="202"/>
    </row>
    <row r="622" spans="1:2" ht="16.2" x14ac:dyDescent="0.2">
      <c r="A622" s="5"/>
      <c r="B622" s="202"/>
    </row>
    <row r="623" spans="1:2" ht="16.2" x14ac:dyDescent="0.2">
      <c r="A623" s="5"/>
      <c r="B623" s="202"/>
    </row>
    <row r="624" spans="1:2" ht="16.2" x14ac:dyDescent="0.2">
      <c r="A624" s="5"/>
      <c r="B624" s="202"/>
    </row>
    <row r="625" spans="1:2" ht="16.2" x14ac:dyDescent="0.2">
      <c r="A625" s="5"/>
      <c r="B625" s="202"/>
    </row>
    <row r="626" spans="1:2" ht="16.2" x14ac:dyDescent="0.2">
      <c r="A626" s="5"/>
      <c r="B626" s="202"/>
    </row>
    <row r="627" spans="1:2" ht="16.2" x14ac:dyDescent="0.2">
      <c r="A627" s="5"/>
      <c r="B627" s="202"/>
    </row>
    <row r="628" spans="1:2" ht="16.2" x14ac:dyDescent="0.2">
      <c r="A628" s="5"/>
      <c r="B628" s="202"/>
    </row>
    <row r="629" spans="1:2" ht="16.2" x14ac:dyDescent="0.2">
      <c r="A629" s="5"/>
      <c r="B629" s="202"/>
    </row>
    <row r="630" spans="1:2" ht="16.2" x14ac:dyDescent="0.2">
      <c r="A630" s="5"/>
      <c r="B630" s="202"/>
    </row>
    <row r="631" spans="1:2" ht="16.2" x14ac:dyDescent="0.2">
      <c r="A631" s="5"/>
      <c r="B631" s="202"/>
    </row>
    <row r="632" spans="1:2" ht="16.2" x14ac:dyDescent="0.2">
      <c r="A632" s="5"/>
      <c r="B632" s="202"/>
    </row>
    <row r="633" spans="1:2" ht="16.2" x14ac:dyDescent="0.2">
      <c r="A633" s="5"/>
      <c r="B633" s="202"/>
    </row>
    <row r="634" spans="1:2" ht="16.2" x14ac:dyDescent="0.2">
      <c r="A634" s="5"/>
      <c r="B634" s="202"/>
    </row>
    <row r="635" spans="1:2" ht="16.2" x14ac:dyDescent="0.2">
      <c r="A635" s="5"/>
      <c r="B635" s="202"/>
    </row>
    <row r="636" spans="1:2" ht="16.2" x14ac:dyDescent="0.2">
      <c r="A636" s="5"/>
      <c r="B636" s="202"/>
    </row>
    <row r="637" spans="1:2" ht="16.2" x14ac:dyDescent="0.2">
      <c r="A637" s="5"/>
      <c r="B637" s="202"/>
    </row>
    <row r="638" spans="1:2" ht="16.2" x14ac:dyDescent="0.2">
      <c r="A638" s="5"/>
      <c r="B638" s="202"/>
    </row>
    <row r="639" spans="1:2" ht="16.2" x14ac:dyDescent="0.2">
      <c r="A639" s="5"/>
      <c r="B639" s="202"/>
    </row>
    <row r="640" spans="1:2" ht="16.2" x14ac:dyDescent="0.2">
      <c r="A640" s="5"/>
      <c r="B640" s="202"/>
    </row>
    <row r="641" spans="1:2" ht="16.2" x14ac:dyDescent="0.2">
      <c r="A641" s="5"/>
      <c r="B641" s="202"/>
    </row>
    <row r="642" spans="1:2" ht="16.2" x14ac:dyDescent="0.2">
      <c r="A642" s="5"/>
      <c r="B642" s="202"/>
    </row>
    <row r="643" spans="1:2" ht="16.2" x14ac:dyDescent="0.2">
      <c r="A643" s="5"/>
      <c r="B643" s="202"/>
    </row>
    <row r="644" spans="1:2" ht="16.2" x14ac:dyDescent="0.2">
      <c r="A644" s="5"/>
      <c r="B644" s="202"/>
    </row>
    <row r="645" spans="1:2" ht="16.2" x14ac:dyDescent="0.2">
      <c r="A645" s="5"/>
      <c r="B645" s="202"/>
    </row>
    <row r="646" spans="1:2" ht="16.2" x14ac:dyDescent="0.2">
      <c r="A646" s="5"/>
      <c r="B646" s="202"/>
    </row>
    <row r="647" spans="1:2" ht="16.2" x14ac:dyDescent="0.2">
      <c r="A647" s="5"/>
      <c r="B647" s="202"/>
    </row>
    <row r="648" spans="1:2" ht="16.2" x14ac:dyDescent="0.2">
      <c r="A648" s="5"/>
      <c r="B648" s="202"/>
    </row>
    <row r="649" spans="1:2" ht="16.2" x14ac:dyDescent="0.2">
      <c r="A649" s="5"/>
      <c r="B649" s="202"/>
    </row>
    <row r="650" spans="1:2" ht="16.2" x14ac:dyDescent="0.2">
      <c r="A650" s="5"/>
      <c r="B650" s="202"/>
    </row>
    <row r="651" spans="1:2" ht="16.2" x14ac:dyDescent="0.2">
      <c r="A651" s="5"/>
      <c r="B651" s="202"/>
    </row>
    <row r="652" spans="1:2" ht="16.2" x14ac:dyDescent="0.2">
      <c r="A652" s="5"/>
      <c r="B652" s="202"/>
    </row>
    <row r="653" spans="1:2" ht="16.2" x14ac:dyDescent="0.2">
      <c r="A653" s="5"/>
      <c r="B653" s="202"/>
    </row>
    <row r="654" spans="1:2" ht="16.2" x14ac:dyDescent="0.2">
      <c r="A654" s="5"/>
      <c r="B654" s="202"/>
    </row>
    <row r="655" spans="1:2" ht="16.2" x14ac:dyDescent="0.2">
      <c r="A655" s="5"/>
      <c r="B655" s="202"/>
    </row>
    <row r="656" spans="1:2" ht="16.2" x14ac:dyDescent="0.2">
      <c r="A656" s="5"/>
      <c r="B656" s="202"/>
    </row>
    <row r="657" spans="1:2" ht="16.2" x14ac:dyDescent="0.2">
      <c r="A657" s="5"/>
      <c r="B657" s="202"/>
    </row>
    <row r="658" spans="1:2" ht="16.2" x14ac:dyDescent="0.2">
      <c r="A658" s="5"/>
      <c r="B658" s="202"/>
    </row>
    <row r="659" spans="1:2" ht="16.2" x14ac:dyDescent="0.2">
      <c r="A659" s="5"/>
      <c r="B659" s="202"/>
    </row>
    <row r="660" spans="1:2" ht="16.2" x14ac:dyDescent="0.2">
      <c r="A660" s="5"/>
      <c r="B660" s="202"/>
    </row>
    <row r="661" spans="1:2" ht="16.2" x14ac:dyDescent="0.2">
      <c r="A661" s="5"/>
      <c r="B661" s="202"/>
    </row>
    <row r="662" spans="1:2" ht="16.2" x14ac:dyDescent="0.2">
      <c r="A662" s="5"/>
      <c r="B662" s="202"/>
    </row>
    <row r="663" spans="1:2" ht="16.2" x14ac:dyDescent="0.2">
      <c r="A663" s="5"/>
      <c r="B663" s="202"/>
    </row>
    <row r="664" spans="1:2" ht="16.2" x14ac:dyDescent="0.2">
      <c r="A664" s="5"/>
      <c r="B664" s="202"/>
    </row>
    <row r="665" spans="1:2" ht="16.2" x14ac:dyDescent="0.2">
      <c r="A665" s="5"/>
      <c r="B665" s="202"/>
    </row>
    <row r="666" spans="1:2" ht="16.2" x14ac:dyDescent="0.2">
      <c r="A666" s="5"/>
      <c r="B666" s="202"/>
    </row>
    <row r="667" spans="1:2" ht="16.2" x14ac:dyDescent="0.2">
      <c r="A667" s="5"/>
      <c r="B667" s="202"/>
    </row>
    <row r="668" spans="1:2" ht="16.2" x14ac:dyDescent="0.2">
      <c r="A668" s="5"/>
      <c r="B668" s="202"/>
    </row>
    <row r="669" spans="1:2" ht="16.2" x14ac:dyDescent="0.2">
      <c r="A669" s="5"/>
      <c r="B669" s="202"/>
    </row>
    <row r="670" spans="1:2" ht="16.2" x14ac:dyDescent="0.2">
      <c r="A670" s="5"/>
      <c r="B670" s="202"/>
    </row>
    <row r="671" spans="1:2" ht="16.2" x14ac:dyDescent="0.2">
      <c r="A671" s="5"/>
      <c r="B671" s="202"/>
    </row>
    <row r="672" spans="1:2" ht="16.2" x14ac:dyDescent="0.2">
      <c r="A672" s="5"/>
      <c r="B672" s="202"/>
    </row>
    <row r="673" spans="1:2" ht="16.2" x14ac:dyDescent="0.2">
      <c r="A673" s="5"/>
      <c r="B673" s="202"/>
    </row>
    <row r="674" spans="1:2" ht="16.2" x14ac:dyDescent="0.2">
      <c r="A674" s="5"/>
      <c r="B674" s="202"/>
    </row>
    <row r="675" spans="1:2" ht="16.2" x14ac:dyDescent="0.2">
      <c r="A675" s="5"/>
      <c r="B675" s="202"/>
    </row>
    <row r="676" spans="1:2" ht="16.2" x14ac:dyDescent="0.2">
      <c r="A676" s="5"/>
      <c r="B676" s="202"/>
    </row>
    <row r="677" spans="1:2" ht="16.2" x14ac:dyDescent="0.2">
      <c r="A677" s="5"/>
      <c r="B677" s="202"/>
    </row>
    <row r="678" spans="1:2" ht="16.2" x14ac:dyDescent="0.2">
      <c r="A678" s="5"/>
      <c r="B678" s="202"/>
    </row>
    <row r="679" spans="1:2" ht="16.2" x14ac:dyDescent="0.2">
      <c r="A679" s="5"/>
      <c r="B679" s="202"/>
    </row>
    <row r="680" spans="1:2" ht="16.2" x14ac:dyDescent="0.2">
      <c r="A680" s="5"/>
      <c r="B680" s="202"/>
    </row>
    <row r="681" spans="1:2" ht="16.2" x14ac:dyDescent="0.2">
      <c r="A681" s="5"/>
      <c r="B681" s="202"/>
    </row>
    <row r="682" spans="1:2" ht="16.2" x14ac:dyDescent="0.2">
      <c r="A682" s="5"/>
      <c r="B682" s="202"/>
    </row>
    <row r="683" spans="1:2" ht="16.2" x14ac:dyDescent="0.2">
      <c r="A683" s="5"/>
      <c r="B683" s="202"/>
    </row>
    <row r="684" spans="1:2" ht="16.2" x14ac:dyDescent="0.2">
      <c r="A684" s="5"/>
      <c r="B684" s="202"/>
    </row>
    <row r="685" spans="1:2" ht="16.2" x14ac:dyDescent="0.2">
      <c r="A685" s="5"/>
      <c r="B685" s="202"/>
    </row>
    <row r="686" spans="1:2" ht="16.2" x14ac:dyDescent="0.2">
      <c r="A686" s="5"/>
      <c r="B686" s="202"/>
    </row>
    <row r="687" spans="1:2" ht="16.2" x14ac:dyDescent="0.2">
      <c r="A687" s="5"/>
      <c r="B687" s="202"/>
    </row>
    <row r="688" spans="1:2" ht="16.2" x14ac:dyDescent="0.2">
      <c r="A688" s="5"/>
      <c r="B688" s="202"/>
    </row>
    <row r="689" spans="1:2" ht="16.2" x14ac:dyDescent="0.2">
      <c r="A689" s="5"/>
      <c r="B689" s="202"/>
    </row>
    <row r="690" spans="1:2" ht="16.2" x14ac:dyDescent="0.2">
      <c r="A690" s="5"/>
      <c r="B690" s="202"/>
    </row>
    <row r="691" spans="1:2" ht="16.2" x14ac:dyDescent="0.2">
      <c r="A691" s="5"/>
      <c r="B691" s="202"/>
    </row>
    <row r="692" spans="1:2" ht="16.2" x14ac:dyDescent="0.2">
      <c r="A692" s="5"/>
      <c r="B692" s="202"/>
    </row>
    <row r="693" spans="1:2" ht="16.2" x14ac:dyDescent="0.2">
      <c r="A693" s="5"/>
      <c r="B693" s="202"/>
    </row>
    <row r="694" spans="1:2" ht="16.2" x14ac:dyDescent="0.2">
      <c r="A694" s="5"/>
      <c r="B694" s="202"/>
    </row>
    <row r="695" spans="1:2" ht="16.2" x14ac:dyDescent="0.2">
      <c r="A695" s="5"/>
      <c r="B695" s="202"/>
    </row>
    <row r="696" spans="1:2" ht="16.2" x14ac:dyDescent="0.2">
      <c r="A696" s="5"/>
      <c r="B696" s="202"/>
    </row>
    <row r="697" spans="1:2" ht="16.2" x14ac:dyDescent="0.2">
      <c r="A697" s="5"/>
      <c r="B697" s="202"/>
    </row>
    <row r="698" spans="1:2" ht="16.2" x14ac:dyDescent="0.2">
      <c r="A698" s="5"/>
      <c r="B698" s="202"/>
    </row>
    <row r="699" spans="1:2" ht="16.2" x14ac:dyDescent="0.2">
      <c r="A699" s="5"/>
      <c r="B699" s="202"/>
    </row>
    <row r="700" spans="1:2" ht="16.2" x14ac:dyDescent="0.2">
      <c r="A700" s="5"/>
      <c r="B700" s="202"/>
    </row>
    <row r="701" spans="1:2" ht="16.2" x14ac:dyDescent="0.2">
      <c r="A701" s="5"/>
      <c r="B701" s="202"/>
    </row>
    <row r="702" spans="1:2" ht="16.2" x14ac:dyDescent="0.2">
      <c r="A702" s="5"/>
      <c r="B702" s="202"/>
    </row>
    <row r="703" spans="1:2" ht="16.2" x14ac:dyDescent="0.2">
      <c r="A703" s="5"/>
      <c r="B703" s="202"/>
    </row>
    <row r="704" spans="1:2" ht="16.2" x14ac:dyDescent="0.2">
      <c r="A704" s="5"/>
      <c r="B704" s="202"/>
    </row>
    <row r="705" spans="1:2" ht="16.2" x14ac:dyDescent="0.2">
      <c r="A705" s="5"/>
      <c r="B705" s="202"/>
    </row>
    <row r="706" spans="1:2" ht="16.2" x14ac:dyDescent="0.2">
      <c r="A706" s="5"/>
      <c r="B706" s="202"/>
    </row>
    <row r="707" spans="1:2" ht="16.2" x14ac:dyDescent="0.2">
      <c r="A707" s="5"/>
      <c r="B707" s="202"/>
    </row>
    <row r="708" spans="1:2" ht="16.2" x14ac:dyDescent="0.2">
      <c r="A708" s="5"/>
      <c r="B708" s="202"/>
    </row>
    <row r="709" spans="1:2" ht="16.2" x14ac:dyDescent="0.2">
      <c r="A709" s="5"/>
      <c r="B709" s="202"/>
    </row>
    <row r="710" spans="1:2" ht="16.2" x14ac:dyDescent="0.2">
      <c r="A710" s="5"/>
      <c r="B710" s="202"/>
    </row>
    <row r="711" spans="1:2" ht="16.2" x14ac:dyDescent="0.2">
      <c r="A711" s="5"/>
      <c r="B711" s="202"/>
    </row>
    <row r="712" spans="1:2" ht="16.2" x14ac:dyDescent="0.2">
      <c r="A712" s="5"/>
      <c r="B712" s="202"/>
    </row>
    <row r="713" spans="1:2" ht="16.2" x14ac:dyDescent="0.2">
      <c r="A713" s="5"/>
      <c r="B713" s="202"/>
    </row>
    <row r="714" spans="1:2" ht="16.2" x14ac:dyDescent="0.2">
      <c r="A714" s="5"/>
      <c r="B714" s="202"/>
    </row>
    <row r="715" spans="1:2" ht="16.2" x14ac:dyDescent="0.2">
      <c r="A715" s="5"/>
      <c r="B715" s="202"/>
    </row>
    <row r="716" spans="1:2" ht="16.2" x14ac:dyDescent="0.2">
      <c r="A716" s="5"/>
      <c r="B716" s="202"/>
    </row>
    <row r="717" spans="1:2" ht="16.2" x14ac:dyDescent="0.2">
      <c r="A717" s="5"/>
      <c r="B717" s="202"/>
    </row>
    <row r="718" spans="1:2" ht="16.2" x14ac:dyDescent="0.2">
      <c r="A718" s="5"/>
      <c r="B718" s="202"/>
    </row>
    <row r="719" spans="1:2" ht="16.2" x14ac:dyDescent="0.2">
      <c r="A719" s="5"/>
      <c r="B719" s="202"/>
    </row>
    <row r="720" spans="1:2" ht="16.2" x14ac:dyDescent="0.2">
      <c r="A720" s="5"/>
      <c r="B720" s="202"/>
    </row>
    <row r="721" spans="1:2" ht="16.2" x14ac:dyDescent="0.2">
      <c r="A721" s="5"/>
      <c r="B721" s="202"/>
    </row>
    <row r="722" spans="1:2" ht="16.2" x14ac:dyDescent="0.2">
      <c r="A722" s="5"/>
      <c r="B722" s="202"/>
    </row>
    <row r="723" spans="1:2" ht="16.2" x14ac:dyDescent="0.2">
      <c r="A723" s="5"/>
      <c r="B723" s="202"/>
    </row>
    <row r="724" spans="1:2" ht="16.2" x14ac:dyDescent="0.2">
      <c r="A724" s="5"/>
      <c r="B724" s="202"/>
    </row>
    <row r="725" spans="1:2" ht="16.2" x14ac:dyDescent="0.2">
      <c r="A725" s="5"/>
      <c r="B725" s="202"/>
    </row>
    <row r="726" spans="1:2" ht="16.2" x14ac:dyDescent="0.2">
      <c r="A726" s="5"/>
      <c r="B726" s="202"/>
    </row>
    <row r="727" spans="1:2" ht="16.2" x14ac:dyDescent="0.2">
      <c r="A727" s="5"/>
      <c r="B727" s="202"/>
    </row>
    <row r="728" spans="1:2" ht="16.2" x14ac:dyDescent="0.2">
      <c r="A728" s="5"/>
      <c r="B728" s="202"/>
    </row>
    <row r="729" spans="1:2" ht="16.2" x14ac:dyDescent="0.2">
      <c r="A729" s="5"/>
      <c r="B729" s="202"/>
    </row>
    <row r="730" spans="1:2" ht="16.2" x14ac:dyDescent="0.2">
      <c r="A730" s="5"/>
      <c r="B730" s="202"/>
    </row>
    <row r="731" spans="1:2" ht="16.2" x14ac:dyDescent="0.2">
      <c r="A731" s="5"/>
      <c r="B731" s="202"/>
    </row>
    <row r="732" spans="1:2" ht="16.2" x14ac:dyDescent="0.2">
      <c r="A732" s="5"/>
      <c r="B732" s="202"/>
    </row>
    <row r="733" spans="1:2" ht="16.2" x14ac:dyDescent="0.2">
      <c r="A733" s="5"/>
      <c r="B733" s="202"/>
    </row>
    <row r="734" spans="1:2" ht="16.2" x14ac:dyDescent="0.2">
      <c r="A734" s="5"/>
      <c r="B734" s="202"/>
    </row>
    <row r="735" spans="1:2" ht="16.2" x14ac:dyDescent="0.2">
      <c r="A735" s="5"/>
      <c r="B735" s="202"/>
    </row>
    <row r="736" spans="1:2" ht="16.2" x14ac:dyDescent="0.2">
      <c r="A736" s="5"/>
      <c r="B736" s="202"/>
    </row>
    <row r="737" spans="1:2" ht="16.2" x14ac:dyDescent="0.2">
      <c r="A737" s="5"/>
      <c r="B737" s="202"/>
    </row>
    <row r="738" spans="1:2" ht="16.2" x14ac:dyDescent="0.2">
      <c r="A738" s="5"/>
      <c r="B738" s="202"/>
    </row>
    <row r="739" spans="1:2" ht="16.2" x14ac:dyDescent="0.2">
      <c r="A739" s="5"/>
      <c r="B739" s="202"/>
    </row>
    <row r="740" spans="1:2" ht="16.2" x14ac:dyDescent="0.2">
      <c r="A740" s="5"/>
      <c r="B740" s="202"/>
    </row>
    <row r="741" spans="1:2" ht="16.2" x14ac:dyDescent="0.2">
      <c r="A741" s="5"/>
      <c r="B741" s="202"/>
    </row>
    <row r="742" spans="1:2" ht="16.2" x14ac:dyDescent="0.2">
      <c r="A742" s="5"/>
      <c r="B742" s="202"/>
    </row>
    <row r="743" spans="1:2" ht="16.2" x14ac:dyDescent="0.2">
      <c r="A743" s="5"/>
      <c r="B743" s="202"/>
    </row>
    <row r="744" spans="1:2" ht="16.2" x14ac:dyDescent="0.2">
      <c r="A744" s="5"/>
      <c r="B744" s="202"/>
    </row>
    <row r="745" spans="1:2" ht="16.2" x14ac:dyDescent="0.2">
      <c r="A745" s="5"/>
      <c r="B745" s="202"/>
    </row>
    <row r="746" spans="1:2" ht="16.2" x14ac:dyDescent="0.2">
      <c r="A746" s="5"/>
      <c r="B746" s="202"/>
    </row>
    <row r="747" spans="1:2" ht="16.2" x14ac:dyDescent="0.2">
      <c r="A747" s="5"/>
      <c r="B747" s="202"/>
    </row>
    <row r="748" spans="1:2" ht="16.2" x14ac:dyDescent="0.2">
      <c r="A748" s="5"/>
      <c r="B748" s="202"/>
    </row>
    <row r="749" spans="1:2" ht="16.2" x14ac:dyDescent="0.2">
      <c r="A749" s="5"/>
      <c r="B749" s="202"/>
    </row>
    <row r="750" spans="1:2" ht="16.2" x14ac:dyDescent="0.2">
      <c r="A750" s="5"/>
      <c r="B750" s="202"/>
    </row>
    <row r="751" spans="1:2" ht="16.2" x14ac:dyDescent="0.2">
      <c r="A751" s="5"/>
      <c r="B751" s="202"/>
    </row>
    <row r="752" spans="1:2" ht="16.2" x14ac:dyDescent="0.2">
      <c r="A752" s="5"/>
      <c r="B752" s="202"/>
    </row>
    <row r="753" spans="1:2" ht="16.2" x14ac:dyDescent="0.2">
      <c r="A753" s="5"/>
      <c r="B753" s="202"/>
    </row>
    <row r="754" spans="1:2" ht="16.2" x14ac:dyDescent="0.2">
      <c r="A754" s="5"/>
      <c r="B754" s="202"/>
    </row>
    <row r="755" spans="1:2" ht="16.2" x14ac:dyDescent="0.2">
      <c r="A755" s="5"/>
      <c r="B755" s="202"/>
    </row>
    <row r="756" spans="1:2" ht="16.2" x14ac:dyDescent="0.2">
      <c r="A756" s="5"/>
      <c r="B756" s="202"/>
    </row>
    <row r="757" spans="1:2" ht="16.2" x14ac:dyDescent="0.2">
      <c r="A757" s="5"/>
      <c r="B757" s="202"/>
    </row>
    <row r="758" spans="1:2" ht="16.2" x14ac:dyDescent="0.2">
      <c r="A758" s="5"/>
      <c r="B758" s="202"/>
    </row>
    <row r="759" spans="1:2" ht="16.2" x14ac:dyDescent="0.2">
      <c r="A759" s="5"/>
      <c r="B759" s="202"/>
    </row>
    <row r="760" spans="1:2" ht="16.2" x14ac:dyDescent="0.2">
      <c r="A760" s="5"/>
      <c r="B760" s="202"/>
    </row>
    <row r="761" spans="1:2" ht="16.2" x14ac:dyDescent="0.2">
      <c r="A761" s="5"/>
      <c r="B761" s="202"/>
    </row>
    <row r="762" spans="1:2" ht="16.2" x14ac:dyDescent="0.2">
      <c r="A762" s="5"/>
      <c r="B762" s="202"/>
    </row>
    <row r="763" spans="1:2" ht="16.2" x14ac:dyDescent="0.2">
      <c r="A763" s="5"/>
      <c r="B763" s="202"/>
    </row>
    <row r="764" spans="1:2" ht="16.2" x14ac:dyDescent="0.2">
      <c r="A764" s="5"/>
      <c r="B764" s="202"/>
    </row>
    <row r="765" spans="1:2" ht="16.2" x14ac:dyDescent="0.2">
      <c r="A765" s="5"/>
      <c r="B765" s="202"/>
    </row>
    <row r="766" spans="1:2" ht="16.2" x14ac:dyDescent="0.2">
      <c r="A766" s="5"/>
      <c r="B766" s="202"/>
    </row>
    <row r="767" spans="1:2" ht="16.2" x14ac:dyDescent="0.2">
      <c r="A767" s="5"/>
      <c r="B767" s="202"/>
    </row>
    <row r="768" spans="1:2" ht="16.2" x14ac:dyDescent="0.2">
      <c r="A768" s="5"/>
      <c r="B768" s="202"/>
    </row>
    <row r="769" spans="1:2" ht="16.2" x14ac:dyDescent="0.2">
      <c r="A769" s="5"/>
      <c r="B769" s="202"/>
    </row>
    <row r="770" spans="1:2" ht="16.2" x14ac:dyDescent="0.2">
      <c r="A770" s="5"/>
      <c r="B770" s="202"/>
    </row>
    <row r="771" spans="1:2" ht="16.2" x14ac:dyDescent="0.2">
      <c r="A771" s="5"/>
      <c r="B771" s="202"/>
    </row>
    <row r="772" spans="1:2" ht="16.2" x14ac:dyDescent="0.2">
      <c r="A772" s="5"/>
      <c r="B772" s="202"/>
    </row>
    <row r="773" spans="1:2" ht="16.2" x14ac:dyDescent="0.2">
      <c r="A773" s="5"/>
      <c r="B773" s="202"/>
    </row>
    <row r="774" spans="1:2" ht="16.2" x14ac:dyDescent="0.2">
      <c r="A774" s="5"/>
      <c r="B774" s="202"/>
    </row>
    <row r="775" spans="1:2" ht="16.2" x14ac:dyDescent="0.2">
      <c r="A775" s="5"/>
      <c r="B775" s="202"/>
    </row>
    <row r="776" spans="1:2" ht="16.2" x14ac:dyDescent="0.2">
      <c r="A776" s="5"/>
      <c r="B776" s="202"/>
    </row>
    <row r="777" spans="1:2" ht="16.2" x14ac:dyDescent="0.2">
      <c r="A777" s="5"/>
      <c r="B777" s="202"/>
    </row>
    <row r="778" spans="1:2" ht="16.2" x14ac:dyDescent="0.2">
      <c r="A778" s="5"/>
      <c r="B778" s="202"/>
    </row>
    <row r="779" spans="1:2" ht="16.2" x14ac:dyDescent="0.2">
      <c r="A779" s="5"/>
      <c r="B779" s="202"/>
    </row>
    <row r="780" spans="1:2" ht="16.2" x14ac:dyDescent="0.2">
      <c r="A780" s="5"/>
      <c r="B780" s="202"/>
    </row>
    <row r="781" spans="1:2" ht="16.2" x14ac:dyDescent="0.2">
      <c r="A781" s="5"/>
      <c r="B781" s="202"/>
    </row>
    <row r="782" spans="1:2" ht="16.2" x14ac:dyDescent="0.2">
      <c r="A782" s="5"/>
      <c r="B782" s="202"/>
    </row>
    <row r="783" spans="1:2" ht="16.2" x14ac:dyDescent="0.2">
      <c r="A783" s="5"/>
      <c r="B783" s="202"/>
    </row>
    <row r="784" spans="1:2" ht="16.2" x14ac:dyDescent="0.2">
      <c r="A784" s="5"/>
      <c r="B784" s="202"/>
    </row>
    <row r="785" spans="1:2" ht="16.2" x14ac:dyDescent="0.2">
      <c r="A785" s="5"/>
      <c r="B785" s="202"/>
    </row>
    <row r="786" spans="1:2" ht="16.2" x14ac:dyDescent="0.2">
      <c r="A786" s="5"/>
      <c r="B786" s="202"/>
    </row>
    <row r="787" spans="1:2" ht="16.2" x14ac:dyDescent="0.2">
      <c r="A787" s="5"/>
      <c r="B787" s="202"/>
    </row>
    <row r="788" spans="1:2" ht="16.2" x14ac:dyDescent="0.2">
      <c r="A788" s="5"/>
      <c r="B788" s="202"/>
    </row>
    <row r="789" spans="1:2" ht="16.2" x14ac:dyDescent="0.2">
      <c r="A789" s="5"/>
      <c r="B789" s="202"/>
    </row>
    <row r="790" spans="1:2" ht="16.2" x14ac:dyDescent="0.2">
      <c r="A790" s="5"/>
      <c r="B790" s="202"/>
    </row>
    <row r="791" spans="1:2" ht="16.2" x14ac:dyDescent="0.2">
      <c r="A791" s="5"/>
      <c r="B791" s="202"/>
    </row>
    <row r="792" spans="1:2" ht="16.2" x14ac:dyDescent="0.2">
      <c r="A792" s="5"/>
      <c r="B792" s="202"/>
    </row>
    <row r="793" spans="1:2" ht="16.2" x14ac:dyDescent="0.2">
      <c r="A793" s="5"/>
      <c r="B793" s="202"/>
    </row>
    <row r="794" spans="1:2" ht="16.2" x14ac:dyDescent="0.2">
      <c r="A794" s="5"/>
      <c r="B794" s="202"/>
    </row>
    <row r="795" spans="1:2" ht="16.2" x14ac:dyDescent="0.2">
      <c r="A795" s="5"/>
      <c r="B795" s="202"/>
    </row>
    <row r="796" spans="1:2" ht="16.2" x14ac:dyDescent="0.2">
      <c r="A796" s="5"/>
      <c r="B796" s="202"/>
    </row>
    <row r="797" spans="1:2" ht="16.2" x14ac:dyDescent="0.2">
      <c r="A797" s="5"/>
      <c r="B797" s="202"/>
    </row>
    <row r="798" spans="1:2" ht="16.2" x14ac:dyDescent="0.2">
      <c r="A798" s="5"/>
      <c r="B798" s="202"/>
    </row>
    <row r="799" spans="1:2" ht="16.2" x14ac:dyDescent="0.2">
      <c r="A799" s="5"/>
      <c r="B799" s="202"/>
    </row>
    <row r="800" spans="1:2" ht="16.2" x14ac:dyDescent="0.2">
      <c r="A800" s="5"/>
      <c r="B800" s="202"/>
    </row>
    <row r="801" spans="1:2" ht="16.2" x14ac:dyDescent="0.2">
      <c r="A801" s="5"/>
      <c r="B801" s="202"/>
    </row>
    <row r="802" spans="1:2" ht="16.2" x14ac:dyDescent="0.2">
      <c r="A802" s="5"/>
      <c r="B802" s="202"/>
    </row>
    <row r="803" spans="1:2" ht="16.2" x14ac:dyDescent="0.2">
      <c r="A803" s="5"/>
      <c r="B803" s="202"/>
    </row>
    <row r="804" spans="1:2" ht="16.2" x14ac:dyDescent="0.2">
      <c r="A804" s="5"/>
      <c r="B804" s="202"/>
    </row>
    <row r="805" spans="1:2" ht="16.2" x14ac:dyDescent="0.2">
      <c r="A805" s="5"/>
      <c r="B805" s="202"/>
    </row>
    <row r="806" spans="1:2" ht="16.2" x14ac:dyDescent="0.2">
      <c r="A806" s="5"/>
      <c r="B806" s="202"/>
    </row>
    <row r="807" spans="1:2" ht="16.2" x14ac:dyDescent="0.2">
      <c r="A807" s="5"/>
      <c r="B807" s="202"/>
    </row>
    <row r="808" spans="1:2" ht="16.2" x14ac:dyDescent="0.2">
      <c r="A808" s="5"/>
      <c r="B808" s="202"/>
    </row>
    <row r="809" spans="1:2" ht="16.2" x14ac:dyDescent="0.2">
      <c r="A809" s="5"/>
      <c r="B809" s="202"/>
    </row>
    <row r="810" spans="1:2" ht="16.2" x14ac:dyDescent="0.2">
      <c r="A810" s="5"/>
      <c r="B810" s="202"/>
    </row>
    <row r="811" spans="1:2" ht="16.2" x14ac:dyDescent="0.2">
      <c r="A811" s="5"/>
      <c r="B811" s="202"/>
    </row>
    <row r="812" spans="1:2" ht="16.2" x14ac:dyDescent="0.2">
      <c r="A812" s="5"/>
      <c r="B812" s="202"/>
    </row>
    <row r="813" spans="1:2" ht="16.2" x14ac:dyDescent="0.2">
      <c r="A813" s="5"/>
      <c r="B813" s="202"/>
    </row>
    <row r="814" spans="1:2" ht="16.2" x14ac:dyDescent="0.2">
      <c r="A814" s="5"/>
      <c r="B814" s="202"/>
    </row>
    <row r="815" spans="1:2" ht="16.2" x14ac:dyDescent="0.2">
      <c r="A815" s="5"/>
      <c r="B815" s="202"/>
    </row>
    <row r="816" spans="1:2" ht="16.2" x14ac:dyDescent="0.2">
      <c r="A816" s="5"/>
      <c r="B816" s="202"/>
    </row>
    <row r="817" spans="1:2" ht="16.2" x14ac:dyDescent="0.2">
      <c r="A817" s="5"/>
      <c r="B817" s="202"/>
    </row>
    <row r="818" spans="1:2" ht="16.2" x14ac:dyDescent="0.2">
      <c r="A818" s="5"/>
      <c r="B818" s="202"/>
    </row>
    <row r="819" spans="1:2" ht="16.2" x14ac:dyDescent="0.2">
      <c r="A819" s="5"/>
      <c r="B819" s="202"/>
    </row>
    <row r="820" spans="1:2" ht="16.2" x14ac:dyDescent="0.2">
      <c r="A820" s="5"/>
      <c r="B820" s="202"/>
    </row>
    <row r="821" spans="1:2" ht="16.2" x14ac:dyDescent="0.2">
      <c r="A821" s="5"/>
      <c r="B821" s="202"/>
    </row>
    <row r="822" spans="1:2" ht="16.2" x14ac:dyDescent="0.2">
      <c r="A822" s="5"/>
      <c r="B822" s="202"/>
    </row>
    <row r="823" spans="1:2" ht="16.2" x14ac:dyDescent="0.2">
      <c r="A823" s="5"/>
      <c r="B823" s="202"/>
    </row>
    <row r="824" spans="1:2" ht="16.2" x14ac:dyDescent="0.2">
      <c r="A824" s="5"/>
      <c r="B824" s="202"/>
    </row>
    <row r="825" spans="1:2" ht="16.2" x14ac:dyDescent="0.2">
      <c r="A825" s="5"/>
      <c r="B825" s="202"/>
    </row>
    <row r="826" spans="1:2" ht="16.2" x14ac:dyDescent="0.2">
      <c r="A826" s="5"/>
      <c r="B826" s="202"/>
    </row>
    <row r="827" spans="1:2" ht="16.2" x14ac:dyDescent="0.2">
      <c r="A827" s="5"/>
      <c r="B827" s="202"/>
    </row>
    <row r="828" spans="1:2" ht="16.2" x14ac:dyDescent="0.2">
      <c r="A828" s="5"/>
      <c r="B828" s="202"/>
    </row>
    <row r="829" spans="1:2" ht="16.2" x14ac:dyDescent="0.2">
      <c r="A829" s="5"/>
      <c r="B829" s="202"/>
    </row>
    <row r="830" spans="1:2" ht="16.2" x14ac:dyDescent="0.2">
      <c r="A830" s="5"/>
      <c r="B830" s="202"/>
    </row>
    <row r="831" spans="1:2" ht="16.2" x14ac:dyDescent="0.2">
      <c r="A831" s="5"/>
      <c r="B831" s="202"/>
    </row>
    <row r="832" spans="1:2" ht="16.2" x14ac:dyDescent="0.2">
      <c r="A832" s="5"/>
      <c r="B832" s="202"/>
    </row>
    <row r="833" spans="1:2" ht="16.2" x14ac:dyDescent="0.2">
      <c r="A833" s="5"/>
      <c r="B833" s="202"/>
    </row>
    <row r="834" spans="1:2" ht="16.2" x14ac:dyDescent="0.2">
      <c r="A834" s="5"/>
      <c r="B834" s="202"/>
    </row>
    <row r="835" spans="1:2" ht="16.2" x14ac:dyDescent="0.2">
      <c r="A835" s="5"/>
      <c r="B835" s="202"/>
    </row>
    <row r="836" spans="1:2" ht="16.2" x14ac:dyDescent="0.2">
      <c r="A836" s="5"/>
      <c r="B836" s="202"/>
    </row>
    <row r="837" spans="1:2" ht="16.2" x14ac:dyDescent="0.2">
      <c r="A837" s="5"/>
      <c r="B837" s="202"/>
    </row>
    <row r="838" spans="1:2" ht="16.2" x14ac:dyDescent="0.2">
      <c r="A838" s="5"/>
      <c r="B838" s="202"/>
    </row>
    <row r="839" spans="1:2" ht="16.2" x14ac:dyDescent="0.2">
      <c r="A839" s="5"/>
      <c r="B839" s="202"/>
    </row>
    <row r="840" spans="1:2" ht="16.2" x14ac:dyDescent="0.2">
      <c r="A840" s="5"/>
      <c r="B840" s="202"/>
    </row>
    <row r="841" spans="1:2" ht="16.2" x14ac:dyDescent="0.2">
      <c r="A841" s="5"/>
      <c r="B841" s="202"/>
    </row>
    <row r="842" spans="1:2" ht="16.2" x14ac:dyDescent="0.2">
      <c r="A842" s="5"/>
      <c r="B842" s="202"/>
    </row>
    <row r="843" spans="1:2" ht="16.2" x14ac:dyDescent="0.2">
      <c r="A843" s="5"/>
      <c r="B843" s="202"/>
    </row>
    <row r="844" spans="1:2" ht="16.2" x14ac:dyDescent="0.2">
      <c r="A844" s="5"/>
      <c r="B844" s="202"/>
    </row>
    <row r="845" spans="1:2" ht="16.2" x14ac:dyDescent="0.2">
      <c r="A845" s="5"/>
      <c r="B845" s="202"/>
    </row>
    <row r="846" spans="1:2" ht="16.2" x14ac:dyDescent="0.2">
      <c r="A846" s="5"/>
      <c r="B846" s="202"/>
    </row>
    <row r="847" spans="1:2" ht="16.2" x14ac:dyDescent="0.2">
      <c r="A847" s="5"/>
      <c r="B847" s="202"/>
    </row>
    <row r="848" spans="1:2" ht="16.2" x14ac:dyDescent="0.2">
      <c r="A848" s="5"/>
      <c r="B848" s="202"/>
    </row>
    <row r="849" spans="1:2" ht="16.2" x14ac:dyDescent="0.2">
      <c r="A849" s="5"/>
      <c r="B849" s="202"/>
    </row>
    <row r="850" spans="1:2" ht="16.2" x14ac:dyDescent="0.2">
      <c r="A850" s="5"/>
      <c r="B850" s="202"/>
    </row>
    <row r="851" spans="1:2" ht="16.2" x14ac:dyDescent="0.2">
      <c r="A851" s="5"/>
      <c r="B851" s="202"/>
    </row>
    <row r="852" spans="1:2" ht="16.2" x14ac:dyDescent="0.2">
      <c r="A852" s="5"/>
      <c r="B852" s="202"/>
    </row>
    <row r="853" spans="1:2" ht="16.2" x14ac:dyDescent="0.2">
      <c r="A853" s="5"/>
      <c r="B853" s="202"/>
    </row>
    <row r="854" spans="1:2" ht="16.2" x14ac:dyDescent="0.2">
      <c r="A854" s="5"/>
      <c r="B854" s="202"/>
    </row>
    <row r="855" spans="1:2" ht="16.2" x14ac:dyDescent="0.2">
      <c r="A855" s="5"/>
      <c r="B855" s="202"/>
    </row>
    <row r="856" spans="1:2" ht="16.2" x14ac:dyDescent="0.2">
      <c r="A856" s="5"/>
      <c r="B856" s="202"/>
    </row>
    <row r="857" spans="1:2" ht="16.2" x14ac:dyDescent="0.2">
      <c r="A857" s="5"/>
      <c r="B857" s="202"/>
    </row>
    <row r="858" spans="1:2" ht="16.2" x14ac:dyDescent="0.2">
      <c r="A858" s="5"/>
      <c r="B858" s="202"/>
    </row>
    <row r="859" spans="1:2" ht="16.2" x14ac:dyDescent="0.2">
      <c r="A859" s="5"/>
      <c r="B859" s="202"/>
    </row>
    <row r="860" spans="1:2" ht="16.2" x14ac:dyDescent="0.2">
      <c r="A860" s="5"/>
      <c r="B860" s="202"/>
    </row>
    <row r="861" spans="1:2" ht="16.2" x14ac:dyDescent="0.2">
      <c r="A861" s="5"/>
      <c r="B861" s="202"/>
    </row>
    <row r="862" spans="1:2" ht="16.2" x14ac:dyDescent="0.2">
      <c r="A862" s="5"/>
      <c r="B862" s="202"/>
    </row>
    <row r="863" spans="1:2" ht="16.2" x14ac:dyDescent="0.2">
      <c r="A863" s="5"/>
      <c r="B863" s="202"/>
    </row>
    <row r="864" spans="1:2" ht="16.2" x14ac:dyDescent="0.2">
      <c r="A864" s="5"/>
      <c r="B864" s="202"/>
    </row>
    <row r="865" spans="1:2" ht="16.2" x14ac:dyDescent="0.2">
      <c r="A865" s="5"/>
      <c r="B865" s="202"/>
    </row>
    <row r="866" spans="1:2" ht="16.2" x14ac:dyDescent="0.2">
      <c r="A866" s="5"/>
      <c r="B866" s="202"/>
    </row>
    <row r="867" spans="1:2" ht="16.2" x14ac:dyDescent="0.2">
      <c r="A867" s="5"/>
      <c r="B867" s="202"/>
    </row>
    <row r="868" spans="1:2" ht="16.2" x14ac:dyDescent="0.2">
      <c r="A868" s="5"/>
      <c r="B868" s="202"/>
    </row>
    <row r="869" spans="1:2" ht="16.2" x14ac:dyDescent="0.2">
      <c r="A869" s="5"/>
      <c r="B869" s="202"/>
    </row>
    <row r="870" spans="1:2" ht="16.2" x14ac:dyDescent="0.2">
      <c r="A870" s="5"/>
      <c r="B870" s="202"/>
    </row>
    <row r="871" spans="1:2" ht="16.2" x14ac:dyDescent="0.2">
      <c r="A871" s="5"/>
      <c r="B871" s="202"/>
    </row>
    <row r="872" spans="1:2" ht="16.2" x14ac:dyDescent="0.2">
      <c r="A872" s="5"/>
      <c r="B872" s="202"/>
    </row>
    <row r="873" spans="1:2" ht="16.2" x14ac:dyDescent="0.2">
      <c r="A873" s="5"/>
      <c r="B873" s="202"/>
    </row>
    <row r="874" spans="1:2" ht="16.2" x14ac:dyDescent="0.2">
      <c r="A874" s="5"/>
      <c r="B874" s="202"/>
    </row>
    <row r="875" spans="1:2" ht="16.2" x14ac:dyDescent="0.2">
      <c r="A875" s="5"/>
      <c r="B875" s="202"/>
    </row>
    <row r="876" spans="1:2" ht="16.2" x14ac:dyDescent="0.2">
      <c r="A876" s="5"/>
      <c r="B876" s="202"/>
    </row>
    <row r="877" spans="1:2" ht="16.2" x14ac:dyDescent="0.2">
      <c r="A877" s="5"/>
      <c r="B877" s="202"/>
    </row>
    <row r="878" spans="1:2" ht="16.2" x14ac:dyDescent="0.2">
      <c r="A878" s="5"/>
      <c r="B878" s="202"/>
    </row>
    <row r="879" spans="1:2" ht="16.2" x14ac:dyDescent="0.2">
      <c r="A879" s="5"/>
      <c r="B879" s="202"/>
    </row>
    <row r="880" spans="1:2" ht="16.2" x14ac:dyDescent="0.2">
      <c r="A880" s="5"/>
      <c r="B880" s="202"/>
    </row>
    <row r="881" spans="1:2" ht="16.2" x14ac:dyDescent="0.2">
      <c r="A881" s="5"/>
      <c r="B881" s="202"/>
    </row>
    <row r="882" spans="1:2" ht="16.2" x14ac:dyDescent="0.2">
      <c r="A882" s="5"/>
      <c r="B882" s="202"/>
    </row>
    <row r="883" spans="1:2" ht="16.2" x14ac:dyDescent="0.2">
      <c r="A883" s="5"/>
      <c r="B883" s="202"/>
    </row>
    <row r="884" spans="1:2" ht="16.2" x14ac:dyDescent="0.2">
      <c r="A884" s="5"/>
      <c r="B884" s="202"/>
    </row>
    <row r="885" spans="1:2" ht="16.2" x14ac:dyDescent="0.2">
      <c r="A885" s="5"/>
      <c r="B885" s="202"/>
    </row>
    <row r="886" spans="1:2" ht="16.2" x14ac:dyDescent="0.2">
      <c r="A886" s="5"/>
      <c r="B886" s="202"/>
    </row>
    <row r="887" spans="1:2" ht="16.2" x14ac:dyDescent="0.2">
      <c r="A887" s="5"/>
      <c r="B887" s="202"/>
    </row>
    <row r="888" spans="1:2" ht="16.2" x14ac:dyDescent="0.2">
      <c r="A888" s="5"/>
      <c r="B888" s="202"/>
    </row>
    <row r="889" spans="1:2" ht="16.2" x14ac:dyDescent="0.2">
      <c r="A889" s="5"/>
      <c r="B889" s="202"/>
    </row>
    <row r="890" spans="1:2" ht="16.2" x14ac:dyDescent="0.2">
      <c r="A890" s="5"/>
      <c r="B890" s="202"/>
    </row>
    <row r="891" spans="1:2" ht="16.2" x14ac:dyDescent="0.2">
      <c r="A891" s="5"/>
      <c r="B891" s="202"/>
    </row>
    <row r="892" spans="1:2" ht="16.2" x14ac:dyDescent="0.2">
      <c r="A892" s="5"/>
      <c r="B892" s="202"/>
    </row>
    <row r="893" spans="1:2" ht="16.2" x14ac:dyDescent="0.2">
      <c r="A893" s="5"/>
      <c r="B893" s="202"/>
    </row>
    <row r="894" spans="1:2" ht="16.2" x14ac:dyDescent="0.2">
      <c r="A894" s="5"/>
      <c r="B894" s="202"/>
    </row>
    <row r="895" spans="1:2" ht="16.2" x14ac:dyDescent="0.2">
      <c r="A895" s="5"/>
      <c r="B895" s="202"/>
    </row>
    <row r="896" spans="1:2" ht="16.2" x14ac:dyDescent="0.2">
      <c r="A896" s="5"/>
      <c r="B896" s="202"/>
    </row>
    <row r="897" spans="1:2" ht="16.2" x14ac:dyDescent="0.2">
      <c r="A897" s="5"/>
      <c r="B897" s="202"/>
    </row>
    <row r="898" spans="1:2" ht="16.2" x14ac:dyDescent="0.2">
      <c r="A898" s="5"/>
      <c r="B898" s="202"/>
    </row>
    <row r="899" spans="1:2" ht="16.2" x14ac:dyDescent="0.2">
      <c r="A899" s="5"/>
      <c r="B899" s="202"/>
    </row>
    <row r="900" spans="1:2" ht="16.2" x14ac:dyDescent="0.2">
      <c r="A900" s="5"/>
      <c r="B900" s="202"/>
    </row>
    <row r="901" spans="1:2" ht="16.2" x14ac:dyDescent="0.2">
      <c r="A901" s="5"/>
      <c r="B901" s="202"/>
    </row>
    <row r="902" spans="1:2" ht="16.2" x14ac:dyDescent="0.2">
      <c r="A902" s="5"/>
      <c r="B902" s="202"/>
    </row>
    <row r="903" spans="1:2" ht="16.2" x14ac:dyDescent="0.2">
      <c r="A903" s="5"/>
      <c r="B903" s="202"/>
    </row>
    <row r="904" spans="1:2" ht="16.2" x14ac:dyDescent="0.2">
      <c r="A904" s="5"/>
      <c r="B904" s="202"/>
    </row>
    <row r="905" spans="1:2" ht="16.2" x14ac:dyDescent="0.2">
      <c r="A905" s="5"/>
      <c r="B905" s="202"/>
    </row>
    <row r="906" spans="1:2" ht="16.2" x14ac:dyDescent="0.2">
      <c r="A906" s="5"/>
      <c r="B906" s="202"/>
    </row>
    <row r="907" spans="1:2" ht="16.2" x14ac:dyDescent="0.2">
      <c r="A907" s="5"/>
      <c r="B907" s="202"/>
    </row>
    <row r="908" spans="1:2" ht="16.2" x14ac:dyDescent="0.2">
      <c r="A908" s="5"/>
      <c r="B908" s="202"/>
    </row>
    <row r="909" spans="1:2" ht="16.2" x14ac:dyDescent="0.2">
      <c r="A909" s="5"/>
      <c r="B909" s="202"/>
    </row>
    <row r="910" spans="1:2" ht="16.2" x14ac:dyDescent="0.2">
      <c r="A910" s="5"/>
      <c r="B910" s="202"/>
    </row>
    <row r="911" spans="1:2" ht="16.2" x14ac:dyDescent="0.2">
      <c r="A911" s="5"/>
      <c r="B911" s="202"/>
    </row>
    <row r="912" spans="1:2" ht="16.2" x14ac:dyDescent="0.2">
      <c r="A912" s="5"/>
      <c r="B912" s="202"/>
    </row>
    <row r="913" spans="1:2" ht="16.2" x14ac:dyDescent="0.2">
      <c r="A913" s="5"/>
      <c r="B913" s="202"/>
    </row>
    <row r="914" spans="1:2" ht="16.2" x14ac:dyDescent="0.2">
      <c r="A914" s="5"/>
      <c r="B914" s="202"/>
    </row>
    <row r="915" spans="1:2" ht="16.2" x14ac:dyDescent="0.2">
      <c r="A915" s="5"/>
      <c r="B915" s="202"/>
    </row>
    <row r="916" spans="1:2" ht="16.2" x14ac:dyDescent="0.2">
      <c r="A916" s="5"/>
      <c r="B916" s="202"/>
    </row>
    <row r="917" spans="1:2" ht="16.2" x14ac:dyDescent="0.2">
      <c r="A917" s="5"/>
      <c r="B917" s="202"/>
    </row>
    <row r="918" spans="1:2" ht="16.2" x14ac:dyDescent="0.2">
      <c r="A918" s="5"/>
      <c r="B918" s="202"/>
    </row>
    <row r="919" spans="1:2" ht="16.2" x14ac:dyDescent="0.2">
      <c r="A919" s="5"/>
      <c r="B919" s="202"/>
    </row>
    <row r="920" spans="1:2" ht="16.2" x14ac:dyDescent="0.2">
      <c r="A920" s="5"/>
      <c r="B920" s="202"/>
    </row>
    <row r="921" spans="1:2" ht="16.2" x14ac:dyDescent="0.2">
      <c r="A921" s="5"/>
      <c r="B921" s="202"/>
    </row>
    <row r="922" spans="1:2" ht="16.2" x14ac:dyDescent="0.2">
      <c r="A922" s="5"/>
      <c r="B922" s="202"/>
    </row>
    <row r="923" spans="1:2" ht="16.2" x14ac:dyDescent="0.2">
      <c r="A923" s="5"/>
      <c r="B923" s="202"/>
    </row>
    <row r="924" spans="1:2" ht="16.2" x14ac:dyDescent="0.2">
      <c r="A924" s="5"/>
      <c r="B924" s="202"/>
    </row>
    <row r="925" spans="1:2" ht="16.2" x14ac:dyDescent="0.2">
      <c r="A925" s="5"/>
      <c r="B925" s="202"/>
    </row>
    <row r="926" spans="1:2" ht="16.2" x14ac:dyDescent="0.2">
      <c r="A926" s="5"/>
      <c r="B926" s="202"/>
    </row>
    <row r="927" spans="1:2" ht="16.2" x14ac:dyDescent="0.2">
      <c r="A927" s="5"/>
      <c r="B927" s="202"/>
    </row>
    <row r="928" spans="1:2" ht="16.2" x14ac:dyDescent="0.2">
      <c r="A928" s="5"/>
      <c r="B928" s="202"/>
    </row>
    <row r="929" spans="1:2" ht="16.2" x14ac:dyDescent="0.2">
      <c r="A929" s="5"/>
      <c r="B929" s="202"/>
    </row>
    <row r="930" spans="1:2" ht="16.2" x14ac:dyDescent="0.2">
      <c r="A930" s="5"/>
      <c r="B930" s="202"/>
    </row>
    <row r="931" spans="1:2" ht="16.2" x14ac:dyDescent="0.2">
      <c r="A931" s="5"/>
      <c r="B931" s="202"/>
    </row>
    <row r="932" spans="1:2" ht="16.2" x14ac:dyDescent="0.2">
      <c r="A932" s="5"/>
      <c r="B932" s="202"/>
    </row>
    <row r="933" spans="1:2" ht="16.2" x14ac:dyDescent="0.2">
      <c r="A933" s="5"/>
      <c r="B933" s="202"/>
    </row>
    <row r="934" spans="1:2" ht="16.2" x14ac:dyDescent="0.2">
      <c r="A934" s="5"/>
      <c r="B934" s="202"/>
    </row>
    <row r="935" spans="1:2" ht="16.2" x14ac:dyDescent="0.2">
      <c r="A935" s="5"/>
      <c r="B935" s="202"/>
    </row>
    <row r="936" spans="1:2" ht="16.2" x14ac:dyDescent="0.2">
      <c r="A936" s="5"/>
      <c r="B936" s="202"/>
    </row>
    <row r="937" spans="1:2" ht="16.2" x14ac:dyDescent="0.2">
      <c r="A937" s="5"/>
      <c r="B937" s="202"/>
    </row>
    <row r="938" spans="1:2" ht="16.2" x14ac:dyDescent="0.2">
      <c r="A938" s="5"/>
      <c r="B938" s="202"/>
    </row>
    <row r="939" spans="1:2" ht="16.2" x14ac:dyDescent="0.2">
      <c r="A939" s="5"/>
      <c r="B939" s="202"/>
    </row>
    <row r="940" spans="1:2" ht="16.2" x14ac:dyDescent="0.2">
      <c r="A940" s="5"/>
      <c r="B940" s="202"/>
    </row>
    <row r="941" spans="1:2" ht="16.2" x14ac:dyDescent="0.2">
      <c r="A941" s="5"/>
      <c r="B941" s="202"/>
    </row>
    <row r="942" spans="1:2" ht="16.2" x14ac:dyDescent="0.2">
      <c r="A942" s="5"/>
      <c r="B942" s="202"/>
    </row>
    <row r="943" spans="1:2" ht="16.2" x14ac:dyDescent="0.2">
      <c r="A943" s="5"/>
      <c r="B943" s="202"/>
    </row>
    <row r="944" spans="1:2" ht="16.2" x14ac:dyDescent="0.2">
      <c r="A944" s="5"/>
      <c r="B944" s="202"/>
    </row>
    <row r="945" spans="1:2" ht="16.2" x14ac:dyDescent="0.2">
      <c r="A945" s="5"/>
      <c r="B945" s="202"/>
    </row>
    <row r="946" spans="1:2" ht="16.2" x14ac:dyDescent="0.2">
      <c r="A946" s="5"/>
      <c r="B946" s="202"/>
    </row>
    <row r="947" spans="1:2" ht="16.2" x14ac:dyDescent="0.2">
      <c r="A947" s="5"/>
      <c r="B947" s="202"/>
    </row>
    <row r="948" spans="1:2" ht="16.2" x14ac:dyDescent="0.2">
      <c r="A948" s="5"/>
      <c r="B948" s="202"/>
    </row>
    <row r="949" spans="1:2" ht="16.2" x14ac:dyDescent="0.2">
      <c r="A949" s="5"/>
      <c r="B949" s="202"/>
    </row>
    <row r="950" spans="1:2" ht="16.2" x14ac:dyDescent="0.2">
      <c r="A950" s="5"/>
      <c r="B950" s="202"/>
    </row>
    <row r="951" spans="1:2" ht="16.2" x14ac:dyDescent="0.2">
      <c r="A951" s="5"/>
      <c r="B951" s="202"/>
    </row>
    <row r="952" spans="1:2" ht="16.2" x14ac:dyDescent="0.2">
      <c r="A952" s="5"/>
      <c r="B952" s="202"/>
    </row>
    <row r="953" spans="1:2" ht="16.2" x14ac:dyDescent="0.2">
      <c r="A953" s="5"/>
      <c r="B953" s="202"/>
    </row>
    <row r="954" spans="1:2" ht="16.2" x14ac:dyDescent="0.2">
      <c r="A954" s="5"/>
      <c r="B954" s="202"/>
    </row>
    <row r="955" spans="1:2" ht="16.2" x14ac:dyDescent="0.2">
      <c r="A955" s="5"/>
      <c r="B955" s="202"/>
    </row>
    <row r="956" spans="1:2" ht="16.2" x14ac:dyDescent="0.2">
      <c r="A956" s="5"/>
      <c r="B956" s="202"/>
    </row>
    <row r="957" spans="1:2" ht="16.2" x14ac:dyDescent="0.2">
      <c r="A957" s="5"/>
      <c r="B957" s="202"/>
    </row>
    <row r="958" spans="1:2" ht="16.2" x14ac:dyDescent="0.2">
      <c r="A958" s="5"/>
      <c r="B958" s="202"/>
    </row>
    <row r="959" spans="1:2" ht="16.2" x14ac:dyDescent="0.2">
      <c r="A959" s="5"/>
      <c r="B959" s="202"/>
    </row>
    <row r="960" spans="1:2" ht="16.2" x14ac:dyDescent="0.2">
      <c r="A960" s="5"/>
      <c r="B960" s="202"/>
    </row>
    <row r="961" spans="1:2" ht="16.2" x14ac:dyDescent="0.2">
      <c r="A961" s="5"/>
      <c r="B961" s="202"/>
    </row>
    <row r="962" spans="1:2" ht="16.2" x14ac:dyDescent="0.2">
      <c r="A962" s="5"/>
      <c r="B962" s="202"/>
    </row>
    <row r="963" spans="1:2" ht="16.2" x14ac:dyDescent="0.2">
      <c r="A963" s="5"/>
      <c r="B963" s="202"/>
    </row>
    <row r="964" spans="1:2" ht="16.2" x14ac:dyDescent="0.2">
      <c r="A964" s="5"/>
      <c r="B964" s="202"/>
    </row>
    <row r="965" spans="1:2" ht="16.2" x14ac:dyDescent="0.2">
      <c r="A965" s="5"/>
      <c r="B965" s="202"/>
    </row>
    <row r="966" spans="1:2" ht="16.2" x14ac:dyDescent="0.2">
      <c r="A966" s="5"/>
      <c r="B966" s="202"/>
    </row>
    <row r="967" spans="1:2" ht="16.2" x14ac:dyDescent="0.2">
      <c r="A967" s="5"/>
      <c r="B967" s="202"/>
    </row>
    <row r="968" spans="1:2" ht="16.2" x14ac:dyDescent="0.2">
      <c r="A968" s="5"/>
      <c r="B968" s="202"/>
    </row>
    <row r="969" spans="1:2" ht="16.2" x14ac:dyDescent="0.2">
      <c r="A969" s="5"/>
      <c r="B969" s="202"/>
    </row>
    <row r="970" spans="1:2" ht="16.2" x14ac:dyDescent="0.2">
      <c r="A970" s="5"/>
      <c r="B970" s="202"/>
    </row>
    <row r="971" spans="1:2" ht="16.2" x14ac:dyDescent="0.2">
      <c r="A971" s="5"/>
      <c r="B971" s="202"/>
    </row>
    <row r="972" spans="1:2" ht="16.2" x14ac:dyDescent="0.2">
      <c r="A972" s="5"/>
      <c r="B972" s="202"/>
    </row>
    <row r="973" spans="1:2" ht="16.2" x14ac:dyDescent="0.2">
      <c r="A973" s="5"/>
      <c r="B973" s="202"/>
    </row>
    <row r="974" spans="1:2" ht="16.2" x14ac:dyDescent="0.2">
      <c r="A974" s="5"/>
      <c r="B974" s="202"/>
    </row>
    <row r="975" spans="1:2" ht="16.2" x14ac:dyDescent="0.2">
      <c r="A975" s="5"/>
      <c r="B975" s="202"/>
    </row>
    <row r="976" spans="1:2" ht="16.2" x14ac:dyDescent="0.2">
      <c r="A976" s="5"/>
      <c r="B976" s="202"/>
    </row>
    <row r="977" spans="1:2" ht="16.2" x14ac:dyDescent="0.2">
      <c r="A977" s="5"/>
      <c r="B977" s="202"/>
    </row>
    <row r="978" spans="1:2" ht="16.2" x14ac:dyDescent="0.2">
      <c r="A978" s="5"/>
      <c r="B978" s="202"/>
    </row>
    <row r="979" spans="1:2" ht="16.2" x14ac:dyDescent="0.2">
      <c r="A979" s="5"/>
      <c r="B979" s="202"/>
    </row>
    <row r="980" spans="1:2" ht="16.2" x14ac:dyDescent="0.2">
      <c r="A980" s="5"/>
      <c r="B980" s="202"/>
    </row>
    <row r="981" spans="1:2" ht="16.2" x14ac:dyDescent="0.2">
      <c r="A981" s="5"/>
      <c r="B981" s="202"/>
    </row>
    <row r="982" spans="1:2" ht="16.2" x14ac:dyDescent="0.2">
      <c r="A982" s="5"/>
      <c r="B982" s="202"/>
    </row>
    <row r="983" spans="1:2" ht="16.2" x14ac:dyDescent="0.2">
      <c r="A983" s="5"/>
      <c r="B983" s="202"/>
    </row>
    <row r="984" spans="1:2" ht="16.2" x14ac:dyDescent="0.2">
      <c r="A984" s="5"/>
      <c r="B984" s="202"/>
    </row>
    <row r="985" spans="1:2" ht="16.2" x14ac:dyDescent="0.2">
      <c r="A985" s="5"/>
      <c r="B985" s="202"/>
    </row>
    <row r="986" spans="1:2" ht="16.2" x14ac:dyDescent="0.2">
      <c r="A986" s="5"/>
      <c r="B986" s="202"/>
    </row>
    <row r="987" spans="1:2" ht="16.2" x14ac:dyDescent="0.2">
      <c r="A987" s="5"/>
      <c r="B987" s="202"/>
    </row>
    <row r="988" spans="1:2" ht="16.2" x14ac:dyDescent="0.2">
      <c r="A988" s="5"/>
      <c r="B988" s="202"/>
    </row>
    <row r="989" spans="1:2" ht="16.2" x14ac:dyDescent="0.2">
      <c r="A989" s="5"/>
      <c r="B989" s="202"/>
    </row>
    <row r="990" spans="1:2" ht="16.2" x14ac:dyDescent="0.2">
      <c r="A990" s="5"/>
      <c r="B990" s="202"/>
    </row>
    <row r="991" spans="1:2" ht="16.2" x14ac:dyDescent="0.2">
      <c r="A991" s="5"/>
      <c r="B991" s="202"/>
    </row>
    <row r="992" spans="1:2" ht="16.2" x14ac:dyDescent="0.2">
      <c r="A992" s="5"/>
      <c r="B992" s="202"/>
    </row>
    <row r="993" spans="1:2" ht="16.2" x14ac:dyDescent="0.2">
      <c r="A993" s="5"/>
      <c r="B993" s="202"/>
    </row>
    <row r="994" spans="1:2" ht="16.2" x14ac:dyDescent="0.2">
      <c r="A994" s="5"/>
      <c r="B994" s="202"/>
    </row>
    <row r="995" spans="1:2" ht="16.2" x14ac:dyDescent="0.2">
      <c r="A995" s="5"/>
      <c r="B995" s="202"/>
    </row>
    <row r="996" spans="1:2" ht="16.2" x14ac:dyDescent="0.2">
      <c r="A996" s="5"/>
      <c r="B996" s="202"/>
    </row>
    <row r="997" spans="1:2" ht="16.2" x14ac:dyDescent="0.2">
      <c r="A997" s="5"/>
      <c r="B997" s="202"/>
    </row>
    <row r="998" spans="1:2" ht="16.2" x14ac:dyDescent="0.2">
      <c r="A998" s="5"/>
      <c r="B998" s="202"/>
    </row>
    <row r="999" spans="1:2" ht="16.2" x14ac:dyDescent="0.2">
      <c r="A999" s="5"/>
      <c r="B999" s="202"/>
    </row>
    <row r="1000" spans="1:2" ht="16.2" x14ac:dyDescent="0.2">
      <c r="A1000" s="5"/>
      <c r="B1000" s="202"/>
    </row>
    <row r="1001" spans="1:2" ht="16.2" x14ac:dyDescent="0.2">
      <c r="A1001" s="5"/>
      <c r="B1001" s="202"/>
    </row>
    <row r="1002" spans="1:2" ht="16.2" x14ac:dyDescent="0.2">
      <c r="A1002" s="5"/>
      <c r="B1002" s="202"/>
    </row>
    <row r="1003" spans="1:2" ht="16.2" x14ac:dyDescent="0.2">
      <c r="A1003" s="5"/>
      <c r="B1003" s="202"/>
    </row>
    <row r="1004" spans="1:2" ht="16.2" x14ac:dyDescent="0.2">
      <c r="A1004" s="5"/>
      <c r="B1004" s="202"/>
    </row>
    <row r="1005" spans="1:2" ht="16.2" x14ac:dyDescent="0.2">
      <c r="A1005" s="5"/>
      <c r="B1005" s="202"/>
    </row>
    <row r="1006" spans="1:2" ht="16.2" x14ac:dyDescent="0.2">
      <c r="A1006" s="5"/>
      <c r="B1006" s="202"/>
    </row>
    <row r="1007" spans="1:2" ht="16.2" x14ac:dyDescent="0.2">
      <c r="A1007" s="5"/>
      <c r="B1007" s="202"/>
    </row>
    <row r="1008" spans="1:2" ht="16.2" x14ac:dyDescent="0.2">
      <c r="A1008" s="5"/>
      <c r="B1008" s="202"/>
    </row>
    <row r="1009" spans="1:2" ht="16.2" x14ac:dyDescent="0.2">
      <c r="A1009" s="5"/>
      <c r="B1009" s="202"/>
    </row>
    <row r="1010" spans="1:2" ht="16.2" x14ac:dyDescent="0.2">
      <c r="A1010" s="5"/>
      <c r="B1010" s="202"/>
    </row>
    <row r="1011" spans="1:2" ht="16.2" x14ac:dyDescent="0.2">
      <c r="A1011" s="5"/>
      <c r="B1011" s="202"/>
    </row>
    <row r="1012" spans="1:2" ht="16.2" x14ac:dyDescent="0.2">
      <c r="A1012" s="5"/>
      <c r="B1012" s="202"/>
    </row>
    <row r="1013" spans="1:2" ht="16.2" x14ac:dyDescent="0.2">
      <c r="A1013" s="5"/>
      <c r="B1013" s="202"/>
    </row>
    <row r="1014" spans="1:2" ht="16.2" x14ac:dyDescent="0.2">
      <c r="A1014" s="5"/>
      <c r="B1014" s="202"/>
    </row>
    <row r="1015" spans="1:2" ht="16.2" x14ac:dyDescent="0.2">
      <c r="A1015" s="5"/>
      <c r="B1015" s="202"/>
    </row>
    <row r="1016" spans="1:2" ht="16.2" x14ac:dyDescent="0.2">
      <c r="A1016" s="5"/>
      <c r="B1016" s="202"/>
    </row>
    <row r="1017" spans="1:2" ht="16.2" x14ac:dyDescent="0.2">
      <c r="A1017" s="5"/>
      <c r="B1017" s="202"/>
    </row>
    <row r="1018" spans="1:2" ht="16.2" x14ac:dyDescent="0.2">
      <c r="A1018" s="5"/>
      <c r="B1018" s="202"/>
    </row>
    <row r="1019" spans="1:2" ht="16.2" x14ac:dyDescent="0.2">
      <c r="A1019" s="5"/>
      <c r="B1019" s="202"/>
    </row>
    <row r="1020" spans="1:2" ht="16.2" x14ac:dyDescent="0.2">
      <c r="A1020" s="5"/>
      <c r="B1020" s="202"/>
    </row>
    <row r="1021" spans="1:2" ht="16.2" x14ac:dyDescent="0.2">
      <c r="A1021" s="5"/>
      <c r="B1021" s="202"/>
    </row>
    <row r="1022" spans="1:2" ht="16.2" x14ac:dyDescent="0.2">
      <c r="A1022" s="5"/>
      <c r="B1022" s="202"/>
    </row>
    <row r="1023" spans="1:2" ht="16.2" x14ac:dyDescent="0.2">
      <c r="A1023" s="5"/>
      <c r="B1023" s="202"/>
    </row>
    <row r="1024" spans="1:2" ht="16.2" x14ac:dyDescent="0.2">
      <c r="A1024" s="5"/>
      <c r="B1024" s="202"/>
    </row>
    <row r="1025" spans="1:2" ht="16.2" x14ac:dyDescent="0.2">
      <c r="A1025" s="5"/>
      <c r="B1025" s="202"/>
    </row>
    <row r="1026" spans="1:2" ht="16.2" x14ac:dyDescent="0.2">
      <c r="A1026" s="5"/>
      <c r="B1026" s="202"/>
    </row>
    <row r="1027" spans="1:2" ht="16.2" x14ac:dyDescent="0.2">
      <c r="A1027" s="5"/>
      <c r="B1027" s="202"/>
    </row>
    <row r="1028" spans="1:2" ht="16.2" x14ac:dyDescent="0.2">
      <c r="A1028" s="5"/>
      <c r="B1028" s="202"/>
    </row>
    <row r="1029" spans="1:2" ht="16.2" x14ac:dyDescent="0.2">
      <c r="A1029" s="5"/>
      <c r="B1029" s="202"/>
    </row>
    <row r="1030" spans="1:2" ht="16.2" x14ac:dyDescent="0.2">
      <c r="A1030" s="5"/>
      <c r="B1030" s="202"/>
    </row>
    <row r="1031" spans="1:2" ht="16.2" x14ac:dyDescent="0.2">
      <c r="A1031" s="5"/>
      <c r="B1031" s="202"/>
    </row>
    <row r="1032" spans="1:2" ht="16.2" x14ac:dyDescent="0.2">
      <c r="A1032" s="5"/>
      <c r="B1032" s="202"/>
    </row>
    <row r="1033" spans="1:2" ht="16.2" x14ac:dyDescent="0.2">
      <c r="A1033" s="5"/>
      <c r="B1033" s="202"/>
    </row>
    <row r="1034" spans="1:2" ht="16.2" x14ac:dyDescent="0.2">
      <c r="A1034" s="5"/>
      <c r="B1034" s="202"/>
    </row>
    <row r="1035" spans="1:2" ht="16.2" x14ac:dyDescent="0.2">
      <c r="A1035" s="5"/>
      <c r="B1035" s="202"/>
    </row>
    <row r="1036" spans="1:2" ht="16.2" x14ac:dyDescent="0.2">
      <c r="A1036" s="5"/>
      <c r="B1036" s="202"/>
    </row>
    <row r="1037" spans="1:2" ht="16.2" x14ac:dyDescent="0.2">
      <c r="A1037" s="5"/>
      <c r="B1037" s="202"/>
    </row>
    <row r="1038" spans="1:2" ht="16.2" x14ac:dyDescent="0.2">
      <c r="A1038" s="5"/>
      <c r="B1038" s="202"/>
    </row>
    <row r="1039" spans="1:2" ht="16.2" x14ac:dyDescent="0.2">
      <c r="A1039" s="5"/>
      <c r="B1039" s="202"/>
    </row>
    <row r="1040" spans="1:2" ht="16.2" x14ac:dyDescent="0.2">
      <c r="A1040" s="5"/>
      <c r="B1040" s="202"/>
    </row>
    <row r="1041" spans="1:2" ht="16.2" x14ac:dyDescent="0.2">
      <c r="A1041" s="5"/>
      <c r="B1041" s="202"/>
    </row>
    <row r="1042" spans="1:2" ht="16.2" x14ac:dyDescent="0.2">
      <c r="A1042" s="5"/>
      <c r="B1042" s="202"/>
    </row>
    <row r="1043" spans="1:2" ht="16.2" x14ac:dyDescent="0.2">
      <c r="A1043" s="5"/>
      <c r="B1043" s="202"/>
    </row>
    <row r="1044" spans="1:2" ht="16.2" x14ac:dyDescent="0.2">
      <c r="A1044" s="5"/>
      <c r="B1044" s="202"/>
    </row>
    <row r="1045" spans="1:2" ht="16.2" x14ac:dyDescent="0.2">
      <c r="A1045" s="5"/>
      <c r="B1045" s="202"/>
    </row>
    <row r="1046" spans="1:2" ht="16.2" x14ac:dyDescent="0.2">
      <c r="A1046" s="5"/>
      <c r="B1046" s="202"/>
    </row>
    <row r="1047" spans="1:2" ht="16.2" x14ac:dyDescent="0.2">
      <c r="A1047" s="5"/>
      <c r="B1047" s="202"/>
    </row>
    <row r="1048" spans="1:2" ht="16.2" x14ac:dyDescent="0.2">
      <c r="A1048" s="5"/>
      <c r="B1048" s="202"/>
    </row>
    <row r="1049" spans="1:2" ht="16.2" x14ac:dyDescent="0.2">
      <c r="A1049" s="5"/>
      <c r="B1049" s="202"/>
    </row>
    <row r="1050" spans="1:2" ht="16.2" x14ac:dyDescent="0.2">
      <c r="A1050" s="5"/>
      <c r="B1050" s="202"/>
    </row>
    <row r="1051" spans="1:2" ht="16.2" x14ac:dyDescent="0.2">
      <c r="A1051" s="5"/>
      <c r="B1051" s="202"/>
    </row>
    <row r="1052" spans="1:2" ht="16.2" x14ac:dyDescent="0.2">
      <c r="A1052" s="5"/>
      <c r="B1052" s="202"/>
    </row>
    <row r="1053" spans="1:2" ht="16.2" x14ac:dyDescent="0.2">
      <c r="A1053" s="5"/>
      <c r="B1053" s="202"/>
    </row>
    <row r="1054" spans="1:2" ht="16.2" x14ac:dyDescent="0.2">
      <c r="A1054" s="5"/>
      <c r="B1054" s="202"/>
    </row>
    <row r="1055" spans="1:2" ht="16.2" x14ac:dyDescent="0.2">
      <c r="A1055" s="5"/>
      <c r="B1055" s="202"/>
    </row>
    <row r="1056" spans="1:2" ht="16.2" x14ac:dyDescent="0.2">
      <c r="A1056" s="5"/>
      <c r="B1056" s="202"/>
    </row>
    <row r="1057" spans="1:2" ht="16.2" x14ac:dyDescent="0.2">
      <c r="A1057" s="5"/>
      <c r="B1057" s="202"/>
    </row>
    <row r="1058" spans="1:2" ht="16.2" x14ac:dyDescent="0.2">
      <c r="A1058" s="5"/>
      <c r="B1058" s="202"/>
    </row>
    <row r="1059" spans="1:2" ht="16.2" x14ac:dyDescent="0.2">
      <c r="A1059" s="5"/>
      <c r="B1059" s="202"/>
    </row>
    <row r="1060" spans="1:2" ht="16.2" x14ac:dyDescent="0.2">
      <c r="A1060" s="5"/>
      <c r="B1060" s="202"/>
    </row>
    <row r="1061" spans="1:2" ht="16.2" x14ac:dyDescent="0.2">
      <c r="A1061" s="5"/>
      <c r="B1061" s="202"/>
    </row>
    <row r="1062" spans="1:2" ht="16.2" x14ac:dyDescent="0.2">
      <c r="A1062" s="5"/>
      <c r="B1062" s="202"/>
    </row>
    <row r="1063" spans="1:2" ht="16.2" x14ac:dyDescent="0.2">
      <c r="A1063" s="5"/>
      <c r="B1063" s="202"/>
    </row>
    <row r="1064" spans="1:2" ht="16.2" x14ac:dyDescent="0.2">
      <c r="A1064" s="5"/>
      <c r="B1064" s="202"/>
    </row>
    <row r="1065" spans="1:2" ht="16.2" x14ac:dyDescent="0.2">
      <c r="A1065" s="5"/>
      <c r="B1065" s="202"/>
    </row>
    <row r="1066" spans="1:2" ht="16.2" x14ac:dyDescent="0.2">
      <c r="A1066" s="5"/>
      <c r="B1066" s="202"/>
    </row>
    <row r="1067" spans="1:2" ht="16.2" x14ac:dyDescent="0.2">
      <c r="A1067" s="5"/>
      <c r="B1067" s="202"/>
    </row>
    <row r="1068" spans="1:2" ht="16.2" x14ac:dyDescent="0.2">
      <c r="A1068" s="5"/>
      <c r="B1068" s="202"/>
    </row>
    <row r="1069" spans="1:2" ht="16.2" x14ac:dyDescent="0.2">
      <c r="A1069" s="5"/>
      <c r="B1069" s="202"/>
    </row>
    <row r="1070" spans="1:2" ht="16.2" x14ac:dyDescent="0.2">
      <c r="A1070" s="5"/>
      <c r="B1070" s="202"/>
    </row>
    <row r="1071" spans="1:2" ht="16.2" x14ac:dyDescent="0.2">
      <c r="A1071" s="5"/>
      <c r="B1071" s="202"/>
    </row>
    <row r="1072" spans="1:2" ht="16.2" x14ac:dyDescent="0.2">
      <c r="A1072" s="5"/>
      <c r="B1072" s="202"/>
    </row>
    <row r="1073" spans="1:2" ht="16.2" x14ac:dyDescent="0.2">
      <c r="A1073" s="5"/>
      <c r="B1073" s="202"/>
    </row>
    <row r="1074" spans="1:2" ht="16.2" x14ac:dyDescent="0.2">
      <c r="A1074" s="5"/>
      <c r="B1074" s="202"/>
    </row>
    <row r="1075" spans="1:2" ht="16.2" x14ac:dyDescent="0.2">
      <c r="A1075" s="5"/>
      <c r="B1075" s="202"/>
    </row>
    <row r="1076" spans="1:2" ht="16.2" x14ac:dyDescent="0.2">
      <c r="A1076" s="5"/>
      <c r="B1076" s="202"/>
    </row>
    <row r="1077" spans="1:2" ht="16.2" x14ac:dyDescent="0.2">
      <c r="A1077" s="5"/>
      <c r="B1077" s="202"/>
    </row>
    <row r="1078" spans="1:2" ht="16.2" x14ac:dyDescent="0.2">
      <c r="A1078" s="5"/>
      <c r="B1078" s="202"/>
    </row>
    <row r="1079" spans="1:2" ht="16.2" x14ac:dyDescent="0.2">
      <c r="A1079" s="5"/>
      <c r="B1079" s="202"/>
    </row>
    <row r="1080" spans="1:2" ht="16.2" x14ac:dyDescent="0.2">
      <c r="A1080" s="5"/>
      <c r="B1080" s="202"/>
    </row>
    <row r="1081" spans="1:2" ht="16.2" x14ac:dyDescent="0.2">
      <c r="A1081" s="5"/>
      <c r="B1081" s="202"/>
    </row>
    <row r="1082" spans="1:2" ht="16.2" x14ac:dyDescent="0.2">
      <c r="A1082" s="5"/>
      <c r="B1082" s="202"/>
    </row>
    <row r="1083" spans="1:2" ht="16.2" x14ac:dyDescent="0.2">
      <c r="A1083" s="5"/>
      <c r="B1083" s="202"/>
    </row>
    <row r="1084" spans="1:2" ht="16.2" x14ac:dyDescent="0.2">
      <c r="A1084" s="5"/>
      <c r="B1084" s="202"/>
    </row>
    <row r="1085" spans="1:2" ht="16.2" x14ac:dyDescent="0.2">
      <c r="A1085" s="5"/>
      <c r="B1085" s="202"/>
    </row>
    <row r="1086" spans="1:2" ht="16.2" x14ac:dyDescent="0.2">
      <c r="A1086" s="5"/>
      <c r="B1086" s="202"/>
    </row>
    <row r="1087" spans="1:2" ht="16.2" x14ac:dyDescent="0.2">
      <c r="A1087" s="5"/>
      <c r="B1087" s="202"/>
    </row>
    <row r="1088" spans="1:2" ht="16.2" x14ac:dyDescent="0.2">
      <c r="A1088" s="5"/>
      <c r="B1088" s="202"/>
    </row>
    <row r="1089" spans="1:2" ht="16.2" x14ac:dyDescent="0.2">
      <c r="A1089" s="5"/>
      <c r="B1089" s="202"/>
    </row>
    <row r="1090" spans="1:2" ht="16.2" x14ac:dyDescent="0.2">
      <c r="A1090" s="5"/>
      <c r="B1090" s="202"/>
    </row>
    <row r="1091" spans="1:2" ht="16.2" x14ac:dyDescent="0.2">
      <c r="A1091" s="5"/>
      <c r="B1091" s="202"/>
    </row>
    <row r="1092" spans="1:2" ht="16.2" x14ac:dyDescent="0.2">
      <c r="A1092" s="5"/>
      <c r="B1092" s="202"/>
    </row>
    <row r="1093" spans="1:2" ht="16.2" x14ac:dyDescent="0.2">
      <c r="A1093" s="5"/>
      <c r="B1093" s="202"/>
    </row>
    <row r="1094" spans="1:2" ht="16.2" x14ac:dyDescent="0.2">
      <c r="A1094" s="5"/>
      <c r="B1094" s="202"/>
    </row>
    <row r="1095" spans="1:2" ht="16.2" x14ac:dyDescent="0.2">
      <c r="A1095" s="5"/>
      <c r="B1095" s="202"/>
    </row>
    <row r="1096" spans="1:2" ht="16.2" x14ac:dyDescent="0.2">
      <c r="A1096" s="5"/>
      <c r="B1096" s="202"/>
    </row>
    <row r="1097" spans="1:2" ht="16.2" x14ac:dyDescent="0.2">
      <c r="A1097" s="5"/>
      <c r="B1097" s="202"/>
    </row>
    <row r="1098" spans="1:2" ht="16.2" x14ac:dyDescent="0.2">
      <c r="A1098" s="5"/>
      <c r="B1098" s="202"/>
    </row>
    <row r="1099" spans="1:2" ht="16.2" x14ac:dyDescent="0.2">
      <c r="A1099" s="5"/>
      <c r="B1099" s="202"/>
    </row>
    <row r="1100" spans="1:2" ht="16.2" x14ac:dyDescent="0.2">
      <c r="A1100" s="5"/>
      <c r="B1100" s="202"/>
    </row>
    <row r="1101" spans="1:2" ht="16.2" x14ac:dyDescent="0.2">
      <c r="A1101" s="5"/>
      <c r="B1101" s="202"/>
    </row>
    <row r="1102" spans="1:2" ht="16.2" x14ac:dyDescent="0.2">
      <c r="A1102" s="5"/>
      <c r="B1102" s="202"/>
    </row>
    <row r="1103" spans="1:2" ht="16.2" x14ac:dyDescent="0.2">
      <c r="A1103" s="5"/>
      <c r="B1103" s="202"/>
    </row>
    <row r="1104" spans="1:2" ht="16.2" x14ac:dyDescent="0.2">
      <c r="A1104" s="5"/>
      <c r="B1104" s="202"/>
    </row>
    <row r="1105" spans="1:2" ht="16.2" x14ac:dyDescent="0.2">
      <c r="A1105" s="5"/>
      <c r="B1105" s="202"/>
    </row>
    <row r="1106" spans="1:2" ht="16.2" x14ac:dyDescent="0.2">
      <c r="A1106" s="5"/>
      <c r="B1106" s="202"/>
    </row>
    <row r="1107" spans="1:2" ht="16.2" x14ac:dyDescent="0.2">
      <c r="A1107" s="5"/>
      <c r="B1107" s="202"/>
    </row>
    <row r="1108" spans="1:2" ht="16.2" x14ac:dyDescent="0.2">
      <c r="A1108" s="5"/>
      <c r="B1108" s="202"/>
    </row>
    <row r="1109" spans="1:2" ht="16.2" x14ac:dyDescent="0.2">
      <c r="A1109" s="5"/>
      <c r="B1109" s="202"/>
    </row>
    <row r="1110" spans="1:2" ht="16.2" x14ac:dyDescent="0.2">
      <c r="A1110" s="5"/>
      <c r="B1110" s="202"/>
    </row>
    <row r="1111" spans="1:2" ht="16.2" x14ac:dyDescent="0.2">
      <c r="A1111" s="5"/>
      <c r="B1111" s="202"/>
    </row>
    <row r="1112" spans="1:2" ht="16.2" x14ac:dyDescent="0.2">
      <c r="A1112" s="5"/>
      <c r="B1112" s="202"/>
    </row>
    <row r="1113" spans="1:2" ht="16.2" x14ac:dyDescent="0.2">
      <c r="A1113" s="5"/>
      <c r="B1113" s="202"/>
    </row>
    <row r="1114" spans="1:2" ht="16.2" x14ac:dyDescent="0.2">
      <c r="A1114" s="5"/>
      <c r="B1114" s="202"/>
    </row>
    <row r="1115" spans="1:2" ht="16.2" x14ac:dyDescent="0.2">
      <c r="A1115" s="5"/>
      <c r="B1115" s="202"/>
    </row>
    <row r="1116" spans="1:2" ht="16.2" x14ac:dyDescent="0.2">
      <c r="A1116" s="5"/>
      <c r="B1116" s="202"/>
    </row>
    <row r="1117" spans="1:2" ht="16.2" x14ac:dyDescent="0.2">
      <c r="A1117" s="5"/>
      <c r="B1117" s="202"/>
    </row>
    <row r="1118" spans="1:2" ht="16.2" x14ac:dyDescent="0.2">
      <c r="A1118" s="5"/>
      <c r="B1118" s="202"/>
    </row>
    <row r="1119" spans="1:2" ht="16.2" x14ac:dyDescent="0.2">
      <c r="A1119" s="5"/>
      <c r="B1119" s="202"/>
    </row>
    <row r="1120" spans="1:2" ht="16.2" x14ac:dyDescent="0.2">
      <c r="A1120" s="5"/>
      <c r="B1120" s="202"/>
    </row>
    <row r="1121" spans="1:2" ht="16.2" x14ac:dyDescent="0.2">
      <c r="A1121" s="5"/>
      <c r="B1121" s="202"/>
    </row>
    <row r="1122" spans="1:2" ht="16.2" x14ac:dyDescent="0.2">
      <c r="A1122" s="5"/>
      <c r="B1122" s="202"/>
    </row>
    <row r="1123" spans="1:2" ht="16.2" x14ac:dyDescent="0.2">
      <c r="A1123" s="5"/>
      <c r="B1123" s="202"/>
    </row>
    <row r="1124" spans="1:2" ht="16.2" x14ac:dyDescent="0.2">
      <c r="A1124" s="5"/>
      <c r="B1124" s="202"/>
    </row>
    <row r="1125" spans="1:2" ht="16.2" x14ac:dyDescent="0.2">
      <c r="A1125" s="5"/>
      <c r="B1125" s="202"/>
    </row>
    <row r="1126" spans="1:2" ht="16.2" x14ac:dyDescent="0.2">
      <c r="A1126" s="5"/>
      <c r="B1126" s="202"/>
    </row>
    <row r="1127" spans="1:2" ht="16.2" x14ac:dyDescent="0.2">
      <c r="A1127" s="5"/>
      <c r="B1127" s="202"/>
    </row>
    <row r="1128" spans="1:2" ht="16.2" x14ac:dyDescent="0.2">
      <c r="A1128" s="5"/>
      <c r="B1128" s="202"/>
    </row>
    <row r="1129" spans="1:2" ht="16.2" x14ac:dyDescent="0.2">
      <c r="A1129" s="5"/>
      <c r="B1129" s="202"/>
    </row>
    <row r="1130" spans="1:2" ht="16.2" x14ac:dyDescent="0.2">
      <c r="A1130" s="5"/>
      <c r="B1130" s="202"/>
    </row>
    <row r="1131" spans="1:2" ht="16.2" x14ac:dyDescent="0.2">
      <c r="A1131" s="5"/>
      <c r="B1131" s="202"/>
    </row>
    <row r="1132" spans="1:2" ht="16.2" x14ac:dyDescent="0.2">
      <c r="A1132" s="5"/>
      <c r="B1132" s="202"/>
    </row>
    <row r="1133" spans="1:2" ht="16.2" x14ac:dyDescent="0.2">
      <c r="A1133" s="5"/>
      <c r="B1133" s="202"/>
    </row>
    <row r="1134" spans="1:2" ht="16.2" x14ac:dyDescent="0.2">
      <c r="A1134" s="5"/>
      <c r="B1134" s="202"/>
    </row>
    <row r="1135" spans="1:2" ht="16.2" x14ac:dyDescent="0.2">
      <c r="A1135" s="5"/>
      <c r="B1135" s="202"/>
    </row>
    <row r="1136" spans="1:2" ht="16.2" x14ac:dyDescent="0.2">
      <c r="A1136" s="5"/>
      <c r="B1136" s="202"/>
    </row>
    <row r="1137" spans="1:2" ht="16.2" x14ac:dyDescent="0.2">
      <c r="A1137" s="5"/>
      <c r="B1137" s="202"/>
    </row>
    <row r="1138" spans="1:2" ht="16.2" x14ac:dyDescent="0.2">
      <c r="A1138" s="5"/>
      <c r="B1138" s="202"/>
    </row>
    <row r="1139" spans="1:2" ht="16.2" x14ac:dyDescent="0.2">
      <c r="A1139" s="5"/>
      <c r="B1139" s="202"/>
    </row>
    <row r="1140" spans="1:2" ht="16.2" x14ac:dyDescent="0.2">
      <c r="A1140" s="5"/>
      <c r="B1140" s="202"/>
    </row>
    <row r="1141" spans="1:2" ht="16.2" x14ac:dyDescent="0.2">
      <c r="A1141" s="5"/>
      <c r="B1141" s="202"/>
    </row>
    <row r="1142" spans="1:2" ht="16.2" x14ac:dyDescent="0.2">
      <c r="A1142" s="5"/>
      <c r="B1142" s="202"/>
    </row>
    <row r="1143" spans="1:2" ht="16.2" x14ac:dyDescent="0.2">
      <c r="A1143" s="5"/>
      <c r="B1143" s="202"/>
    </row>
    <row r="1144" spans="1:2" ht="16.2" x14ac:dyDescent="0.2">
      <c r="A1144" s="5"/>
      <c r="B1144" s="202"/>
    </row>
    <row r="1145" spans="1:2" ht="16.2" x14ac:dyDescent="0.2">
      <c r="A1145" s="5"/>
      <c r="B1145" s="202"/>
    </row>
    <row r="1146" spans="1:2" ht="16.2" x14ac:dyDescent="0.2">
      <c r="A1146" s="5"/>
      <c r="B1146" s="202"/>
    </row>
    <row r="1147" spans="1:2" ht="16.2" x14ac:dyDescent="0.2">
      <c r="A1147" s="5"/>
      <c r="B1147" s="202"/>
    </row>
    <row r="1148" spans="1:2" ht="16.2" x14ac:dyDescent="0.2">
      <c r="A1148" s="5"/>
      <c r="B1148" s="202"/>
    </row>
    <row r="1149" spans="1:2" ht="16.2" x14ac:dyDescent="0.2">
      <c r="A1149" s="5"/>
      <c r="B1149" s="202"/>
    </row>
    <row r="1150" spans="1:2" ht="16.2" x14ac:dyDescent="0.2">
      <c r="A1150" s="5"/>
      <c r="B1150" s="202"/>
    </row>
    <row r="1151" spans="1:2" ht="16.2" x14ac:dyDescent="0.2">
      <c r="A1151" s="5"/>
      <c r="B1151" s="202"/>
    </row>
    <row r="1152" spans="1:2" ht="16.2" x14ac:dyDescent="0.2">
      <c r="A1152" s="5"/>
      <c r="B1152" s="202"/>
    </row>
    <row r="1153" spans="1:2" ht="16.2" x14ac:dyDescent="0.2">
      <c r="A1153" s="5"/>
      <c r="B1153" s="202"/>
    </row>
    <row r="1154" spans="1:2" ht="16.2" x14ac:dyDescent="0.2">
      <c r="A1154" s="5"/>
      <c r="B1154" s="202"/>
    </row>
    <row r="1155" spans="1:2" ht="16.2" x14ac:dyDescent="0.2">
      <c r="A1155" s="5"/>
      <c r="B1155" s="202"/>
    </row>
    <row r="1156" spans="1:2" ht="16.2" x14ac:dyDescent="0.2">
      <c r="A1156" s="5"/>
      <c r="B1156" s="202"/>
    </row>
    <row r="1157" spans="1:2" ht="16.2" x14ac:dyDescent="0.2">
      <c r="A1157" s="5"/>
      <c r="B1157" s="202"/>
    </row>
    <row r="1158" spans="1:2" ht="16.2" x14ac:dyDescent="0.2">
      <c r="A1158" s="5"/>
      <c r="B1158" s="202"/>
    </row>
    <row r="1159" spans="1:2" ht="16.2" x14ac:dyDescent="0.2">
      <c r="A1159" s="5"/>
      <c r="B1159" s="202"/>
    </row>
    <row r="1160" spans="1:2" ht="16.2" x14ac:dyDescent="0.2">
      <c r="A1160" s="5"/>
      <c r="B1160" s="202"/>
    </row>
    <row r="1161" spans="1:2" ht="16.2" x14ac:dyDescent="0.2">
      <c r="A1161" s="5"/>
      <c r="B1161" s="202"/>
    </row>
    <row r="1162" spans="1:2" ht="16.2" x14ac:dyDescent="0.2">
      <c r="A1162" s="5"/>
      <c r="B1162" s="202"/>
    </row>
    <row r="1163" spans="1:2" ht="16.2" x14ac:dyDescent="0.2">
      <c r="A1163" s="5"/>
      <c r="B1163" s="202"/>
    </row>
    <row r="1164" spans="1:2" ht="16.2" x14ac:dyDescent="0.2">
      <c r="A1164" s="5"/>
      <c r="B1164" s="202"/>
    </row>
    <row r="1165" spans="1:2" ht="16.2" x14ac:dyDescent="0.2">
      <c r="A1165" s="5"/>
      <c r="B1165" s="202"/>
    </row>
    <row r="1166" spans="1:2" ht="16.2" x14ac:dyDescent="0.2">
      <c r="A1166" s="5"/>
      <c r="B1166" s="202"/>
    </row>
    <row r="1167" spans="1:2" ht="16.2" x14ac:dyDescent="0.2">
      <c r="A1167" s="5"/>
      <c r="B1167" s="202"/>
    </row>
    <row r="1168" spans="1:2" ht="16.2" x14ac:dyDescent="0.2">
      <c r="A1168" s="5"/>
      <c r="B1168" s="202"/>
    </row>
    <row r="1169" spans="1:2" ht="16.2" x14ac:dyDescent="0.2">
      <c r="A1169" s="5"/>
      <c r="B1169" s="202"/>
    </row>
    <row r="1170" spans="1:2" ht="16.2" x14ac:dyDescent="0.2">
      <c r="A1170" s="5"/>
      <c r="B1170" s="202"/>
    </row>
    <row r="1171" spans="1:2" ht="16.2" x14ac:dyDescent="0.2">
      <c r="A1171" s="5"/>
      <c r="B1171" s="202"/>
    </row>
    <row r="1172" spans="1:2" ht="16.2" x14ac:dyDescent="0.2">
      <c r="A1172" s="5"/>
      <c r="B1172" s="202"/>
    </row>
    <row r="1173" spans="1:2" ht="16.2" x14ac:dyDescent="0.2">
      <c r="A1173" s="5"/>
      <c r="B1173" s="202"/>
    </row>
    <row r="1174" spans="1:2" ht="16.2" x14ac:dyDescent="0.2">
      <c r="A1174" s="5"/>
      <c r="B1174" s="202"/>
    </row>
    <row r="1175" spans="1:2" ht="16.2" x14ac:dyDescent="0.2">
      <c r="A1175" s="5"/>
      <c r="B1175" s="202"/>
    </row>
    <row r="1176" spans="1:2" ht="16.2" x14ac:dyDescent="0.2">
      <c r="A1176" s="5"/>
      <c r="B1176" s="202"/>
    </row>
    <row r="1177" spans="1:2" ht="16.2" x14ac:dyDescent="0.2">
      <c r="A1177" s="5"/>
      <c r="B1177" s="202"/>
    </row>
    <row r="1178" spans="1:2" ht="16.2" x14ac:dyDescent="0.2">
      <c r="A1178" s="5"/>
      <c r="B1178" s="202"/>
    </row>
    <row r="1179" spans="1:2" ht="16.2" x14ac:dyDescent="0.2">
      <c r="A1179" s="5"/>
      <c r="B1179" s="202"/>
    </row>
    <row r="1180" spans="1:2" ht="16.2" x14ac:dyDescent="0.2">
      <c r="A1180" s="5"/>
      <c r="B1180" s="202"/>
    </row>
    <row r="1181" spans="1:2" ht="16.2" x14ac:dyDescent="0.2">
      <c r="A1181" s="5"/>
      <c r="B1181" s="202"/>
    </row>
    <row r="1182" spans="1:2" ht="16.2" x14ac:dyDescent="0.2">
      <c r="A1182" s="5"/>
      <c r="B1182" s="202"/>
    </row>
    <row r="1183" spans="1:2" ht="16.2" x14ac:dyDescent="0.2">
      <c r="A1183" s="5"/>
      <c r="B1183" s="202"/>
    </row>
    <row r="1184" spans="1:2" ht="16.2" x14ac:dyDescent="0.2">
      <c r="A1184" s="5"/>
      <c r="B1184" s="202"/>
    </row>
    <row r="1185" spans="1:2" ht="16.2" x14ac:dyDescent="0.2">
      <c r="A1185" s="5"/>
      <c r="B1185" s="202"/>
    </row>
    <row r="1186" spans="1:2" ht="16.2" x14ac:dyDescent="0.2">
      <c r="A1186" s="5"/>
      <c r="B1186" s="202"/>
    </row>
    <row r="1187" spans="1:2" ht="16.2" x14ac:dyDescent="0.2">
      <c r="A1187" s="5"/>
      <c r="B1187" s="202"/>
    </row>
    <row r="1188" spans="1:2" ht="16.2" x14ac:dyDescent="0.2">
      <c r="A1188" s="5"/>
      <c r="B1188" s="202"/>
    </row>
    <row r="1189" spans="1:2" ht="16.2" x14ac:dyDescent="0.2">
      <c r="A1189" s="5"/>
      <c r="B1189" s="202"/>
    </row>
    <row r="1190" spans="1:2" ht="16.2" x14ac:dyDescent="0.2">
      <c r="A1190" s="5"/>
      <c r="B1190" s="202"/>
    </row>
    <row r="1191" spans="1:2" ht="16.2" x14ac:dyDescent="0.2">
      <c r="A1191" s="5"/>
      <c r="B1191" s="202"/>
    </row>
    <row r="1192" spans="1:2" ht="16.2" x14ac:dyDescent="0.2">
      <c r="A1192" s="5"/>
      <c r="B1192" s="202"/>
    </row>
    <row r="1193" spans="1:2" ht="16.2" x14ac:dyDescent="0.2">
      <c r="A1193" s="5"/>
      <c r="B1193" s="202"/>
    </row>
    <row r="1194" spans="1:2" ht="16.2" x14ac:dyDescent="0.2">
      <c r="A1194" s="5"/>
      <c r="B1194" s="202"/>
    </row>
    <row r="1195" spans="1:2" ht="16.2" x14ac:dyDescent="0.2">
      <c r="A1195" s="5"/>
      <c r="B1195" s="202"/>
    </row>
    <row r="1196" spans="1:2" ht="16.2" x14ac:dyDescent="0.2">
      <c r="A1196" s="5"/>
      <c r="B1196" s="202"/>
    </row>
    <row r="1197" spans="1:2" ht="16.2" x14ac:dyDescent="0.2">
      <c r="A1197" s="5"/>
      <c r="B1197" s="202"/>
    </row>
    <row r="1198" spans="1:2" ht="16.2" x14ac:dyDescent="0.2">
      <c r="A1198" s="5"/>
      <c r="B1198" s="202"/>
    </row>
    <row r="1199" spans="1:2" ht="16.2" x14ac:dyDescent="0.2">
      <c r="A1199" s="5"/>
      <c r="B1199" s="202"/>
    </row>
    <row r="1200" spans="1:2" ht="16.2" x14ac:dyDescent="0.2">
      <c r="A1200" s="5"/>
      <c r="B1200" s="202"/>
    </row>
    <row r="1201" spans="1:2" ht="16.2" x14ac:dyDescent="0.2">
      <c r="A1201" s="5"/>
      <c r="B1201" s="202"/>
    </row>
    <row r="1202" spans="1:2" ht="16.2" x14ac:dyDescent="0.2">
      <c r="A1202" s="5"/>
      <c r="B1202" s="202"/>
    </row>
    <row r="1203" spans="1:2" ht="16.2" x14ac:dyDescent="0.2">
      <c r="A1203" s="5"/>
      <c r="B1203" s="202"/>
    </row>
    <row r="1204" spans="1:2" ht="16.2" x14ac:dyDescent="0.2">
      <c r="A1204" s="5"/>
      <c r="B1204" s="202"/>
    </row>
    <row r="1205" spans="1:2" ht="16.2" x14ac:dyDescent="0.2">
      <c r="A1205" s="5"/>
      <c r="B1205" s="202"/>
    </row>
    <row r="1206" spans="1:2" ht="16.2" x14ac:dyDescent="0.2">
      <c r="A1206" s="5"/>
      <c r="B1206" s="202"/>
    </row>
    <row r="1207" spans="1:2" ht="16.2" x14ac:dyDescent="0.2">
      <c r="A1207" s="5"/>
      <c r="B1207" s="202"/>
    </row>
    <row r="1208" spans="1:2" ht="16.2" x14ac:dyDescent="0.2">
      <c r="A1208" s="5"/>
      <c r="B1208" s="202"/>
    </row>
    <row r="1209" spans="1:2" ht="16.2" x14ac:dyDescent="0.2">
      <c r="A1209" s="5"/>
      <c r="B1209" s="202"/>
    </row>
    <row r="1210" spans="1:2" ht="16.2" x14ac:dyDescent="0.2">
      <c r="A1210" s="5"/>
      <c r="B1210" s="202"/>
    </row>
    <row r="1211" spans="1:2" ht="16.2" x14ac:dyDescent="0.2">
      <c r="A1211" s="5"/>
      <c r="B1211" s="202"/>
    </row>
    <row r="1212" spans="1:2" ht="16.2" x14ac:dyDescent="0.2">
      <c r="A1212" s="5"/>
      <c r="B1212" s="202"/>
    </row>
    <row r="1213" spans="1:2" ht="16.2" x14ac:dyDescent="0.2">
      <c r="A1213" s="5"/>
      <c r="B1213" s="202"/>
    </row>
    <row r="1214" spans="1:2" ht="16.2" x14ac:dyDescent="0.2">
      <c r="A1214" s="5"/>
      <c r="B1214" s="202"/>
    </row>
    <row r="1215" spans="1:2" ht="16.2" x14ac:dyDescent="0.2">
      <c r="A1215" s="5"/>
      <c r="B1215" s="202"/>
    </row>
    <row r="1216" spans="1:2" ht="16.2" x14ac:dyDescent="0.2">
      <c r="A1216" s="5"/>
      <c r="B1216" s="202"/>
    </row>
    <row r="1217" spans="1:2" ht="16.2" x14ac:dyDescent="0.2">
      <c r="A1217" s="5"/>
      <c r="B1217" s="202"/>
    </row>
    <row r="1218" spans="1:2" ht="16.2" x14ac:dyDescent="0.2">
      <c r="A1218" s="5"/>
      <c r="B1218" s="202"/>
    </row>
    <row r="1219" spans="1:2" ht="16.2" x14ac:dyDescent="0.2">
      <c r="A1219" s="5"/>
      <c r="B1219" s="202"/>
    </row>
    <row r="1220" spans="1:2" ht="16.2" x14ac:dyDescent="0.2">
      <c r="A1220" s="5"/>
      <c r="B1220" s="202"/>
    </row>
    <row r="1221" spans="1:2" ht="16.2" x14ac:dyDescent="0.2">
      <c r="A1221" s="5"/>
      <c r="B1221" s="202"/>
    </row>
    <row r="1222" spans="1:2" ht="16.2" x14ac:dyDescent="0.2">
      <c r="A1222" s="5"/>
      <c r="B1222" s="202"/>
    </row>
    <row r="1223" spans="1:2" ht="16.2" x14ac:dyDescent="0.2">
      <c r="A1223" s="5"/>
      <c r="B1223" s="202"/>
    </row>
    <row r="1224" spans="1:2" ht="16.2" x14ac:dyDescent="0.2">
      <c r="A1224" s="5"/>
      <c r="B1224" s="202"/>
    </row>
    <row r="1225" spans="1:2" ht="16.2" x14ac:dyDescent="0.2">
      <c r="A1225" s="5"/>
      <c r="B1225" s="202"/>
    </row>
    <row r="1226" spans="1:2" ht="16.2" x14ac:dyDescent="0.2">
      <c r="A1226" s="5"/>
      <c r="B1226" s="202"/>
    </row>
    <row r="1227" spans="1:2" ht="16.2" x14ac:dyDescent="0.2">
      <c r="A1227" s="5"/>
      <c r="B1227" s="202"/>
    </row>
    <row r="1228" spans="1:2" ht="16.2" x14ac:dyDescent="0.2">
      <c r="A1228" s="5"/>
      <c r="B1228" s="202"/>
    </row>
    <row r="1229" spans="1:2" ht="16.2" x14ac:dyDescent="0.2">
      <c r="A1229" s="5"/>
      <c r="B1229" s="202"/>
    </row>
    <row r="1230" spans="1:2" ht="16.2" x14ac:dyDescent="0.2">
      <c r="A1230" s="5"/>
      <c r="B1230" s="202"/>
    </row>
    <row r="1231" spans="1:2" ht="16.2" x14ac:dyDescent="0.2">
      <c r="A1231" s="5"/>
      <c r="B1231" s="202"/>
    </row>
    <row r="1232" spans="1:2" ht="16.2" x14ac:dyDescent="0.2">
      <c r="A1232" s="5"/>
      <c r="B1232" s="202"/>
    </row>
    <row r="1233" spans="1:2" ht="16.2" x14ac:dyDescent="0.2">
      <c r="A1233" s="5"/>
      <c r="B1233" s="202"/>
    </row>
    <row r="1234" spans="1:2" ht="16.2" x14ac:dyDescent="0.2">
      <c r="A1234" s="5"/>
      <c r="B1234" s="202"/>
    </row>
    <row r="1235" spans="1:2" ht="16.2" x14ac:dyDescent="0.2">
      <c r="A1235" s="5"/>
      <c r="B1235" s="202"/>
    </row>
    <row r="1236" spans="1:2" ht="16.2" x14ac:dyDescent="0.2">
      <c r="A1236" s="5"/>
      <c r="B1236" s="202"/>
    </row>
    <row r="1237" spans="1:2" ht="16.2" x14ac:dyDescent="0.2">
      <c r="A1237" s="5"/>
      <c r="B1237" s="202"/>
    </row>
    <row r="1238" spans="1:2" ht="16.2" x14ac:dyDescent="0.2">
      <c r="A1238" s="5"/>
      <c r="B1238" s="202"/>
    </row>
    <row r="1239" spans="1:2" ht="16.2" x14ac:dyDescent="0.2">
      <c r="A1239" s="5"/>
      <c r="B1239" s="202"/>
    </row>
    <row r="1240" spans="1:2" ht="16.2" x14ac:dyDescent="0.2">
      <c r="A1240" s="5"/>
      <c r="B1240" s="202"/>
    </row>
    <row r="1241" spans="1:2" ht="16.2" x14ac:dyDescent="0.2">
      <c r="A1241" s="5"/>
      <c r="B1241" s="202"/>
    </row>
    <row r="1242" spans="1:2" ht="16.2" x14ac:dyDescent="0.2">
      <c r="A1242" s="5"/>
      <c r="B1242" s="202"/>
    </row>
    <row r="1243" spans="1:2" ht="16.2" x14ac:dyDescent="0.2">
      <c r="A1243" s="5"/>
      <c r="B1243" s="202"/>
    </row>
    <row r="1244" spans="1:2" ht="16.2" x14ac:dyDescent="0.2">
      <c r="A1244" s="5"/>
      <c r="B1244" s="202"/>
    </row>
    <row r="1245" spans="1:2" ht="16.2" x14ac:dyDescent="0.2">
      <c r="A1245" s="5"/>
      <c r="B1245" s="202"/>
    </row>
    <row r="1246" spans="1:2" ht="16.2" x14ac:dyDescent="0.2">
      <c r="A1246" s="5"/>
      <c r="B1246" s="202"/>
    </row>
    <row r="1247" spans="1:2" ht="16.2" x14ac:dyDescent="0.2">
      <c r="A1247" s="5"/>
      <c r="B1247" s="202"/>
    </row>
    <row r="1248" spans="1:2" ht="16.2" x14ac:dyDescent="0.2">
      <c r="A1248" s="5"/>
      <c r="B1248" s="202"/>
    </row>
    <row r="1249" spans="1:2" ht="16.2" x14ac:dyDescent="0.2">
      <c r="A1249" s="5"/>
      <c r="B1249" s="202"/>
    </row>
    <row r="1250" spans="1:2" ht="16.2" x14ac:dyDescent="0.2">
      <c r="A1250" s="5"/>
      <c r="B1250" s="202"/>
    </row>
    <row r="1251" spans="1:2" ht="16.2" x14ac:dyDescent="0.2">
      <c r="A1251" s="5"/>
      <c r="B1251" s="202"/>
    </row>
    <row r="1252" spans="1:2" ht="16.2" x14ac:dyDescent="0.2">
      <c r="A1252" s="5"/>
      <c r="B1252" s="202"/>
    </row>
    <row r="1253" spans="1:2" ht="16.2" x14ac:dyDescent="0.2">
      <c r="A1253" s="5"/>
      <c r="B1253" s="202"/>
    </row>
    <row r="1254" spans="1:2" ht="16.2" x14ac:dyDescent="0.2">
      <c r="A1254" s="5"/>
      <c r="B1254" s="202"/>
    </row>
    <row r="1255" spans="1:2" ht="16.2" x14ac:dyDescent="0.2">
      <c r="A1255" s="5"/>
      <c r="B1255" s="202"/>
    </row>
    <row r="1256" spans="1:2" ht="16.2" x14ac:dyDescent="0.2">
      <c r="A1256" s="5"/>
      <c r="B1256" s="202"/>
    </row>
    <row r="1257" spans="1:2" ht="16.2" x14ac:dyDescent="0.2">
      <c r="A1257" s="5"/>
      <c r="B1257" s="202"/>
    </row>
    <row r="1258" spans="1:2" ht="16.2" x14ac:dyDescent="0.2">
      <c r="A1258" s="5"/>
      <c r="B1258" s="202"/>
    </row>
    <row r="1259" spans="1:2" ht="16.2" x14ac:dyDescent="0.2">
      <c r="A1259" s="5"/>
      <c r="B1259" s="202"/>
    </row>
    <row r="1260" spans="1:2" ht="16.2" x14ac:dyDescent="0.2">
      <c r="A1260" s="5"/>
      <c r="B1260" s="202"/>
    </row>
    <row r="1261" spans="1:2" ht="16.2" x14ac:dyDescent="0.2">
      <c r="A1261" s="5"/>
      <c r="B1261" s="202"/>
    </row>
    <row r="1262" spans="1:2" ht="16.2" x14ac:dyDescent="0.2">
      <c r="A1262" s="5"/>
      <c r="B1262" s="202"/>
    </row>
    <row r="1263" spans="1:2" ht="16.2" x14ac:dyDescent="0.2">
      <c r="A1263" s="5"/>
      <c r="B1263" s="202"/>
    </row>
    <row r="1264" spans="1:2" ht="16.2" x14ac:dyDescent="0.2">
      <c r="A1264" s="5"/>
      <c r="B1264" s="202"/>
    </row>
    <row r="1265" spans="1:2" ht="16.2" x14ac:dyDescent="0.2">
      <c r="A1265" s="5"/>
      <c r="B1265" s="202"/>
    </row>
    <row r="1266" spans="1:2" ht="16.2" x14ac:dyDescent="0.2">
      <c r="A1266" s="5"/>
      <c r="B1266" s="202"/>
    </row>
    <row r="1267" spans="1:2" ht="16.2" x14ac:dyDescent="0.2">
      <c r="A1267" s="5"/>
      <c r="B1267" s="202"/>
    </row>
    <row r="1268" spans="1:2" ht="16.2" x14ac:dyDescent="0.2">
      <c r="A1268" s="5"/>
      <c r="B1268" s="202"/>
    </row>
    <row r="1269" spans="1:2" ht="16.2" x14ac:dyDescent="0.2">
      <c r="A1269" s="5"/>
      <c r="B1269" s="202"/>
    </row>
    <row r="1270" spans="1:2" ht="16.2" x14ac:dyDescent="0.2">
      <c r="A1270" s="5"/>
      <c r="B1270" s="202"/>
    </row>
    <row r="1271" spans="1:2" ht="16.2" x14ac:dyDescent="0.2">
      <c r="A1271" s="5"/>
      <c r="B1271" s="202"/>
    </row>
    <row r="1272" spans="1:2" ht="16.2" x14ac:dyDescent="0.2">
      <c r="A1272" s="5"/>
      <c r="B1272" s="202"/>
    </row>
    <row r="1273" spans="1:2" ht="16.2" x14ac:dyDescent="0.2">
      <c r="A1273" s="5"/>
      <c r="B1273" s="202"/>
    </row>
    <row r="1274" spans="1:2" ht="16.2" x14ac:dyDescent="0.2">
      <c r="A1274" s="5"/>
      <c r="B1274" s="202"/>
    </row>
    <row r="1275" spans="1:2" ht="16.2" x14ac:dyDescent="0.2">
      <c r="A1275" s="5"/>
      <c r="B1275" s="202"/>
    </row>
    <row r="1276" spans="1:2" ht="16.2" x14ac:dyDescent="0.2">
      <c r="A1276" s="5"/>
      <c r="B1276" s="202"/>
    </row>
    <row r="1277" spans="1:2" ht="16.2" x14ac:dyDescent="0.2">
      <c r="A1277" s="5"/>
      <c r="B1277" s="202"/>
    </row>
    <row r="1278" spans="1:2" ht="16.2" x14ac:dyDescent="0.2">
      <c r="A1278" s="5"/>
      <c r="B1278" s="202"/>
    </row>
    <row r="1279" spans="1:2" ht="16.2" x14ac:dyDescent="0.2">
      <c r="A1279" s="5"/>
      <c r="B1279" s="202"/>
    </row>
    <row r="1280" spans="1:2" ht="16.2" x14ac:dyDescent="0.2">
      <c r="A1280" s="5"/>
      <c r="B1280" s="202"/>
    </row>
    <row r="1281" spans="1:2" ht="16.2" x14ac:dyDescent="0.2">
      <c r="A1281" s="5"/>
      <c r="B1281" s="202"/>
    </row>
    <row r="1282" spans="1:2" ht="16.2" x14ac:dyDescent="0.2">
      <c r="A1282" s="5"/>
      <c r="B1282" s="202"/>
    </row>
    <row r="1283" spans="1:2" ht="16.2" x14ac:dyDescent="0.2">
      <c r="A1283" s="5"/>
      <c r="B1283" s="202"/>
    </row>
    <row r="1284" spans="1:2" ht="16.2" x14ac:dyDescent="0.2">
      <c r="A1284" s="5"/>
      <c r="B1284" s="202"/>
    </row>
    <row r="1285" spans="1:2" ht="16.2" x14ac:dyDescent="0.2">
      <c r="A1285" s="5"/>
      <c r="B1285" s="202"/>
    </row>
    <row r="1286" spans="1:2" ht="16.2" x14ac:dyDescent="0.2">
      <c r="A1286" s="5"/>
      <c r="B1286" s="202"/>
    </row>
    <row r="1287" spans="1:2" ht="16.2" x14ac:dyDescent="0.2">
      <c r="A1287" s="5"/>
      <c r="B1287" s="202"/>
    </row>
    <row r="1288" spans="1:2" ht="16.2" x14ac:dyDescent="0.2">
      <c r="A1288" s="5"/>
      <c r="B1288" s="202"/>
    </row>
    <row r="1289" spans="1:2" ht="16.2" x14ac:dyDescent="0.2">
      <c r="A1289" s="5"/>
      <c r="B1289" s="202"/>
    </row>
    <row r="1290" spans="1:2" ht="16.2" x14ac:dyDescent="0.2">
      <c r="A1290" s="5"/>
      <c r="B1290" s="202"/>
    </row>
    <row r="1291" spans="1:2" ht="16.2" x14ac:dyDescent="0.2">
      <c r="A1291" s="5"/>
      <c r="B1291" s="202"/>
    </row>
    <row r="1292" spans="1:2" ht="16.2" x14ac:dyDescent="0.2">
      <c r="A1292" s="5"/>
      <c r="B1292" s="202"/>
    </row>
    <row r="1293" spans="1:2" ht="16.2" x14ac:dyDescent="0.2">
      <c r="A1293" s="5"/>
      <c r="B1293" s="202"/>
    </row>
    <row r="1294" spans="1:2" ht="16.2" x14ac:dyDescent="0.2">
      <c r="A1294" s="5"/>
      <c r="B1294" s="202"/>
    </row>
    <row r="1295" spans="1:2" ht="16.2" x14ac:dyDescent="0.2">
      <c r="A1295" s="5"/>
      <c r="B1295" s="202"/>
    </row>
    <row r="1296" spans="1:2" ht="16.2" x14ac:dyDescent="0.2">
      <c r="A1296" s="5"/>
      <c r="B1296" s="202"/>
    </row>
    <row r="1297" spans="1:2" ht="16.2" x14ac:dyDescent="0.2">
      <c r="A1297" s="5"/>
      <c r="B1297" s="202"/>
    </row>
    <row r="1298" spans="1:2" ht="16.2" x14ac:dyDescent="0.2">
      <c r="A1298" s="5"/>
      <c r="B1298" s="202"/>
    </row>
    <row r="1299" spans="1:2" ht="16.2" x14ac:dyDescent="0.2">
      <c r="A1299" s="5"/>
      <c r="B1299" s="202"/>
    </row>
    <row r="1300" spans="1:2" ht="16.2" x14ac:dyDescent="0.2">
      <c r="A1300" s="5"/>
      <c r="B1300" s="202"/>
    </row>
    <row r="1301" spans="1:2" ht="16.2" x14ac:dyDescent="0.2">
      <c r="A1301" s="5"/>
      <c r="B1301" s="202"/>
    </row>
    <row r="1302" spans="1:2" ht="16.2" x14ac:dyDescent="0.2">
      <c r="A1302" s="5"/>
      <c r="B1302" s="202"/>
    </row>
    <row r="1303" spans="1:2" ht="16.2" x14ac:dyDescent="0.2">
      <c r="A1303" s="5"/>
      <c r="B1303" s="202"/>
    </row>
    <row r="1304" spans="1:2" ht="16.2" x14ac:dyDescent="0.2">
      <c r="A1304" s="5"/>
      <c r="B1304" s="202"/>
    </row>
    <row r="1305" spans="1:2" ht="16.2" x14ac:dyDescent="0.2">
      <c r="A1305" s="5"/>
      <c r="B1305" s="202"/>
    </row>
    <row r="1306" spans="1:2" ht="16.2" x14ac:dyDescent="0.2">
      <c r="A1306" s="5"/>
      <c r="B1306" s="202"/>
    </row>
    <row r="1307" spans="1:2" ht="16.2" x14ac:dyDescent="0.2">
      <c r="A1307" s="5"/>
      <c r="B1307" s="202"/>
    </row>
    <row r="1308" spans="1:2" ht="16.2" x14ac:dyDescent="0.2">
      <c r="A1308" s="5"/>
      <c r="B1308" s="202"/>
    </row>
    <row r="1309" spans="1:2" ht="16.2" x14ac:dyDescent="0.2">
      <c r="A1309" s="5"/>
      <c r="B1309" s="202"/>
    </row>
    <row r="1310" spans="1:2" ht="16.2" x14ac:dyDescent="0.2">
      <c r="A1310" s="5"/>
      <c r="B1310" s="202"/>
    </row>
    <row r="1311" spans="1:2" ht="16.2" x14ac:dyDescent="0.2">
      <c r="A1311" s="5"/>
      <c r="B1311" s="202"/>
    </row>
    <row r="1312" spans="1:2" ht="16.2" x14ac:dyDescent="0.2">
      <c r="A1312" s="5"/>
      <c r="B1312" s="202"/>
    </row>
    <row r="1313" spans="1:2" ht="16.2" x14ac:dyDescent="0.2">
      <c r="A1313" s="5"/>
      <c r="B1313" s="202"/>
    </row>
    <row r="1314" spans="1:2" ht="16.2" x14ac:dyDescent="0.2">
      <c r="A1314" s="5"/>
      <c r="B1314" s="202"/>
    </row>
    <row r="1315" spans="1:2" ht="16.2" x14ac:dyDescent="0.2">
      <c r="A1315" s="5"/>
      <c r="B1315" s="202"/>
    </row>
    <row r="1316" spans="1:2" ht="16.2" x14ac:dyDescent="0.2">
      <c r="A1316" s="5"/>
      <c r="B1316" s="202"/>
    </row>
    <row r="1317" spans="1:2" ht="16.2" x14ac:dyDescent="0.2">
      <c r="A1317" s="5"/>
      <c r="B1317" s="202"/>
    </row>
    <row r="1318" spans="1:2" ht="16.2" x14ac:dyDescent="0.2">
      <c r="A1318" s="5"/>
      <c r="B1318" s="202"/>
    </row>
    <row r="1319" spans="1:2" ht="16.2" x14ac:dyDescent="0.2">
      <c r="A1319" s="5"/>
      <c r="B1319" s="202"/>
    </row>
    <row r="1320" spans="1:2" ht="16.2" x14ac:dyDescent="0.2">
      <c r="A1320" s="5"/>
      <c r="B1320" s="202"/>
    </row>
    <row r="1321" spans="1:2" ht="16.2" x14ac:dyDescent="0.2">
      <c r="A1321" s="5"/>
      <c r="B1321" s="202"/>
    </row>
    <row r="1322" spans="1:2" ht="16.2" x14ac:dyDescent="0.2">
      <c r="A1322" s="5"/>
      <c r="B1322" s="202"/>
    </row>
    <row r="1323" spans="1:2" ht="16.2" x14ac:dyDescent="0.2">
      <c r="A1323" s="5"/>
      <c r="B1323" s="202"/>
    </row>
    <row r="1324" spans="1:2" ht="16.2" x14ac:dyDescent="0.2">
      <c r="A1324" s="5"/>
      <c r="B1324" s="202"/>
    </row>
    <row r="1325" spans="1:2" ht="16.2" x14ac:dyDescent="0.2">
      <c r="A1325" s="5"/>
      <c r="B1325" s="202"/>
    </row>
    <row r="1326" spans="1:2" ht="16.2" x14ac:dyDescent="0.2">
      <c r="A1326" s="5"/>
      <c r="B1326" s="202"/>
    </row>
    <row r="1327" spans="1:2" ht="16.2" x14ac:dyDescent="0.2">
      <c r="A1327" s="5"/>
      <c r="B1327" s="202"/>
    </row>
    <row r="1328" spans="1:2" ht="16.2" x14ac:dyDescent="0.2">
      <c r="A1328" s="5"/>
      <c r="B1328" s="202"/>
    </row>
    <row r="1329" spans="1:2" ht="16.2" x14ac:dyDescent="0.2">
      <c r="A1329" s="5"/>
      <c r="B1329" s="202"/>
    </row>
    <row r="1330" spans="1:2" ht="16.2" x14ac:dyDescent="0.2">
      <c r="A1330" s="5"/>
      <c r="B1330" s="202"/>
    </row>
    <row r="1331" spans="1:2" ht="16.2" x14ac:dyDescent="0.2">
      <c r="A1331" s="5"/>
      <c r="B1331" s="202"/>
    </row>
    <row r="1332" spans="1:2" ht="16.2" x14ac:dyDescent="0.2">
      <c r="A1332" s="5"/>
      <c r="B1332" s="202"/>
    </row>
    <row r="1333" spans="1:2" ht="16.2" x14ac:dyDescent="0.2">
      <c r="A1333" s="5"/>
      <c r="B1333" s="202"/>
    </row>
    <row r="1334" spans="1:2" ht="16.2" x14ac:dyDescent="0.2">
      <c r="A1334" s="5"/>
      <c r="B1334" s="202"/>
    </row>
    <row r="1335" spans="1:2" ht="16.2" x14ac:dyDescent="0.2">
      <c r="A1335" s="5"/>
      <c r="B1335" s="202"/>
    </row>
    <row r="1336" spans="1:2" ht="16.2" x14ac:dyDescent="0.2">
      <c r="A1336" s="5"/>
      <c r="B1336" s="202"/>
    </row>
    <row r="1337" spans="1:2" ht="16.2" x14ac:dyDescent="0.2">
      <c r="A1337" s="5"/>
      <c r="B1337" s="202"/>
    </row>
    <row r="1338" spans="1:2" ht="16.2" x14ac:dyDescent="0.2">
      <c r="A1338" s="5"/>
      <c r="B1338" s="202"/>
    </row>
    <row r="1339" spans="1:2" ht="16.2" x14ac:dyDescent="0.2">
      <c r="A1339" s="5"/>
      <c r="B1339" s="202"/>
    </row>
    <row r="1340" spans="1:2" ht="16.2" x14ac:dyDescent="0.2">
      <c r="A1340" s="5"/>
      <c r="B1340" s="202"/>
    </row>
    <row r="1341" spans="1:2" ht="16.2" x14ac:dyDescent="0.2">
      <c r="A1341" s="5"/>
      <c r="B1341" s="202"/>
    </row>
    <row r="1342" spans="1:2" ht="16.2" x14ac:dyDescent="0.2">
      <c r="A1342" s="5"/>
      <c r="B1342" s="202"/>
    </row>
    <row r="1343" spans="1:2" ht="16.2" x14ac:dyDescent="0.2">
      <c r="A1343" s="5"/>
      <c r="B1343" s="202"/>
    </row>
    <row r="1344" spans="1:2" ht="16.2" x14ac:dyDescent="0.2">
      <c r="A1344" s="5"/>
      <c r="B1344" s="202"/>
    </row>
    <row r="1345" spans="1:2" ht="16.2" x14ac:dyDescent="0.2">
      <c r="A1345" s="5"/>
      <c r="B1345" s="202"/>
    </row>
    <row r="1346" spans="1:2" ht="16.2" x14ac:dyDescent="0.2">
      <c r="A1346" s="5"/>
      <c r="B1346" s="202"/>
    </row>
    <row r="1347" spans="1:2" ht="16.2" x14ac:dyDescent="0.2">
      <c r="A1347" s="5"/>
      <c r="B1347" s="202"/>
    </row>
    <row r="1348" spans="1:2" ht="16.2" x14ac:dyDescent="0.2">
      <c r="A1348" s="5"/>
      <c r="B1348" s="202"/>
    </row>
    <row r="1349" spans="1:2" ht="16.2" x14ac:dyDescent="0.2">
      <c r="A1349" s="5"/>
      <c r="B1349" s="202"/>
    </row>
    <row r="1350" spans="1:2" ht="16.2" x14ac:dyDescent="0.2">
      <c r="A1350" s="5"/>
      <c r="B1350" s="202"/>
    </row>
    <row r="1351" spans="1:2" ht="16.2" x14ac:dyDescent="0.2">
      <c r="A1351" s="5"/>
      <c r="B1351" s="202"/>
    </row>
    <row r="1352" spans="1:2" ht="16.2" x14ac:dyDescent="0.2">
      <c r="A1352" s="5"/>
      <c r="B1352" s="202"/>
    </row>
    <row r="1353" spans="1:2" ht="16.2" x14ac:dyDescent="0.2">
      <c r="A1353" s="5"/>
      <c r="B1353" s="202"/>
    </row>
    <row r="1354" spans="1:2" ht="16.2" x14ac:dyDescent="0.2">
      <c r="A1354" s="5"/>
      <c r="B1354" s="202"/>
    </row>
    <row r="1355" spans="1:2" ht="16.2" x14ac:dyDescent="0.2">
      <c r="A1355" s="5"/>
      <c r="B1355" s="202"/>
    </row>
    <row r="1356" spans="1:2" ht="16.2" x14ac:dyDescent="0.2">
      <c r="A1356" s="5"/>
      <c r="B1356" s="202"/>
    </row>
    <row r="1357" spans="1:2" ht="16.2" x14ac:dyDescent="0.2">
      <c r="A1357" s="5"/>
      <c r="B1357" s="202"/>
    </row>
    <row r="1358" spans="1:2" ht="16.2" x14ac:dyDescent="0.2">
      <c r="A1358" s="5"/>
      <c r="B1358" s="202"/>
    </row>
    <row r="1359" spans="1:2" ht="16.2" x14ac:dyDescent="0.2">
      <c r="A1359" s="5"/>
      <c r="B1359" s="202"/>
    </row>
    <row r="1360" spans="1:2" ht="16.2" x14ac:dyDescent="0.2">
      <c r="A1360" s="5"/>
      <c r="B1360" s="202"/>
    </row>
    <row r="1361" spans="1:2" ht="16.2" x14ac:dyDescent="0.2">
      <c r="A1361" s="5"/>
      <c r="B1361" s="202"/>
    </row>
    <row r="1362" spans="1:2" ht="16.2" x14ac:dyDescent="0.2">
      <c r="A1362" s="5"/>
      <c r="B1362" s="202"/>
    </row>
    <row r="1363" spans="1:2" ht="16.2" x14ac:dyDescent="0.2">
      <c r="A1363" s="5"/>
      <c r="B1363" s="202"/>
    </row>
    <row r="1364" spans="1:2" ht="16.2" x14ac:dyDescent="0.2">
      <c r="A1364" s="5"/>
      <c r="B1364" s="202"/>
    </row>
    <row r="1365" spans="1:2" ht="16.2" x14ac:dyDescent="0.2">
      <c r="A1365" s="5"/>
      <c r="B1365" s="202"/>
    </row>
    <row r="1366" spans="1:2" ht="16.2" x14ac:dyDescent="0.2">
      <c r="A1366" s="5"/>
      <c r="B1366" s="202"/>
    </row>
    <row r="1367" spans="1:2" ht="16.2" x14ac:dyDescent="0.2">
      <c r="A1367" s="5"/>
      <c r="B1367" s="202"/>
    </row>
    <row r="1368" spans="1:2" ht="16.2" x14ac:dyDescent="0.2">
      <c r="A1368" s="5"/>
      <c r="B1368" s="202"/>
    </row>
    <row r="1369" spans="1:2" ht="16.2" x14ac:dyDescent="0.2">
      <c r="A1369" s="5"/>
      <c r="B1369" s="202"/>
    </row>
    <row r="1370" spans="1:2" ht="16.2" x14ac:dyDescent="0.2">
      <c r="A1370" s="5"/>
      <c r="B1370" s="202"/>
    </row>
    <row r="1371" spans="1:2" ht="16.2" x14ac:dyDescent="0.2">
      <c r="A1371" s="5"/>
      <c r="B1371" s="202"/>
    </row>
    <row r="1372" spans="1:2" ht="16.2" x14ac:dyDescent="0.2">
      <c r="A1372" s="5"/>
      <c r="B1372" s="202"/>
    </row>
    <row r="1373" spans="1:2" ht="16.2" x14ac:dyDescent="0.2">
      <c r="A1373" s="5"/>
      <c r="B1373" s="202"/>
    </row>
    <row r="1374" spans="1:2" ht="16.2" x14ac:dyDescent="0.2">
      <c r="A1374" s="5"/>
      <c r="B1374" s="202"/>
    </row>
    <row r="1375" spans="1:2" ht="16.2" x14ac:dyDescent="0.2">
      <c r="A1375" s="5"/>
      <c r="B1375" s="202"/>
    </row>
    <row r="1376" spans="1:2" ht="16.2" x14ac:dyDescent="0.2">
      <c r="A1376" s="5"/>
      <c r="B1376" s="202"/>
    </row>
    <row r="1377" spans="1:2" ht="16.2" x14ac:dyDescent="0.2">
      <c r="A1377" s="5"/>
      <c r="B1377" s="202"/>
    </row>
    <row r="1378" spans="1:2" ht="16.2" x14ac:dyDescent="0.2">
      <c r="A1378" s="5"/>
      <c r="B1378" s="202"/>
    </row>
    <row r="1379" spans="1:2" ht="16.2" x14ac:dyDescent="0.2">
      <c r="A1379" s="5"/>
      <c r="B1379" s="202"/>
    </row>
    <row r="1380" spans="1:2" ht="16.2" x14ac:dyDescent="0.2">
      <c r="A1380" s="5"/>
      <c r="B1380" s="202"/>
    </row>
    <row r="1381" spans="1:2" ht="16.2" x14ac:dyDescent="0.2">
      <c r="A1381" s="5"/>
      <c r="B1381" s="202"/>
    </row>
    <row r="1382" spans="1:2" ht="16.2" x14ac:dyDescent="0.2">
      <c r="A1382" s="5"/>
      <c r="B1382" s="202"/>
    </row>
    <row r="1383" spans="1:2" ht="16.2" x14ac:dyDescent="0.2">
      <c r="A1383" s="5"/>
      <c r="B1383" s="202"/>
    </row>
    <row r="1384" spans="1:2" ht="16.2" x14ac:dyDescent="0.2">
      <c r="A1384" s="5"/>
      <c r="B1384" s="202"/>
    </row>
    <row r="1385" spans="1:2" ht="16.2" x14ac:dyDescent="0.2">
      <c r="A1385" s="5"/>
      <c r="B1385" s="202"/>
    </row>
    <row r="1386" spans="1:2" ht="16.2" x14ac:dyDescent="0.2">
      <c r="A1386" s="5"/>
      <c r="B1386" s="202"/>
    </row>
    <row r="1387" spans="1:2" ht="16.2" x14ac:dyDescent="0.2">
      <c r="A1387" s="5"/>
      <c r="B1387" s="202"/>
    </row>
    <row r="1388" spans="1:2" ht="16.2" x14ac:dyDescent="0.2">
      <c r="A1388" s="5"/>
      <c r="B1388" s="202"/>
    </row>
    <row r="1389" spans="1:2" ht="16.2" x14ac:dyDescent="0.2">
      <c r="A1389" s="5"/>
      <c r="B1389" s="202"/>
    </row>
    <row r="1390" spans="1:2" ht="16.2" x14ac:dyDescent="0.2">
      <c r="A1390" s="5"/>
      <c r="B1390" s="202"/>
    </row>
    <row r="1391" spans="1:2" ht="16.2" x14ac:dyDescent="0.2">
      <c r="A1391" s="5"/>
      <c r="B1391" s="202"/>
    </row>
    <row r="1392" spans="1:2" ht="16.2" x14ac:dyDescent="0.2">
      <c r="A1392" s="5"/>
      <c r="B1392" s="202"/>
    </row>
    <row r="1393" spans="1:2" ht="16.2" x14ac:dyDescent="0.2">
      <c r="A1393" s="5"/>
      <c r="B1393" s="202"/>
    </row>
    <row r="1394" spans="1:2" ht="16.2" x14ac:dyDescent="0.2">
      <c r="A1394" s="5"/>
      <c r="B1394" s="202"/>
    </row>
    <row r="1395" spans="1:2" ht="16.2" x14ac:dyDescent="0.2">
      <c r="A1395" s="5"/>
      <c r="B1395" s="202"/>
    </row>
    <row r="1396" spans="1:2" ht="16.2" x14ac:dyDescent="0.2">
      <c r="A1396" s="5"/>
      <c r="B1396" s="202"/>
    </row>
    <row r="1397" spans="1:2" ht="16.2" x14ac:dyDescent="0.2">
      <c r="A1397" s="5"/>
      <c r="B1397" s="202"/>
    </row>
    <row r="1398" spans="1:2" ht="16.2" x14ac:dyDescent="0.2">
      <c r="A1398" s="5"/>
      <c r="B1398" s="202"/>
    </row>
    <row r="1399" spans="1:2" ht="16.2" x14ac:dyDescent="0.2">
      <c r="A1399" s="5"/>
      <c r="B1399" s="202"/>
    </row>
    <row r="1400" spans="1:2" ht="16.2" x14ac:dyDescent="0.2">
      <c r="A1400" s="5"/>
      <c r="B1400" s="202"/>
    </row>
    <row r="1401" spans="1:2" ht="16.2" x14ac:dyDescent="0.2">
      <c r="A1401" s="5"/>
      <c r="B1401" s="202"/>
    </row>
    <row r="1402" spans="1:2" ht="16.2" x14ac:dyDescent="0.2">
      <c r="A1402" s="5"/>
      <c r="B1402" s="202"/>
    </row>
    <row r="1403" spans="1:2" ht="16.2" x14ac:dyDescent="0.2">
      <c r="A1403" s="5"/>
      <c r="B1403" s="202"/>
    </row>
    <row r="1404" spans="1:2" ht="16.2" x14ac:dyDescent="0.2">
      <c r="A1404" s="5"/>
      <c r="B1404" s="202"/>
    </row>
    <row r="1405" spans="1:2" ht="16.2" x14ac:dyDescent="0.2">
      <c r="A1405" s="5"/>
      <c r="B1405" s="202"/>
    </row>
    <row r="1406" spans="1:2" ht="16.2" x14ac:dyDescent="0.2">
      <c r="A1406" s="5"/>
      <c r="B1406" s="202"/>
    </row>
    <row r="1407" spans="1:2" ht="16.2" x14ac:dyDescent="0.2">
      <c r="A1407" s="5"/>
      <c r="B1407" s="202"/>
    </row>
    <row r="1408" spans="1:2" ht="16.2" x14ac:dyDescent="0.2">
      <c r="A1408" s="5"/>
      <c r="B1408" s="202"/>
    </row>
    <row r="1409" spans="1:2" ht="16.2" x14ac:dyDescent="0.2">
      <c r="A1409" s="5"/>
      <c r="B1409" s="202"/>
    </row>
    <row r="1410" spans="1:2" ht="16.2" x14ac:dyDescent="0.2">
      <c r="A1410" s="5"/>
      <c r="B1410" s="202"/>
    </row>
    <row r="1411" spans="1:2" ht="16.2" x14ac:dyDescent="0.2">
      <c r="A1411" s="5"/>
      <c r="B1411" s="202"/>
    </row>
    <row r="1412" spans="1:2" ht="16.2" x14ac:dyDescent="0.2">
      <c r="A1412" s="5"/>
      <c r="B1412" s="202"/>
    </row>
    <row r="1413" spans="1:2" ht="16.2" x14ac:dyDescent="0.2">
      <c r="A1413" s="5"/>
      <c r="B1413" s="202"/>
    </row>
    <row r="1414" spans="1:2" ht="16.2" x14ac:dyDescent="0.2">
      <c r="A1414" s="5"/>
      <c r="B1414" s="202"/>
    </row>
    <row r="1415" spans="1:2" ht="16.2" x14ac:dyDescent="0.2">
      <c r="A1415" s="5"/>
      <c r="B1415" s="202"/>
    </row>
    <row r="1416" spans="1:2" ht="16.2" x14ac:dyDescent="0.2">
      <c r="A1416" s="5"/>
      <c r="B1416" s="202"/>
    </row>
    <row r="1417" spans="1:2" ht="16.2" x14ac:dyDescent="0.2">
      <c r="A1417" s="5"/>
      <c r="B1417" s="202"/>
    </row>
    <row r="1418" spans="1:2" ht="16.2" x14ac:dyDescent="0.2">
      <c r="A1418" s="5"/>
      <c r="B1418" s="202"/>
    </row>
    <row r="1419" spans="1:2" ht="16.2" x14ac:dyDescent="0.2">
      <c r="A1419" s="5"/>
      <c r="B1419" s="202"/>
    </row>
    <row r="1420" spans="1:2" ht="16.2" x14ac:dyDescent="0.2">
      <c r="A1420" s="5"/>
      <c r="B1420" s="202"/>
    </row>
    <row r="1421" spans="1:2" ht="16.2" x14ac:dyDescent="0.2">
      <c r="A1421" s="5"/>
      <c r="B1421" s="202"/>
    </row>
    <row r="1422" spans="1:2" ht="16.2" x14ac:dyDescent="0.2">
      <c r="A1422" s="5"/>
      <c r="B1422" s="202"/>
    </row>
    <row r="1423" spans="1:2" ht="16.2" x14ac:dyDescent="0.2">
      <c r="A1423" s="5"/>
      <c r="B1423" s="202"/>
    </row>
    <row r="1424" spans="1:2" ht="16.2" x14ac:dyDescent="0.2">
      <c r="A1424" s="5"/>
      <c r="B1424" s="202"/>
    </row>
    <row r="1425" spans="1:2" ht="16.2" x14ac:dyDescent="0.2">
      <c r="A1425" s="5"/>
      <c r="B1425" s="202"/>
    </row>
    <row r="1426" spans="1:2" ht="16.2" x14ac:dyDescent="0.2">
      <c r="A1426" s="5"/>
      <c r="B1426" s="202"/>
    </row>
    <row r="1427" spans="1:2" ht="16.2" x14ac:dyDescent="0.2">
      <c r="A1427" s="5"/>
      <c r="B1427" s="202"/>
    </row>
    <row r="1428" spans="1:2" ht="16.2" x14ac:dyDescent="0.2">
      <c r="A1428" s="5"/>
      <c r="B1428" s="202"/>
    </row>
    <row r="1429" spans="1:2" ht="16.2" x14ac:dyDescent="0.2">
      <c r="A1429" s="5"/>
      <c r="B1429" s="202"/>
    </row>
    <row r="1430" spans="1:2" ht="16.2" x14ac:dyDescent="0.2">
      <c r="A1430" s="5"/>
      <c r="B1430" s="202"/>
    </row>
    <row r="1431" spans="1:2" ht="16.2" x14ac:dyDescent="0.2">
      <c r="A1431" s="5"/>
      <c r="B1431" s="202"/>
    </row>
    <row r="1432" spans="1:2" ht="16.2" x14ac:dyDescent="0.2">
      <c r="A1432" s="5"/>
      <c r="B1432" s="202"/>
    </row>
    <row r="1433" spans="1:2" ht="16.2" x14ac:dyDescent="0.2">
      <c r="A1433" s="5"/>
      <c r="B1433" s="202"/>
    </row>
    <row r="1434" spans="1:2" ht="16.2" x14ac:dyDescent="0.2">
      <c r="A1434" s="5"/>
      <c r="B1434" s="202"/>
    </row>
    <row r="1435" spans="1:2" ht="16.2" x14ac:dyDescent="0.2">
      <c r="A1435" s="5"/>
      <c r="B1435" s="202"/>
    </row>
    <row r="1436" spans="1:2" ht="16.2" x14ac:dyDescent="0.2">
      <c r="A1436" s="5"/>
      <c r="B1436" s="202"/>
    </row>
    <row r="1437" spans="1:2" ht="16.2" x14ac:dyDescent="0.2">
      <c r="A1437" s="5"/>
      <c r="B1437" s="202"/>
    </row>
    <row r="1438" spans="1:2" ht="16.2" x14ac:dyDescent="0.2">
      <c r="A1438" s="5"/>
      <c r="B1438" s="202"/>
    </row>
    <row r="1439" spans="1:2" ht="16.2" x14ac:dyDescent="0.2">
      <c r="A1439" s="5"/>
      <c r="B1439" s="202"/>
    </row>
    <row r="1440" spans="1:2" ht="16.2" x14ac:dyDescent="0.2">
      <c r="A1440" s="5"/>
      <c r="B1440" s="202"/>
    </row>
    <row r="1441" spans="1:2" ht="16.2" x14ac:dyDescent="0.2">
      <c r="A1441" s="5"/>
      <c r="B1441" s="202"/>
    </row>
    <row r="1442" spans="1:2" ht="16.2" x14ac:dyDescent="0.2">
      <c r="A1442" s="5"/>
      <c r="B1442" s="202"/>
    </row>
    <row r="1443" spans="1:2" ht="16.2" x14ac:dyDescent="0.2">
      <c r="A1443" s="5"/>
      <c r="B1443" s="202"/>
    </row>
    <row r="1444" spans="1:2" ht="16.2" x14ac:dyDescent="0.2">
      <c r="A1444" s="5"/>
      <c r="B1444" s="202"/>
    </row>
    <row r="1445" spans="1:2" ht="16.2" x14ac:dyDescent="0.2">
      <c r="A1445" s="5"/>
      <c r="B1445" s="202"/>
    </row>
    <row r="1446" spans="1:2" ht="16.2" x14ac:dyDescent="0.2">
      <c r="A1446" s="5"/>
      <c r="B1446" s="202"/>
    </row>
    <row r="1447" spans="1:2" ht="16.2" x14ac:dyDescent="0.2">
      <c r="A1447" s="5"/>
      <c r="B1447" s="202"/>
    </row>
    <row r="1448" spans="1:2" ht="16.2" x14ac:dyDescent="0.2">
      <c r="A1448" s="5"/>
      <c r="B1448" s="202"/>
    </row>
    <row r="1449" spans="1:2" ht="16.2" x14ac:dyDescent="0.2">
      <c r="A1449" s="5"/>
      <c r="B1449" s="202"/>
    </row>
    <row r="1450" spans="1:2" ht="16.2" x14ac:dyDescent="0.2">
      <c r="A1450" s="5"/>
      <c r="B1450" s="202"/>
    </row>
    <row r="1451" spans="1:2" ht="16.2" x14ac:dyDescent="0.2">
      <c r="A1451" s="5"/>
      <c r="B1451" s="202"/>
    </row>
    <row r="1452" spans="1:2" ht="16.2" x14ac:dyDescent="0.2">
      <c r="A1452" s="5"/>
      <c r="B1452" s="202"/>
    </row>
    <row r="1453" spans="1:2" ht="16.2" x14ac:dyDescent="0.2">
      <c r="A1453" s="5"/>
      <c r="B1453" s="202"/>
    </row>
    <row r="1454" spans="1:2" ht="16.2" x14ac:dyDescent="0.2">
      <c r="A1454" s="5"/>
      <c r="B1454" s="202"/>
    </row>
    <row r="1455" spans="1:2" ht="16.2" x14ac:dyDescent="0.2">
      <c r="A1455" s="5"/>
      <c r="B1455" s="202"/>
    </row>
    <row r="1456" spans="1:2" ht="16.2" x14ac:dyDescent="0.2">
      <c r="A1456" s="5"/>
      <c r="B1456" s="202"/>
    </row>
    <row r="1457" spans="1:2" ht="16.2" x14ac:dyDescent="0.2">
      <c r="A1457" s="5"/>
      <c r="B1457" s="202"/>
    </row>
    <row r="1458" spans="1:2" ht="16.2" x14ac:dyDescent="0.2">
      <c r="A1458" s="5"/>
      <c r="B1458" s="202"/>
    </row>
    <row r="1459" spans="1:2" ht="16.2" x14ac:dyDescent="0.2">
      <c r="A1459" s="5"/>
      <c r="B1459" s="202"/>
    </row>
    <row r="1460" spans="1:2" ht="16.2" x14ac:dyDescent="0.2">
      <c r="A1460" s="5"/>
      <c r="B1460" s="202"/>
    </row>
    <row r="1461" spans="1:2" ht="16.2" x14ac:dyDescent="0.2">
      <c r="A1461" s="5"/>
      <c r="B1461" s="202"/>
    </row>
    <row r="1462" spans="1:2" ht="16.2" x14ac:dyDescent="0.2">
      <c r="A1462" s="5"/>
      <c r="B1462" s="202"/>
    </row>
    <row r="1463" spans="1:2" ht="16.2" x14ac:dyDescent="0.2">
      <c r="A1463" s="5"/>
      <c r="B1463" s="202"/>
    </row>
    <row r="1464" spans="1:2" ht="16.2" x14ac:dyDescent="0.2">
      <c r="A1464" s="5"/>
      <c r="B1464" s="202"/>
    </row>
    <row r="1465" spans="1:2" ht="16.2" x14ac:dyDescent="0.2">
      <c r="A1465" s="5"/>
      <c r="B1465" s="202"/>
    </row>
    <row r="1466" spans="1:2" ht="16.2" x14ac:dyDescent="0.2">
      <c r="A1466" s="5"/>
      <c r="B1466" s="202"/>
    </row>
    <row r="1467" spans="1:2" ht="16.2" x14ac:dyDescent="0.2">
      <c r="A1467" s="5"/>
      <c r="B1467" s="202"/>
    </row>
    <row r="1468" spans="1:2" ht="16.2" x14ac:dyDescent="0.2">
      <c r="A1468" s="5"/>
      <c r="B1468" s="202"/>
    </row>
    <row r="1469" spans="1:2" ht="16.2" x14ac:dyDescent="0.2">
      <c r="A1469" s="5"/>
      <c r="B1469" s="202"/>
    </row>
    <row r="1470" spans="1:2" ht="16.2" x14ac:dyDescent="0.2">
      <c r="A1470" s="5"/>
      <c r="B1470" s="202"/>
    </row>
    <row r="1471" spans="1:2" ht="16.2" x14ac:dyDescent="0.2">
      <c r="A1471" s="5"/>
      <c r="B1471" s="202"/>
    </row>
    <row r="1472" spans="1:2" ht="16.2" x14ac:dyDescent="0.2">
      <c r="A1472" s="5"/>
      <c r="B1472" s="202"/>
    </row>
    <row r="1473" spans="1:2" ht="16.2" x14ac:dyDescent="0.2">
      <c r="A1473" s="5"/>
      <c r="B1473" s="202"/>
    </row>
    <row r="1474" spans="1:2" ht="16.2" x14ac:dyDescent="0.2">
      <c r="A1474" s="5"/>
      <c r="B1474" s="202"/>
    </row>
    <row r="1475" spans="1:2" ht="16.2" x14ac:dyDescent="0.2">
      <c r="A1475" s="5"/>
      <c r="B1475" s="202"/>
    </row>
    <row r="1476" spans="1:2" ht="16.2" x14ac:dyDescent="0.2">
      <c r="A1476" s="5"/>
      <c r="B1476" s="202"/>
    </row>
    <row r="1477" spans="1:2" ht="16.2" x14ac:dyDescent="0.2">
      <c r="A1477" s="5"/>
      <c r="B1477" s="202"/>
    </row>
    <row r="1478" spans="1:2" ht="16.2" x14ac:dyDescent="0.2">
      <c r="A1478" s="5"/>
      <c r="B1478" s="202"/>
    </row>
    <row r="1479" spans="1:2" ht="16.2" x14ac:dyDescent="0.2">
      <c r="A1479" s="5"/>
      <c r="B1479" s="202"/>
    </row>
    <row r="1480" spans="1:2" ht="16.2" x14ac:dyDescent="0.2">
      <c r="A1480" s="5"/>
      <c r="B1480" s="202"/>
    </row>
    <row r="1481" spans="1:2" ht="16.2" x14ac:dyDescent="0.2">
      <c r="A1481" s="5"/>
      <c r="B1481" s="202"/>
    </row>
    <row r="1482" spans="1:2" ht="16.2" x14ac:dyDescent="0.2">
      <c r="A1482" s="5"/>
      <c r="B1482" s="202"/>
    </row>
    <row r="1483" spans="1:2" ht="16.2" x14ac:dyDescent="0.2">
      <c r="A1483" s="5"/>
      <c r="B1483" s="202"/>
    </row>
    <row r="1484" spans="1:2" ht="16.2" x14ac:dyDescent="0.2">
      <c r="A1484" s="5"/>
      <c r="B1484" s="202"/>
    </row>
    <row r="1485" spans="1:2" ht="16.2" x14ac:dyDescent="0.2">
      <c r="A1485" s="5"/>
      <c r="B1485" s="202"/>
    </row>
    <row r="1486" spans="1:2" ht="16.2" x14ac:dyDescent="0.2">
      <c r="A1486" s="5"/>
      <c r="B1486" s="202"/>
    </row>
    <row r="1487" spans="1:2" ht="16.2" x14ac:dyDescent="0.2">
      <c r="A1487" s="5"/>
      <c r="B1487" s="202"/>
    </row>
    <row r="1488" spans="1:2" ht="16.2" x14ac:dyDescent="0.2">
      <c r="A1488" s="5"/>
      <c r="B1488" s="202"/>
    </row>
    <row r="1489" spans="1:2" ht="16.2" x14ac:dyDescent="0.2">
      <c r="A1489" s="5"/>
      <c r="B1489" s="202"/>
    </row>
    <row r="1490" spans="1:2" ht="16.2" x14ac:dyDescent="0.2">
      <c r="A1490" s="5"/>
      <c r="B1490" s="202"/>
    </row>
    <row r="1491" spans="1:2" ht="16.2" x14ac:dyDescent="0.2">
      <c r="A1491" s="5"/>
      <c r="B1491" s="202"/>
    </row>
    <row r="1492" spans="1:2" ht="16.2" x14ac:dyDescent="0.2">
      <c r="A1492" s="5"/>
      <c r="B1492" s="202"/>
    </row>
    <row r="1493" spans="1:2" ht="16.2" x14ac:dyDescent="0.2">
      <c r="A1493" s="5"/>
      <c r="B1493" s="202"/>
    </row>
    <row r="1494" spans="1:2" ht="16.2" x14ac:dyDescent="0.2">
      <c r="A1494" s="5"/>
      <c r="B1494" s="202"/>
    </row>
    <row r="1495" spans="1:2" ht="16.2" x14ac:dyDescent="0.2">
      <c r="A1495" s="5"/>
      <c r="B1495" s="202"/>
    </row>
    <row r="1496" spans="1:2" ht="16.2" x14ac:dyDescent="0.2">
      <c r="A1496" s="5"/>
      <c r="B1496" s="202"/>
    </row>
    <row r="1497" spans="1:2" ht="16.2" x14ac:dyDescent="0.2">
      <c r="A1497" s="5"/>
      <c r="B1497" s="202"/>
    </row>
    <row r="1498" spans="1:2" ht="16.2" x14ac:dyDescent="0.2">
      <c r="A1498" s="5"/>
      <c r="B1498" s="202"/>
    </row>
    <row r="1499" spans="1:2" ht="16.2" x14ac:dyDescent="0.2">
      <c r="A1499" s="5"/>
      <c r="B1499" s="202"/>
    </row>
    <row r="1500" spans="1:2" ht="16.2" x14ac:dyDescent="0.2">
      <c r="A1500" s="5"/>
      <c r="B1500" s="202"/>
    </row>
    <row r="1501" spans="1:2" ht="16.2" x14ac:dyDescent="0.2">
      <c r="A1501" s="5"/>
      <c r="B1501" s="202"/>
    </row>
    <row r="1502" spans="1:2" ht="16.2" x14ac:dyDescent="0.2">
      <c r="A1502" s="5"/>
      <c r="B1502" s="202"/>
    </row>
    <row r="1503" spans="1:2" ht="16.2" x14ac:dyDescent="0.2">
      <c r="A1503" s="5"/>
      <c r="B1503" s="202"/>
    </row>
    <row r="1504" spans="1:2" ht="16.2" x14ac:dyDescent="0.2">
      <c r="A1504" s="5"/>
      <c r="B1504" s="202"/>
    </row>
    <row r="1505" spans="1:2" ht="16.2" x14ac:dyDescent="0.2">
      <c r="A1505" s="5"/>
      <c r="B1505" s="202"/>
    </row>
    <row r="1506" spans="1:2" ht="16.2" x14ac:dyDescent="0.2">
      <c r="A1506" s="5"/>
      <c r="B1506" s="202"/>
    </row>
    <row r="1507" spans="1:2" ht="16.2" x14ac:dyDescent="0.2">
      <c r="A1507" s="5"/>
      <c r="B1507" s="202"/>
    </row>
    <row r="1508" spans="1:2" ht="16.2" x14ac:dyDescent="0.2">
      <c r="A1508" s="5"/>
      <c r="B1508" s="202"/>
    </row>
    <row r="1509" spans="1:2" ht="16.2" x14ac:dyDescent="0.2">
      <c r="A1509" s="5"/>
      <c r="B1509" s="202"/>
    </row>
    <row r="1510" spans="1:2" ht="16.2" x14ac:dyDescent="0.2">
      <c r="A1510" s="5"/>
      <c r="B1510" s="202"/>
    </row>
    <row r="1511" spans="1:2" ht="16.2" x14ac:dyDescent="0.2">
      <c r="A1511" s="5"/>
      <c r="B1511" s="202"/>
    </row>
    <row r="1512" spans="1:2" ht="16.2" x14ac:dyDescent="0.2">
      <c r="A1512" s="5"/>
      <c r="B1512" s="202"/>
    </row>
    <row r="1513" spans="1:2" ht="16.2" x14ac:dyDescent="0.2">
      <c r="A1513" s="5"/>
      <c r="B1513" s="202"/>
    </row>
    <row r="1514" spans="1:2" ht="16.2" x14ac:dyDescent="0.2">
      <c r="A1514" s="5"/>
      <c r="B1514" s="202"/>
    </row>
    <row r="1515" spans="1:2" ht="16.2" x14ac:dyDescent="0.2">
      <c r="A1515" s="5"/>
      <c r="B1515" s="202"/>
    </row>
    <row r="1516" spans="1:2" ht="16.2" x14ac:dyDescent="0.2">
      <c r="A1516" s="5"/>
      <c r="B1516" s="202"/>
    </row>
    <row r="1517" spans="1:2" ht="16.2" x14ac:dyDescent="0.2">
      <c r="A1517" s="5"/>
      <c r="B1517" s="202"/>
    </row>
    <row r="1518" spans="1:2" ht="16.2" x14ac:dyDescent="0.2">
      <c r="A1518" s="5"/>
      <c r="B1518" s="202"/>
    </row>
    <row r="1519" spans="1:2" ht="16.2" x14ac:dyDescent="0.2">
      <c r="A1519" s="5"/>
      <c r="B1519" s="202"/>
    </row>
    <row r="1520" spans="1:2" ht="16.2" x14ac:dyDescent="0.2">
      <c r="A1520" s="5"/>
      <c r="B1520" s="202"/>
    </row>
    <row r="1521" spans="1:2" ht="16.2" x14ac:dyDescent="0.2">
      <c r="A1521" s="5"/>
      <c r="B1521" s="202"/>
    </row>
    <row r="1522" spans="1:2" ht="16.2" x14ac:dyDescent="0.2">
      <c r="A1522" s="5"/>
      <c r="B1522" s="202"/>
    </row>
    <row r="1523" spans="1:2" ht="16.2" x14ac:dyDescent="0.2">
      <c r="A1523" s="5"/>
      <c r="B1523" s="202"/>
    </row>
    <row r="1524" spans="1:2" ht="16.2" x14ac:dyDescent="0.2">
      <c r="A1524" s="5"/>
      <c r="B1524" s="202"/>
    </row>
    <row r="1525" spans="1:2" ht="16.2" x14ac:dyDescent="0.2">
      <c r="A1525" s="5"/>
      <c r="B1525" s="202"/>
    </row>
    <row r="1526" spans="1:2" ht="16.2" x14ac:dyDescent="0.2">
      <c r="A1526" s="5"/>
      <c r="B1526" s="202"/>
    </row>
    <row r="1527" spans="1:2" ht="16.2" x14ac:dyDescent="0.2">
      <c r="A1527" s="5"/>
      <c r="B1527" s="202"/>
    </row>
    <row r="1528" spans="1:2" ht="16.2" x14ac:dyDescent="0.2">
      <c r="A1528" s="5"/>
      <c r="B1528" s="202"/>
    </row>
    <row r="1529" spans="1:2" ht="16.2" x14ac:dyDescent="0.2">
      <c r="A1529" s="5"/>
      <c r="B1529" s="202"/>
    </row>
    <row r="1530" spans="1:2" ht="16.2" x14ac:dyDescent="0.2">
      <c r="A1530" s="5"/>
      <c r="B1530" s="202"/>
    </row>
    <row r="1531" spans="1:2" ht="16.2" x14ac:dyDescent="0.2">
      <c r="A1531" s="5"/>
      <c r="B1531" s="202"/>
    </row>
    <row r="1532" spans="1:2" ht="16.2" x14ac:dyDescent="0.2">
      <c r="A1532" s="5"/>
      <c r="B1532" s="202"/>
    </row>
    <row r="1533" spans="1:2" ht="16.2" x14ac:dyDescent="0.2">
      <c r="A1533" s="5"/>
      <c r="B1533" s="202"/>
    </row>
    <row r="1534" spans="1:2" ht="16.2" x14ac:dyDescent="0.2">
      <c r="A1534" s="5"/>
      <c r="B1534" s="202"/>
    </row>
    <row r="1535" spans="1:2" ht="16.2" x14ac:dyDescent="0.2">
      <c r="A1535" s="5"/>
      <c r="B1535" s="202"/>
    </row>
    <row r="1536" spans="1:2" ht="16.2" x14ac:dyDescent="0.2">
      <c r="A1536" s="5"/>
      <c r="B1536" s="202"/>
    </row>
    <row r="1537" spans="1:2" ht="16.2" x14ac:dyDescent="0.2">
      <c r="A1537" s="5"/>
      <c r="B1537" s="202"/>
    </row>
    <row r="1538" spans="1:2" ht="16.2" x14ac:dyDescent="0.2">
      <c r="A1538" s="5"/>
      <c r="B1538" s="202"/>
    </row>
    <row r="1539" spans="1:2" ht="16.2" x14ac:dyDescent="0.2">
      <c r="A1539" s="5"/>
      <c r="B1539" s="202"/>
    </row>
    <row r="1540" spans="1:2" ht="16.2" x14ac:dyDescent="0.2">
      <c r="A1540" s="5"/>
      <c r="B1540" s="202"/>
    </row>
    <row r="1541" spans="1:2" ht="16.2" x14ac:dyDescent="0.2">
      <c r="A1541" s="5"/>
      <c r="B1541" s="202"/>
    </row>
    <row r="1542" spans="1:2" ht="16.2" x14ac:dyDescent="0.2">
      <c r="A1542" s="5"/>
      <c r="B1542" s="202"/>
    </row>
    <row r="1543" spans="1:2" ht="16.2" x14ac:dyDescent="0.2">
      <c r="A1543" s="5"/>
      <c r="B1543" s="202"/>
    </row>
    <row r="1544" spans="1:2" ht="16.2" x14ac:dyDescent="0.2">
      <c r="A1544" s="5"/>
      <c r="B1544" s="202"/>
    </row>
    <row r="1545" spans="1:2" ht="16.2" x14ac:dyDescent="0.2">
      <c r="A1545" s="5"/>
      <c r="B1545" s="202"/>
    </row>
    <row r="1546" spans="1:2" ht="16.2" x14ac:dyDescent="0.2">
      <c r="A1546" s="5"/>
      <c r="B1546" s="202"/>
    </row>
    <row r="1547" spans="1:2" ht="16.2" x14ac:dyDescent="0.2">
      <c r="A1547" s="5"/>
      <c r="B1547" s="202"/>
    </row>
    <row r="1548" spans="1:2" ht="16.2" x14ac:dyDescent="0.2">
      <c r="A1548" s="5"/>
      <c r="B1548" s="202"/>
    </row>
    <row r="1549" spans="1:2" ht="16.2" x14ac:dyDescent="0.2">
      <c r="A1549" s="5"/>
      <c r="B1549" s="202"/>
    </row>
    <row r="1550" spans="1:2" ht="16.2" x14ac:dyDescent="0.2">
      <c r="A1550" s="5"/>
      <c r="B1550" s="202"/>
    </row>
    <row r="1551" spans="1:2" ht="16.2" x14ac:dyDescent="0.2">
      <c r="A1551" s="5"/>
      <c r="B1551" s="202"/>
    </row>
    <row r="1552" spans="1:2" ht="16.2" x14ac:dyDescent="0.2">
      <c r="A1552" s="5"/>
      <c r="B1552" s="202"/>
    </row>
    <row r="1553" spans="1:2" ht="16.2" x14ac:dyDescent="0.2">
      <c r="A1553" s="5"/>
      <c r="B1553" s="202"/>
    </row>
    <row r="1554" spans="1:2" ht="16.2" x14ac:dyDescent="0.2">
      <c r="A1554" s="5"/>
      <c r="B1554" s="202"/>
    </row>
    <row r="1555" spans="1:2" ht="16.2" x14ac:dyDescent="0.2">
      <c r="A1555" s="5"/>
      <c r="B1555" s="202"/>
    </row>
    <row r="1556" spans="1:2" ht="16.2" x14ac:dyDescent="0.2">
      <c r="A1556" s="5"/>
      <c r="B1556" s="202"/>
    </row>
    <row r="1557" spans="1:2" ht="16.2" x14ac:dyDescent="0.2">
      <c r="A1557" s="5"/>
      <c r="B1557" s="202"/>
    </row>
    <row r="1558" spans="1:2" ht="16.2" x14ac:dyDescent="0.2">
      <c r="A1558" s="5"/>
      <c r="B1558" s="202"/>
    </row>
    <row r="1559" spans="1:2" ht="16.2" x14ac:dyDescent="0.2">
      <c r="A1559" s="5"/>
      <c r="B1559" s="202"/>
    </row>
    <row r="1560" spans="1:2" ht="16.2" x14ac:dyDescent="0.2">
      <c r="A1560" s="5"/>
      <c r="B1560" s="202"/>
    </row>
    <row r="1561" spans="1:2" ht="16.2" x14ac:dyDescent="0.2">
      <c r="A1561" s="5"/>
      <c r="B1561" s="202"/>
    </row>
    <row r="1562" spans="1:2" ht="16.2" x14ac:dyDescent="0.2">
      <c r="A1562" s="5"/>
      <c r="B1562" s="202"/>
    </row>
    <row r="1563" spans="1:2" ht="16.2" x14ac:dyDescent="0.2">
      <c r="A1563" s="5"/>
      <c r="B1563" s="202"/>
    </row>
    <row r="1564" spans="1:2" ht="16.2" x14ac:dyDescent="0.2">
      <c r="A1564" s="5"/>
      <c r="B1564" s="202"/>
    </row>
    <row r="1565" spans="1:2" ht="16.2" x14ac:dyDescent="0.2">
      <c r="A1565" s="5"/>
      <c r="B1565" s="202"/>
    </row>
    <row r="1566" spans="1:2" ht="16.2" x14ac:dyDescent="0.2">
      <c r="A1566" s="5"/>
      <c r="B1566" s="202"/>
    </row>
    <row r="1567" spans="1:2" ht="16.2" x14ac:dyDescent="0.2">
      <c r="A1567" s="5"/>
      <c r="B1567" s="202"/>
    </row>
    <row r="1568" spans="1:2" ht="16.2" x14ac:dyDescent="0.2">
      <c r="A1568" s="5"/>
      <c r="B1568" s="202"/>
    </row>
    <row r="1569" spans="1:2" ht="16.2" x14ac:dyDescent="0.2">
      <c r="A1569" s="5"/>
      <c r="B1569" s="202"/>
    </row>
    <row r="1570" spans="1:2" ht="16.2" x14ac:dyDescent="0.2">
      <c r="A1570" s="5"/>
      <c r="B1570" s="202"/>
    </row>
    <row r="1571" spans="1:2" ht="16.2" x14ac:dyDescent="0.2">
      <c r="A1571" s="5"/>
      <c r="B1571" s="202"/>
    </row>
    <row r="1572" spans="1:2" ht="16.2" x14ac:dyDescent="0.2">
      <c r="A1572" s="5"/>
      <c r="B1572" s="202"/>
    </row>
    <row r="1573" spans="1:2" ht="16.2" x14ac:dyDescent="0.2">
      <c r="A1573" s="5"/>
      <c r="B1573" s="202"/>
    </row>
    <row r="1574" spans="1:2" ht="16.2" x14ac:dyDescent="0.2">
      <c r="A1574" s="5"/>
      <c r="B1574" s="202"/>
    </row>
    <row r="1575" spans="1:2" ht="16.2" x14ac:dyDescent="0.2">
      <c r="A1575" s="5"/>
      <c r="B1575" s="202"/>
    </row>
    <row r="1576" spans="1:2" ht="16.2" x14ac:dyDescent="0.2">
      <c r="A1576" s="5"/>
      <c r="B1576" s="202"/>
    </row>
    <row r="1577" spans="1:2" ht="16.2" x14ac:dyDescent="0.2">
      <c r="A1577" s="5"/>
      <c r="B1577" s="202"/>
    </row>
    <row r="1578" spans="1:2" ht="16.2" x14ac:dyDescent="0.2">
      <c r="A1578" s="5"/>
      <c r="B1578" s="202"/>
    </row>
    <row r="1579" spans="1:2" ht="16.2" x14ac:dyDescent="0.2">
      <c r="A1579" s="5"/>
      <c r="B1579" s="202"/>
    </row>
    <row r="1580" spans="1:2" ht="16.2" x14ac:dyDescent="0.2">
      <c r="A1580" s="5"/>
      <c r="B1580" s="202"/>
    </row>
    <row r="1581" spans="1:2" ht="16.2" x14ac:dyDescent="0.2">
      <c r="A1581" s="5"/>
      <c r="B1581" s="202"/>
    </row>
    <row r="1582" spans="1:2" ht="16.2" x14ac:dyDescent="0.2">
      <c r="A1582" s="5"/>
      <c r="B1582" s="202"/>
    </row>
    <row r="1583" spans="1:2" ht="16.2" x14ac:dyDescent="0.2">
      <c r="A1583" s="5"/>
      <c r="B1583" s="202"/>
    </row>
    <row r="1584" spans="1:2" ht="16.2" x14ac:dyDescent="0.2">
      <c r="A1584" s="5"/>
      <c r="B1584" s="202"/>
    </row>
    <row r="1585" spans="1:2" ht="16.2" x14ac:dyDescent="0.2">
      <c r="A1585" s="5"/>
      <c r="B1585" s="202"/>
    </row>
    <row r="1586" spans="1:2" ht="16.2" x14ac:dyDescent="0.2">
      <c r="A1586" s="5"/>
      <c r="B1586" s="202"/>
    </row>
    <row r="1587" spans="1:2" ht="16.2" x14ac:dyDescent="0.2">
      <c r="A1587" s="5"/>
      <c r="B1587" s="202"/>
    </row>
    <row r="1588" spans="1:2" ht="16.2" x14ac:dyDescent="0.2">
      <c r="A1588" s="5"/>
      <c r="B1588" s="202"/>
    </row>
    <row r="1589" spans="1:2" ht="16.2" x14ac:dyDescent="0.2">
      <c r="A1589" s="5"/>
      <c r="B1589" s="202"/>
    </row>
    <row r="1590" spans="1:2" ht="16.2" x14ac:dyDescent="0.2">
      <c r="A1590" s="5"/>
      <c r="B1590" s="202"/>
    </row>
    <row r="1591" spans="1:2" ht="16.2" x14ac:dyDescent="0.2">
      <c r="A1591" s="5"/>
      <c r="B1591" s="202"/>
    </row>
    <row r="1592" spans="1:2" ht="16.2" x14ac:dyDescent="0.2">
      <c r="A1592" s="5"/>
      <c r="B1592" s="202"/>
    </row>
    <row r="1593" spans="1:2" ht="16.2" x14ac:dyDescent="0.2">
      <c r="A1593" s="5"/>
      <c r="B1593" s="202"/>
    </row>
    <row r="1594" spans="1:2" ht="16.2" x14ac:dyDescent="0.2">
      <c r="A1594" s="5"/>
      <c r="B1594" s="202"/>
    </row>
    <row r="1595" spans="1:2" ht="16.2" x14ac:dyDescent="0.2">
      <c r="A1595" s="5"/>
      <c r="B1595" s="202"/>
    </row>
    <row r="1596" spans="1:2" ht="16.2" x14ac:dyDescent="0.2">
      <c r="A1596" s="5"/>
      <c r="B1596" s="202"/>
    </row>
    <row r="1597" spans="1:2" ht="16.2" x14ac:dyDescent="0.2">
      <c r="A1597" s="5"/>
      <c r="B1597" s="202"/>
    </row>
    <row r="1598" spans="1:2" ht="16.2" x14ac:dyDescent="0.2">
      <c r="A1598" s="5"/>
      <c r="B1598" s="202"/>
    </row>
    <row r="1599" spans="1:2" ht="16.2" x14ac:dyDescent="0.2">
      <c r="A1599" s="5"/>
      <c r="B1599" s="202"/>
    </row>
    <row r="1600" spans="1:2" ht="16.2" x14ac:dyDescent="0.2">
      <c r="A1600" s="5"/>
      <c r="B1600" s="202"/>
    </row>
    <row r="1601" spans="1:2" ht="16.2" x14ac:dyDescent="0.2">
      <c r="A1601" s="5"/>
      <c r="B1601" s="202"/>
    </row>
    <row r="1602" spans="1:2" ht="16.2" x14ac:dyDescent="0.2">
      <c r="A1602" s="5"/>
      <c r="B1602" s="202"/>
    </row>
    <row r="1603" spans="1:2" ht="16.2" x14ac:dyDescent="0.2">
      <c r="A1603" s="5"/>
      <c r="B1603" s="202"/>
    </row>
    <row r="1604" spans="1:2" ht="16.2" x14ac:dyDescent="0.2">
      <c r="A1604" s="5"/>
      <c r="B1604" s="202"/>
    </row>
    <row r="1605" spans="1:2" ht="16.2" x14ac:dyDescent="0.2">
      <c r="A1605" s="5"/>
      <c r="B1605" s="202"/>
    </row>
    <row r="1606" spans="1:2" ht="16.2" x14ac:dyDescent="0.2">
      <c r="A1606" s="5"/>
      <c r="B1606" s="202"/>
    </row>
    <row r="1607" spans="1:2" ht="16.2" x14ac:dyDescent="0.2">
      <c r="A1607" s="5"/>
      <c r="B1607" s="202"/>
    </row>
    <row r="1608" spans="1:2" ht="16.2" x14ac:dyDescent="0.2">
      <c r="A1608" s="5"/>
      <c r="B1608" s="202"/>
    </row>
    <row r="1609" spans="1:2" ht="16.2" x14ac:dyDescent="0.2">
      <c r="A1609" s="5"/>
      <c r="B1609" s="202"/>
    </row>
    <row r="1610" spans="1:2" ht="16.2" x14ac:dyDescent="0.2">
      <c r="A1610" s="5"/>
      <c r="B1610" s="202"/>
    </row>
    <row r="1611" spans="1:2" ht="16.2" x14ac:dyDescent="0.2">
      <c r="A1611" s="5"/>
      <c r="B1611" s="202"/>
    </row>
    <row r="1612" spans="1:2" ht="16.2" x14ac:dyDescent="0.2">
      <c r="A1612" s="5"/>
      <c r="B1612" s="202"/>
    </row>
    <row r="1613" spans="1:2" ht="16.2" x14ac:dyDescent="0.2">
      <c r="A1613" s="5"/>
      <c r="B1613" s="202"/>
    </row>
    <row r="1614" spans="1:2" ht="16.2" x14ac:dyDescent="0.2">
      <c r="A1614" s="5"/>
      <c r="B1614" s="202"/>
    </row>
    <row r="1615" spans="1:2" ht="16.2" x14ac:dyDescent="0.2">
      <c r="A1615" s="5"/>
      <c r="B1615" s="202"/>
    </row>
    <row r="1616" spans="1:2" ht="16.2" x14ac:dyDescent="0.2">
      <c r="A1616" s="5"/>
      <c r="B1616" s="202"/>
    </row>
    <row r="1617" spans="1:2" ht="16.2" x14ac:dyDescent="0.2">
      <c r="A1617" s="5"/>
      <c r="B1617" s="202"/>
    </row>
    <row r="1618" spans="1:2" ht="16.2" x14ac:dyDescent="0.2">
      <c r="A1618" s="5"/>
      <c r="B1618" s="202"/>
    </row>
    <row r="1619" spans="1:2" ht="16.2" x14ac:dyDescent="0.2">
      <c r="A1619" s="5"/>
      <c r="B1619" s="202"/>
    </row>
    <row r="1620" spans="1:2" ht="16.2" x14ac:dyDescent="0.2">
      <c r="A1620" s="5"/>
      <c r="B1620" s="202"/>
    </row>
    <row r="1621" spans="1:2" ht="16.2" x14ac:dyDescent="0.2">
      <c r="A1621" s="5"/>
      <c r="B1621" s="202"/>
    </row>
    <row r="1622" spans="1:2" ht="16.2" x14ac:dyDescent="0.2">
      <c r="A1622" s="5"/>
      <c r="B1622" s="202"/>
    </row>
    <row r="1623" spans="1:2" ht="16.2" x14ac:dyDescent="0.2">
      <c r="A1623" s="5"/>
      <c r="B1623" s="202"/>
    </row>
    <row r="1624" spans="1:2" ht="16.2" x14ac:dyDescent="0.2">
      <c r="A1624" s="5"/>
      <c r="B1624" s="202"/>
    </row>
    <row r="1625" spans="1:2" ht="16.2" x14ac:dyDescent="0.2">
      <c r="A1625" s="5"/>
      <c r="B1625" s="202"/>
    </row>
    <row r="1626" spans="1:2" ht="16.2" x14ac:dyDescent="0.2">
      <c r="A1626" s="5"/>
      <c r="B1626" s="202"/>
    </row>
    <row r="1627" spans="1:2" ht="16.2" x14ac:dyDescent="0.2">
      <c r="A1627" s="5"/>
      <c r="B1627" s="202"/>
    </row>
    <row r="1628" spans="1:2" ht="16.2" x14ac:dyDescent="0.2">
      <c r="A1628" s="5"/>
      <c r="B1628" s="202"/>
    </row>
    <row r="1629" spans="1:2" ht="16.2" x14ac:dyDescent="0.2">
      <c r="A1629" s="5"/>
      <c r="B1629" s="202"/>
    </row>
    <row r="1630" spans="1:2" ht="16.2" x14ac:dyDescent="0.2">
      <c r="A1630" s="5"/>
      <c r="B1630" s="202"/>
    </row>
    <row r="1631" spans="1:2" ht="16.2" x14ac:dyDescent="0.2">
      <c r="A1631" s="5"/>
      <c r="B1631" s="202"/>
    </row>
    <row r="1632" spans="1:2" ht="16.2" x14ac:dyDescent="0.2">
      <c r="A1632" s="5"/>
      <c r="B1632" s="202"/>
    </row>
    <row r="1633" spans="1:2" ht="16.2" x14ac:dyDescent="0.2">
      <c r="A1633" s="5"/>
      <c r="B1633" s="202"/>
    </row>
    <row r="1634" spans="1:2" ht="16.2" x14ac:dyDescent="0.2">
      <c r="A1634" s="5"/>
      <c r="B1634" s="202"/>
    </row>
    <row r="1635" spans="1:2" ht="16.2" x14ac:dyDescent="0.2">
      <c r="A1635" s="5"/>
      <c r="B1635" s="202"/>
    </row>
    <row r="1636" spans="1:2" ht="16.2" x14ac:dyDescent="0.2">
      <c r="A1636" s="5"/>
      <c r="B1636" s="202"/>
    </row>
    <row r="1637" spans="1:2" ht="16.2" x14ac:dyDescent="0.2">
      <c r="A1637" s="5"/>
      <c r="B1637" s="202"/>
    </row>
    <row r="1638" spans="1:2" ht="16.2" x14ac:dyDescent="0.2">
      <c r="A1638" s="5"/>
      <c r="B1638" s="202"/>
    </row>
    <row r="1639" spans="1:2" ht="16.2" x14ac:dyDescent="0.2">
      <c r="A1639" s="5"/>
      <c r="B1639" s="202"/>
    </row>
    <row r="1640" spans="1:2" ht="16.2" x14ac:dyDescent="0.2">
      <c r="A1640" s="5"/>
      <c r="B1640" s="202"/>
    </row>
    <row r="1641" spans="1:2" ht="16.2" x14ac:dyDescent="0.2">
      <c r="A1641" s="5"/>
      <c r="B1641" s="202"/>
    </row>
    <row r="1642" spans="1:2" ht="16.2" x14ac:dyDescent="0.2">
      <c r="A1642" s="5"/>
      <c r="B1642" s="202"/>
    </row>
    <row r="1643" spans="1:2" ht="16.2" x14ac:dyDescent="0.2">
      <c r="A1643" s="5"/>
      <c r="B1643" s="202"/>
    </row>
    <row r="1644" spans="1:2" ht="16.2" x14ac:dyDescent="0.2">
      <c r="A1644" s="5"/>
      <c r="B1644" s="202"/>
    </row>
    <row r="1645" spans="1:2" ht="16.2" x14ac:dyDescent="0.2">
      <c r="A1645" s="5"/>
      <c r="B1645" s="202"/>
    </row>
    <row r="1646" spans="1:2" ht="16.2" x14ac:dyDescent="0.2">
      <c r="A1646" s="5"/>
      <c r="B1646" s="202"/>
    </row>
    <row r="1647" spans="1:2" ht="16.2" x14ac:dyDescent="0.2">
      <c r="A1647" s="5"/>
      <c r="B1647" s="202"/>
    </row>
    <row r="1648" spans="1:2" ht="16.2" x14ac:dyDescent="0.2">
      <c r="A1648" s="5"/>
      <c r="B1648" s="202"/>
    </row>
    <row r="1649" spans="1:2" ht="16.2" x14ac:dyDescent="0.2">
      <c r="A1649" s="5"/>
      <c r="B1649" s="202"/>
    </row>
    <row r="1650" spans="1:2" ht="16.2" x14ac:dyDescent="0.2">
      <c r="A1650" s="5"/>
      <c r="B1650" s="202"/>
    </row>
    <row r="1651" spans="1:2" ht="16.2" x14ac:dyDescent="0.2">
      <c r="A1651" s="5"/>
      <c r="B1651" s="202"/>
    </row>
    <row r="1652" spans="1:2" ht="16.2" x14ac:dyDescent="0.2">
      <c r="A1652" s="5"/>
      <c r="B1652" s="202"/>
    </row>
    <row r="1653" spans="1:2" ht="16.2" x14ac:dyDescent="0.2">
      <c r="A1653" s="5"/>
      <c r="B1653" s="202"/>
    </row>
    <row r="1654" spans="1:2" ht="16.2" x14ac:dyDescent="0.2">
      <c r="A1654" s="5"/>
      <c r="B1654" s="202"/>
    </row>
    <row r="1655" spans="1:2" ht="16.2" x14ac:dyDescent="0.2">
      <c r="A1655" s="5"/>
      <c r="B1655" s="202"/>
    </row>
    <row r="1656" spans="1:2" ht="16.2" x14ac:dyDescent="0.2">
      <c r="A1656" s="5"/>
      <c r="B1656" s="202"/>
    </row>
    <row r="1657" spans="1:2" ht="16.2" x14ac:dyDescent="0.2">
      <c r="A1657" s="5"/>
      <c r="B1657" s="202"/>
    </row>
    <row r="1658" spans="1:2" ht="16.2" x14ac:dyDescent="0.2">
      <c r="A1658" s="5"/>
      <c r="B1658" s="202"/>
    </row>
    <row r="1659" spans="1:2" ht="16.2" x14ac:dyDescent="0.2">
      <c r="A1659" s="5"/>
      <c r="B1659" s="202"/>
    </row>
    <row r="1660" spans="1:2" ht="16.2" x14ac:dyDescent="0.2">
      <c r="A1660" s="5"/>
      <c r="B1660" s="202"/>
    </row>
    <row r="1661" spans="1:2" ht="16.2" x14ac:dyDescent="0.2">
      <c r="A1661" s="5"/>
      <c r="B1661" s="202"/>
    </row>
    <row r="1662" spans="1:2" ht="16.2" x14ac:dyDescent="0.2">
      <c r="A1662" s="5"/>
      <c r="B1662" s="202"/>
    </row>
    <row r="1663" spans="1:2" ht="16.2" x14ac:dyDescent="0.2">
      <c r="A1663" s="5"/>
      <c r="B1663" s="202"/>
    </row>
    <row r="1664" spans="1:2" ht="16.2" x14ac:dyDescent="0.2">
      <c r="A1664" s="5"/>
      <c r="B1664" s="202"/>
    </row>
    <row r="1665" spans="1:2" ht="16.2" x14ac:dyDescent="0.2">
      <c r="A1665" s="5"/>
      <c r="B1665" s="202"/>
    </row>
    <row r="1666" spans="1:2" ht="16.2" x14ac:dyDescent="0.2">
      <c r="A1666" s="5"/>
      <c r="B1666" s="202"/>
    </row>
    <row r="1667" spans="1:2" ht="16.2" x14ac:dyDescent="0.2">
      <c r="A1667" s="5"/>
      <c r="B1667" s="202"/>
    </row>
    <row r="1668" spans="1:2" ht="16.2" x14ac:dyDescent="0.2">
      <c r="A1668" s="5"/>
      <c r="B1668" s="202"/>
    </row>
    <row r="1669" spans="1:2" ht="16.2" x14ac:dyDescent="0.2">
      <c r="A1669" s="5"/>
      <c r="B1669" s="202"/>
    </row>
    <row r="1670" spans="1:2" ht="16.2" x14ac:dyDescent="0.2">
      <c r="A1670" s="5"/>
      <c r="B1670" s="202"/>
    </row>
    <row r="1671" spans="1:2" ht="16.2" x14ac:dyDescent="0.2">
      <c r="A1671" s="5"/>
      <c r="B1671" s="202"/>
    </row>
    <row r="1672" spans="1:2" ht="16.2" x14ac:dyDescent="0.2">
      <c r="A1672" s="5"/>
      <c r="B1672" s="202"/>
    </row>
    <row r="1673" spans="1:2" ht="16.2" x14ac:dyDescent="0.2">
      <c r="A1673" s="5"/>
      <c r="B1673" s="202"/>
    </row>
    <row r="1674" spans="1:2" ht="16.2" x14ac:dyDescent="0.2">
      <c r="A1674" s="5"/>
      <c r="B1674" s="202"/>
    </row>
    <row r="1675" spans="1:2" ht="16.2" x14ac:dyDescent="0.2">
      <c r="A1675" s="5"/>
      <c r="B1675" s="202"/>
    </row>
    <row r="1676" spans="1:2" ht="16.2" x14ac:dyDescent="0.2">
      <c r="A1676" s="5"/>
      <c r="B1676" s="202"/>
    </row>
    <row r="1677" spans="1:2" ht="16.2" x14ac:dyDescent="0.2">
      <c r="A1677" s="5"/>
      <c r="B1677" s="202"/>
    </row>
    <row r="1678" spans="1:2" ht="16.2" x14ac:dyDescent="0.2">
      <c r="A1678" s="5"/>
      <c r="B1678" s="202"/>
    </row>
    <row r="1679" spans="1:2" ht="16.2" x14ac:dyDescent="0.2">
      <c r="A1679" s="5"/>
      <c r="B1679" s="202"/>
    </row>
    <row r="1680" spans="1:2" ht="16.2" x14ac:dyDescent="0.2">
      <c r="A1680" s="5"/>
      <c r="B1680" s="202"/>
    </row>
    <row r="1681" spans="1:2" ht="16.2" x14ac:dyDescent="0.2">
      <c r="A1681" s="5"/>
      <c r="B1681" s="202"/>
    </row>
    <row r="1682" spans="1:2" ht="16.2" x14ac:dyDescent="0.2">
      <c r="A1682" s="5"/>
      <c r="B1682" s="202"/>
    </row>
    <row r="1683" spans="1:2" ht="16.2" x14ac:dyDescent="0.2">
      <c r="A1683" s="5"/>
      <c r="B1683" s="202"/>
    </row>
    <row r="1684" spans="1:2" ht="16.2" x14ac:dyDescent="0.2">
      <c r="A1684" s="5"/>
      <c r="B1684" s="202"/>
    </row>
    <row r="1685" spans="1:2" ht="16.2" x14ac:dyDescent="0.2">
      <c r="A1685" s="5"/>
      <c r="B1685" s="202"/>
    </row>
    <row r="1686" spans="1:2" ht="16.2" x14ac:dyDescent="0.2">
      <c r="A1686" s="5"/>
      <c r="B1686" s="202"/>
    </row>
    <row r="1687" spans="1:2" ht="16.2" x14ac:dyDescent="0.2">
      <c r="A1687" s="5"/>
      <c r="B1687" s="202"/>
    </row>
    <row r="1688" spans="1:2" ht="16.2" x14ac:dyDescent="0.2">
      <c r="A1688" s="5"/>
      <c r="B1688" s="202"/>
    </row>
    <row r="1689" spans="1:2" ht="16.2" x14ac:dyDescent="0.2">
      <c r="A1689" s="5"/>
      <c r="B1689" s="202"/>
    </row>
    <row r="1690" spans="1:2" ht="16.2" x14ac:dyDescent="0.2">
      <c r="A1690" s="5"/>
      <c r="B1690" s="202"/>
    </row>
    <row r="1691" spans="1:2" ht="16.2" x14ac:dyDescent="0.2">
      <c r="A1691" s="5"/>
      <c r="B1691" s="202"/>
    </row>
    <row r="1692" spans="1:2" ht="16.2" x14ac:dyDescent="0.2">
      <c r="A1692" s="5"/>
      <c r="B1692" s="202"/>
    </row>
    <row r="1693" spans="1:2" ht="16.2" x14ac:dyDescent="0.2">
      <c r="A1693" s="5"/>
      <c r="B1693" s="202"/>
    </row>
    <row r="1694" spans="1:2" ht="16.2" x14ac:dyDescent="0.2">
      <c r="A1694" s="5"/>
      <c r="B1694" s="202"/>
    </row>
    <row r="1695" spans="1:2" ht="16.2" x14ac:dyDescent="0.2">
      <c r="A1695" s="5"/>
      <c r="B1695" s="202"/>
    </row>
    <row r="1696" spans="1:2" ht="16.2" x14ac:dyDescent="0.2">
      <c r="A1696" s="5"/>
      <c r="B1696" s="202"/>
    </row>
    <row r="1697" spans="1:2" ht="16.2" x14ac:dyDescent="0.2">
      <c r="A1697" s="5"/>
      <c r="B1697" s="202"/>
    </row>
    <row r="1698" spans="1:2" ht="16.2" x14ac:dyDescent="0.2">
      <c r="A1698" s="5"/>
      <c r="B1698" s="202"/>
    </row>
    <row r="1699" spans="1:2" ht="16.2" x14ac:dyDescent="0.2">
      <c r="A1699" s="5"/>
      <c r="B1699" s="202"/>
    </row>
    <row r="1700" spans="1:2" ht="16.2" x14ac:dyDescent="0.2">
      <c r="A1700" s="5"/>
      <c r="B1700" s="202"/>
    </row>
    <row r="1701" spans="1:2" ht="16.2" x14ac:dyDescent="0.2">
      <c r="A1701" s="5"/>
      <c r="B1701" s="202"/>
    </row>
    <row r="1702" spans="1:2" ht="16.2" x14ac:dyDescent="0.2">
      <c r="A1702" s="5"/>
      <c r="B1702" s="202"/>
    </row>
    <row r="1703" spans="1:2" ht="16.2" x14ac:dyDescent="0.2">
      <c r="A1703" s="5"/>
      <c r="B1703" s="202"/>
    </row>
    <row r="1704" spans="1:2" ht="16.2" x14ac:dyDescent="0.2">
      <c r="A1704" s="5"/>
      <c r="B1704" s="202"/>
    </row>
    <row r="1705" spans="1:2" ht="16.2" x14ac:dyDescent="0.2">
      <c r="A1705" s="5"/>
      <c r="B1705" s="202"/>
    </row>
    <row r="1706" spans="1:2" ht="16.2" x14ac:dyDescent="0.2">
      <c r="A1706" s="5"/>
      <c r="B1706" s="202"/>
    </row>
    <row r="1707" spans="1:2" ht="16.2" x14ac:dyDescent="0.2">
      <c r="A1707" s="5"/>
      <c r="B1707" s="202"/>
    </row>
    <row r="1708" spans="1:2" ht="16.2" x14ac:dyDescent="0.2">
      <c r="A1708" s="5"/>
      <c r="B1708" s="202"/>
    </row>
    <row r="1709" spans="1:2" ht="16.2" x14ac:dyDescent="0.2">
      <c r="A1709" s="5"/>
      <c r="B1709" s="202"/>
    </row>
    <row r="1710" spans="1:2" ht="16.2" x14ac:dyDescent="0.2">
      <c r="A1710" s="5"/>
      <c r="B1710" s="202"/>
    </row>
    <row r="1711" spans="1:2" ht="16.2" x14ac:dyDescent="0.2">
      <c r="A1711" s="5"/>
      <c r="B1711" s="202"/>
    </row>
    <row r="1712" spans="1:2" ht="16.2" x14ac:dyDescent="0.2">
      <c r="A1712" s="5"/>
      <c r="B1712" s="202"/>
    </row>
    <row r="1713" spans="1:2" ht="16.2" x14ac:dyDescent="0.2">
      <c r="A1713" s="5"/>
      <c r="B1713" s="202"/>
    </row>
    <row r="1714" spans="1:2" ht="16.2" x14ac:dyDescent="0.2">
      <c r="A1714" s="5"/>
      <c r="B1714" s="202"/>
    </row>
    <row r="1715" spans="1:2" ht="16.2" x14ac:dyDescent="0.2">
      <c r="A1715" s="5"/>
      <c r="B1715" s="202"/>
    </row>
    <row r="1716" spans="1:2" ht="16.2" x14ac:dyDescent="0.2">
      <c r="A1716" s="5"/>
      <c r="B1716" s="202"/>
    </row>
    <row r="1717" spans="1:2" ht="16.2" x14ac:dyDescent="0.2">
      <c r="A1717" s="5"/>
      <c r="B1717" s="202"/>
    </row>
    <row r="1718" spans="1:2" ht="16.2" x14ac:dyDescent="0.2">
      <c r="A1718" s="5"/>
      <c r="B1718" s="202"/>
    </row>
    <row r="1719" spans="1:2" ht="16.2" x14ac:dyDescent="0.2">
      <c r="A1719" s="5"/>
      <c r="B1719" s="202"/>
    </row>
    <row r="1720" spans="1:2" ht="16.2" x14ac:dyDescent="0.2">
      <c r="A1720" s="5"/>
      <c r="B1720" s="202"/>
    </row>
    <row r="1721" spans="1:2" ht="16.2" x14ac:dyDescent="0.2">
      <c r="A1721" s="5"/>
      <c r="B1721" s="202"/>
    </row>
    <row r="1722" spans="1:2" ht="16.2" x14ac:dyDescent="0.2">
      <c r="A1722" s="5"/>
      <c r="B1722" s="202"/>
    </row>
    <row r="1723" spans="1:2" ht="16.2" x14ac:dyDescent="0.2">
      <c r="A1723" s="5"/>
      <c r="B1723" s="202"/>
    </row>
    <row r="1724" spans="1:2" ht="16.2" x14ac:dyDescent="0.2">
      <c r="A1724" s="5"/>
      <c r="B1724" s="202"/>
    </row>
    <row r="1725" spans="1:2" ht="16.2" x14ac:dyDescent="0.2">
      <c r="A1725" s="5"/>
      <c r="B1725" s="202"/>
    </row>
    <row r="1726" spans="1:2" ht="16.2" x14ac:dyDescent="0.2">
      <c r="A1726" s="5"/>
      <c r="B1726" s="202"/>
    </row>
    <row r="1727" spans="1:2" ht="16.2" x14ac:dyDescent="0.2">
      <c r="A1727" s="5"/>
      <c r="B1727" s="202"/>
    </row>
    <row r="1728" spans="1:2" ht="16.2" x14ac:dyDescent="0.2">
      <c r="A1728" s="5"/>
      <c r="B1728" s="202"/>
    </row>
    <row r="1729" spans="1:2" ht="16.2" x14ac:dyDescent="0.2">
      <c r="A1729" s="5"/>
      <c r="B1729" s="202"/>
    </row>
    <row r="1730" spans="1:2" ht="16.2" x14ac:dyDescent="0.2">
      <c r="A1730" s="5"/>
      <c r="B1730" s="202"/>
    </row>
    <row r="1731" spans="1:2" ht="16.2" x14ac:dyDescent="0.2">
      <c r="A1731" s="5"/>
      <c r="B1731" s="202"/>
    </row>
    <row r="1732" spans="1:2" ht="16.2" x14ac:dyDescent="0.2">
      <c r="A1732" s="5"/>
      <c r="B1732" s="202"/>
    </row>
    <row r="1733" spans="1:2" ht="16.2" x14ac:dyDescent="0.2">
      <c r="A1733" s="5"/>
      <c r="B1733" s="202"/>
    </row>
    <row r="1734" spans="1:2" ht="16.2" x14ac:dyDescent="0.2">
      <c r="A1734" s="5"/>
      <c r="B1734" s="202"/>
    </row>
    <row r="1735" spans="1:2" ht="16.2" x14ac:dyDescent="0.2">
      <c r="A1735" s="5"/>
      <c r="B1735" s="202"/>
    </row>
    <row r="1736" spans="1:2" ht="16.2" x14ac:dyDescent="0.2">
      <c r="A1736" s="5"/>
      <c r="B1736" s="202"/>
    </row>
    <row r="1737" spans="1:2" ht="16.2" x14ac:dyDescent="0.2">
      <c r="A1737" s="5"/>
      <c r="B1737" s="202"/>
    </row>
    <row r="1738" spans="1:2" ht="16.2" x14ac:dyDescent="0.2">
      <c r="A1738" s="5"/>
      <c r="B1738" s="202"/>
    </row>
    <row r="1739" spans="1:2" ht="16.2" x14ac:dyDescent="0.2">
      <c r="A1739" s="5"/>
      <c r="B1739" s="202"/>
    </row>
    <row r="1740" spans="1:2" ht="16.2" x14ac:dyDescent="0.2">
      <c r="A1740" s="5"/>
      <c r="B1740" s="202"/>
    </row>
    <row r="1741" spans="1:2" ht="16.2" x14ac:dyDescent="0.2">
      <c r="A1741" s="5"/>
      <c r="B1741" s="202"/>
    </row>
    <row r="1742" spans="1:2" ht="16.2" x14ac:dyDescent="0.2">
      <c r="A1742" s="5"/>
      <c r="B1742" s="202"/>
    </row>
    <row r="1743" spans="1:2" ht="16.2" x14ac:dyDescent="0.2">
      <c r="A1743" s="5"/>
      <c r="B1743" s="202"/>
    </row>
    <row r="1744" spans="1:2" ht="16.2" x14ac:dyDescent="0.2">
      <c r="A1744" s="5"/>
      <c r="B1744" s="202"/>
    </row>
    <row r="1745" spans="1:2" ht="16.2" x14ac:dyDescent="0.2">
      <c r="A1745" s="5"/>
      <c r="B1745" s="202"/>
    </row>
    <row r="1746" spans="1:2" ht="16.2" x14ac:dyDescent="0.2">
      <c r="A1746" s="5"/>
      <c r="B1746" s="202"/>
    </row>
    <row r="1747" spans="1:2" ht="16.2" x14ac:dyDescent="0.2">
      <c r="A1747" s="5"/>
      <c r="B1747" s="202"/>
    </row>
    <row r="1748" spans="1:2" ht="16.2" x14ac:dyDescent="0.2">
      <c r="A1748" s="5"/>
      <c r="B1748" s="202"/>
    </row>
    <row r="1749" spans="1:2" ht="16.2" x14ac:dyDescent="0.2">
      <c r="A1749" s="5"/>
      <c r="B1749" s="202"/>
    </row>
    <row r="1750" spans="1:2" ht="16.2" x14ac:dyDescent="0.2">
      <c r="A1750" s="5"/>
      <c r="B1750" s="202"/>
    </row>
    <row r="1751" spans="1:2" ht="16.2" x14ac:dyDescent="0.2">
      <c r="A1751" s="5"/>
      <c r="B1751" s="202"/>
    </row>
    <row r="1752" spans="1:2" ht="16.2" x14ac:dyDescent="0.2">
      <c r="A1752" s="5"/>
      <c r="B1752" s="202"/>
    </row>
    <row r="1753" spans="1:2" ht="16.2" x14ac:dyDescent="0.2">
      <c r="A1753" s="5"/>
      <c r="B1753" s="202"/>
    </row>
    <row r="1754" spans="1:2" ht="16.2" x14ac:dyDescent="0.2">
      <c r="A1754" s="5"/>
      <c r="B1754" s="202"/>
    </row>
    <row r="1755" spans="1:2" ht="16.2" x14ac:dyDescent="0.2">
      <c r="A1755" s="5"/>
      <c r="B1755" s="202"/>
    </row>
    <row r="1756" spans="1:2" ht="16.2" x14ac:dyDescent="0.2">
      <c r="A1756" s="5"/>
      <c r="B1756" s="202"/>
    </row>
    <row r="1757" spans="1:2" ht="16.2" x14ac:dyDescent="0.2">
      <c r="A1757" s="5"/>
      <c r="B1757" s="202"/>
    </row>
    <row r="1758" spans="1:2" ht="16.2" x14ac:dyDescent="0.2">
      <c r="A1758" s="5"/>
      <c r="B1758" s="202"/>
    </row>
    <row r="1759" spans="1:2" ht="16.2" x14ac:dyDescent="0.2">
      <c r="A1759" s="5"/>
      <c r="B1759" s="202"/>
    </row>
    <row r="1760" spans="1:2" ht="16.2" x14ac:dyDescent="0.2">
      <c r="A1760" s="5"/>
      <c r="B1760" s="202"/>
    </row>
    <row r="1761" spans="1:2" ht="16.2" x14ac:dyDescent="0.2">
      <c r="A1761" s="5"/>
      <c r="B1761" s="202"/>
    </row>
    <row r="1762" spans="1:2" ht="16.2" x14ac:dyDescent="0.2">
      <c r="A1762" s="5"/>
      <c r="B1762" s="202"/>
    </row>
    <row r="1763" spans="1:2" ht="16.2" x14ac:dyDescent="0.2">
      <c r="A1763" s="5"/>
      <c r="B1763" s="202"/>
    </row>
    <row r="1764" spans="1:2" ht="16.2" x14ac:dyDescent="0.2">
      <c r="A1764" s="5"/>
      <c r="B1764" s="202"/>
    </row>
    <row r="1765" spans="1:2" ht="16.2" x14ac:dyDescent="0.2">
      <c r="A1765" s="5"/>
      <c r="B1765" s="202"/>
    </row>
    <row r="1766" spans="1:2" ht="16.2" x14ac:dyDescent="0.2">
      <c r="A1766" s="5"/>
      <c r="B1766" s="202"/>
    </row>
    <row r="1767" spans="1:2" ht="16.2" x14ac:dyDescent="0.2">
      <c r="A1767" s="5"/>
      <c r="B1767" s="202"/>
    </row>
    <row r="1768" spans="1:2" ht="16.2" x14ac:dyDescent="0.2">
      <c r="A1768" s="5"/>
      <c r="B1768" s="202"/>
    </row>
    <row r="1769" spans="1:2" ht="16.2" x14ac:dyDescent="0.2">
      <c r="A1769" s="5"/>
      <c r="B1769" s="202"/>
    </row>
    <row r="1770" spans="1:2" ht="16.2" x14ac:dyDescent="0.2">
      <c r="A1770" s="5"/>
      <c r="B1770" s="202"/>
    </row>
    <row r="1771" spans="1:2" ht="16.2" x14ac:dyDescent="0.2">
      <c r="A1771" s="5"/>
      <c r="B1771" s="202"/>
    </row>
    <row r="1772" spans="1:2" ht="16.2" x14ac:dyDescent="0.2">
      <c r="A1772" s="5"/>
      <c r="B1772" s="202"/>
    </row>
    <row r="1773" spans="1:2" ht="16.2" x14ac:dyDescent="0.2">
      <c r="A1773" s="5"/>
      <c r="B1773" s="202"/>
    </row>
    <row r="1774" spans="1:2" ht="16.2" x14ac:dyDescent="0.2">
      <c r="A1774" s="5"/>
      <c r="B1774" s="202"/>
    </row>
    <row r="1775" spans="1:2" ht="16.2" x14ac:dyDescent="0.2">
      <c r="A1775" s="5"/>
      <c r="B1775" s="202"/>
    </row>
    <row r="1776" spans="1:2" ht="16.2" x14ac:dyDescent="0.2">
      <c r="A1776" s="5"/>
      <c r="B1776" s="202"/>
    </row>
    <row r="1777" spans="1:2" ht="16.2" x14ac:dyDescent="0.2">
      <c r="A1777" s="5"/>
      <c r="B1777" s="202"/>
    </row>
    <row r="1778" spans="1:2" ht="16.2" x14ac:dyDescent="0.2">
      <c r="A1778" s="5"/>
      <c r="B1778" s="202"/>
    </row>
    <row r="1779" spans="1:2" ht="16.2" x14ac:dyDescent="0.2">
      <c r="A1779" s="5"/>
      <c r="B1779" s="202"/>
    </row>
    <row r="1780" spans="1:2" ht="16.2" x14ac:dyDescent="0.2">
      <c r="A1780" s="5"/>
      <c r="B1780" s="202"/>
    </row>
    <row r="1781" spans="1:2" ht="16.2" x14ac:dyDescent="0.2">
      <c r="A1781" s="5"/>
      <c r="B1781" s="202"/>
    </row>
    <row r="1782" spans="1:2" ht="16.2" x14ac:dyDescent="0.2">
      <c r="A1782" s="5"/>
      <c r="B1782" s="202"/>
    </row>
    <row r="1783" spans="1:2" ht="16.2" x14ac:dyDescent="0.2">
      <c r="A1783" s="5"/>
      <c r="B1783" s="202"/>
    </row>
    <row r="1784" spans="1:2" ht="16.2" x14ac:dyDescent="0.2">
      <c r="A1784" s="5"/>
      <c r="B1784" s="202"/>
    </row>
    <row r="1785" spans="1:2" ht="16.2" x14ac:dyDescent="0.2">
      <c r="A1785" s="5"/>
      <c r="B1785" s="202"/>
    </row>
    <row r="1786" spans="1:2" ht="16.2" x14ac:dyDescent="0.2">
      <c r="A1786" s="5"/>
      <c r="B1786" s="202"/>
    </row>
    <row r="1787" spans="1:2" ht="16.2" x14ac:dyDescent="0.2">
      <c r="A1787" s="5"/>
      <c r="B1787" s="202"/>
    </row>
    <row r="1788" spans="1:2" ht="16.2" x14ac:dyDescent="0.2">
      <c r="A1788" s="5"/>
      <c r="B1788" s="202"/>
    </row>
    <row r="1789" spans="1:2" ht="16.2" x14ac:dyDescent="0.2">
      <c r="A1789" s="5"/>
      <c r="B1789" s="202"/>
    </row>
    <row r="1790" spans="1:2" ht="16.2" x14ac:dyDescent="0.2">
      <c r="A1790" s="5"/>
      <c r="B1790" s="202"/>
    </row>
    <row r="1791" spans="1:2" ht="16.2" x14ac:dyDescent="0.2">
      <c r="A1791" s="5"/>
      <c r="B1791" s="202"/>
    </row>
    <row r="1792" spans="1:2" ht="16.2" x14ac:dyDescent="0.2">
      <c r="A1792" s="5"/>
      <c r="B1792" s="202"/>
    </row>
    <row r="1793" spans="1:2" ht="16.2" x14ac:dyDescent="0.2">
      <c r="A1793" s="5"/>
      <c r="B1793" s="202"/>
    </row>
    <row r="1794" spans="1:2" ht="16.2" x14ac:dyDescent="0.2">
      <c r="A1794" s="5"/>
      <c r="B1794" s="202"/>
    </row>
    <row r="1795" spans="1:2" ht="16.2" x14ac:dyDescent="0.2">
      <c r="A1795" s="5"/>
      <c r="B1795" s="202"/>
    </row>
    <row r="1796" spans="1:2" ht="16.2" x14ac:dyDescent="0.2">
      <c r="A1796" s="5"/>
      <c r="B1796" s="202"/>
    </row>
    <row r="1797" spans="1:2" ht="16.2" x14ac:dyDescent="0.2">
      <c r="A1797" s="5"/>
      <c r="B1797" s="202"/>
    </row>
    <row r="1798" spans="1:2" ht="16.2" x14ac:dyDescent="0.2">
      <c r="A1798" s="5"/>
      <c r="B1798" s="202"/>
    </row>
    <row r="1799" spans="1:2" ht="16.2" x14ac:dyDescent="0.2">
      <c r="A1799" s="5"/>
      <c r="B1799" s="202"/>
    </row>
    <row r="1800" spans="1:2" ht="16.2" x14ac:dyDescent="0.2">
      <c r="A1800" s="5"/>
      <c r="B1800" s="202"/>
    </row>
    <row r="1801" spans="1:2" ht="16.2" x14ac:dyDescent="0.2">
      <c r="A1801" s="5"/>
      <c r="B1801" s="202"/>
    </row>
    <row r="1802" spans="1:2" ht="16.2" x14ac:dyDescent="0.2">
      <c r="A1802" s="5"/>
      <c r="B1802" s="202"/>
    </row>
    <row r="1803" spans="1:2" ht="16.2" x14ac:dyDescent="0.2">
      <c r="A1803" s="5"/>
      <c r="B1803" s="202"/>
    </row>
    <row r="1804" spans="1:2" ht="16.2" x14ac:dyDescent="0.2">
      <c r="A1804" s="5"/>
      <c r="B1804" s="202"/>
    </row>
    <row r="1805" spans="1:2" ht="16.2" x14ac:dyDescent="0.2">
      <c r="A1805" s="5"/>
      <c r="B1805" s="202"/>
    </row>
    <row r="1806" spans="1:2" ht="16.2" x14ac:dyDescent="0.2">
      <c r="A1806" s="5"/>
      <c r="B1806" s="202"/>
    </row>
    <row r="1807" spans="1:2" ht="16.2" x14ac:dyDescent="0.2">
      <c r="A1807" s="5"/>
      <c r="B1807" s="202"/>
    </row>
    <row r="1808" spans="1:2" ht="16.2" x14ac:dyDescent="0.2">
      <c r="A1808" s="5"/>
      <c r="B1808" s="202"/>
    </row>
    <row r="1809" spans="1:2" ht="16.2" x14ac:dyDescent="0.2">
      <c r="A1809" s="5"/>
      <c r="B1809" s="202"/>
    </row>
    <row r="1810" spans="1:2" ht="16.2" x14ac:dyDescent="0.2">
      <c r="A1810" s="5"/>
      <c r="B1810" s="202"/>
    </row>
    <row r="1811" spans="1:2" ht="16.2" x14ac:dyDescent="0.2">
      <c r="A1811" s="5"/>
      <c r="B1811" s="202"/>
    </row>
    <row r="1812" spans="1:2" ht="16.2" x14ac:dyDescent="0.2">
      <c r="A1812" s="5"/>
      <c r="B1812" s="202"/>
    </row>
    <row r="1813" spans="1:2" ht="16.2" x14ac:dyDescent="0.2">
      <c r="A1813" s="5"/>
      <c r="B1813" s="202"/>
    </row>
    <row r="1814" spans="1:2" ht="16.2" x14ac:dyDescent="0.2">
      <c r="A1814" s="5"/>
      <c r="B1814" s="202"/>
    </row>
    <row r="1815" spans="1:2" ht="16.2" x14ac:dyDescent="0.2">
      <c r="A1815" s="5"/>
      <c r="B1815" s="202"/>
    </row>
    <row r="1816" spans="1:2" ht="16.2" x14ac:dyDescent="0.2">
      <c r="A1816" s="5"/>
      <c r="B1816" s="202"/>
    </row>
    <row r="1817" spans="1:2" ht="16.2" x14ac:dyDescent="0.2">
      <c r="A1817" s="5"/>
      <c r="B1817" s="202"/>
    </row>
    <row r="1818" spans="1:2" ht="16.2" x14ac:dyDescent="0.2">
      <c r="A1818" s="5"/>
      <c r="B1818" s="202"/>
    </row>
    <row r="1819" spans="1:2" ht="16.2" x14ac:dyDescent="0.2">
      <c r="A1819" s="5"/>
      <c r="B1819" s="202"/>
    </row>
    <row r="1820" spans="1:2" ht="16.2" x14ac:dyDescent="0.2">
      <c r="A1820" s="5"/>
      <c r="B1820" s="202"/>
    </row>
    <row r="1821" spans="1:2" ht="16.2" x14ac:dyDescent="0.2">
      <c r="A1821" s="5"/>
      <c r="B1821" s="202"/>
    </row>
    <row r="1822" spans="1:2" ht="16.2" x14ac:dyDescent="0.2">
      <c r="A1822" s="5"/>
      <c r="B1822" s="202"/>
    </row>
    <row r="1823" spans="1:2" ht="16.2" x14ac:dyDescent="0.2">
      <c r="A1823" s="5"/>
      <c r="B1823" s="202"/>
    </row>
    <row r="1824" spans="1:2" ht="16.2" x14ac:dyDescent="0.2">
      <c r="A1824" s="5"/>
      <c r="B1824" s="202"/>
    </row>
    <row r="1825" spans="1:2" ht="16.2" x14ac:dyDescent="0.2">
      <c r="A1825" s="5"/>
      <c r="B1825" s="202"/>
    </row>
    <row r="1826" spans="1:2" ht="16.2" x14ac:dyDescent="0.2">
      <c r="A1826" s="5"/>
      <c r="B1826" s="202"/>
    </row>
    <row r="1827" spans="1:2" ht="16.2" x14ac:dyDescent="0.2">
      <c r="A1827" s="5"/>
      <c r="B1827" s="202"/>
    </row>
    <row r="1828" spans="1:2" ht="16.2" x14ac:dyDescent="0.2">
      <c r="A1828" s="5"/>
      <c r="B1828" s="202"/>
    </row>
    <row r="1829" spans="1:2" ht="16.2" x14ac:dyDescent="0.2">
      <c r="A1829" s="5"/>
      <c r="B1829" s="202"/>
    </row>
    <row r="1830" spans="1:2" ht="16.2" x14ac:dyDescent="0.2">
      <c r="A1830" s="5"/>
      <c r="B1830" s="202"/>
    </row>
    <row r="1831" spans="1:2" ht="16.2" x14ac:dyDescent="0.2">
      <c r="A1831" s="5"/>
      <c r="B1831" s="202"/>
    </row>
    <row r="1832" spans="1:2" ht="16.2" x14ac:dyDescent="0.2">
      <c r="A1832" s="5"/>
      <c r="B1832" s="202"/>
    </row>
    <row r="1833" spans="1:2" ht="16.2" x14ac:dyDescent="0.2">
      <c r="A1833" s="5"/>
      <c r="B1833" s="202"/>
    </row>
    <row r="1834" spans="1:2" ht="16.2" x14ac:dyDescent="0.2">
      <c r="A1834" s="5"/>
      <c r="B1834" s="202"/>
    </row>
    <row r="1835" spans="1:2" ht="16.2" x14ac:dyDescent="0.2">
      <c r="A1835" s="5"/>
      <c r="B1835" s="202"/>
    </row>
    <row r="1836" spans="1:2" ht="16.2" x14ac:dyDescent="0.2">
      <c r="A1836" s="5"/>
      <c r="B1836" s="202"/>
    </row>
    <row r="1837" spans="1:2" ht="16.2" x14ac:dyDescent="0.2">
      <c r="A1837" s="5"/>
      <c r="B1837" s="202"/>
    </row>
    <row r="1838" spans="1:2" ht="16.2" x14ac:dyDescent="0.2">
      <c r="A1838" s="5"/>
      <c r="B1838" s="202"/>
    </row>
    <row r="1839" spans="1:2" ht="16.2" x14ac:dyDescent="0.2">
      <c r="A1839" s="5"/>
      <c r="B1839" s="202"/>
    </row>
    <row r="1840" spans="1:2" ht="16.2" x14ac:dyDescent="0.2">
      <c r="A1840" s="5"/>
      <c r="B1840" s="202"/>
    </row>
    <row r="1841" spans="1:2" ht="16.2" x14ac:dyDescent="0.2">
      <c r="A1841" s="5"/>
      <c r="B1841" s="202"/>
    </row>
    <row r="1842" spans="1:2" ht="16.2" x14ac:dyDescent="0.2">
      <c r="A1842" s="5"/>
      <c r="B1842" s="202"/>
    </row>
    <row r="1843" spans="1:2" ht="16.2" x14ac:dyDescent="0.2">
      <c r="A1843" s="5"/>
      <c r="B1843" s="202"/>
    </row>
    <row r="1844" spans="1:2" ht="16.2" x14ac:dyDescent="0.2">
      <c r="A1844" s="5"/>
      <c r="B1844" s="202"/>
    </row>
    <row r="1845" spans="1:2" ht="16.2" x14ac:dyDescent="0.2">
      <c r="A1845" s="5"/>
      <c r="B1845" s="202"/>
    </row>
    <row r="1846" spans="1:2" ht="16.2" x14ac:dyDescent="0.2">
      <c r="A1846" s="5"/>
      <c r="B1846" s="202"/>
    </row>
    <row r="1847" spans="1:2" ht="16.2" x14ac:dyDescent="0.2">
      <c r="A1847" s="5"/>
      <c r="B1847" s="202"/>
    </row>
    <row r="1848" spans="1:2" ht="16.2" x14ac:dyDescent="0.2">
      <c r="A1848" s="5"/>
      <c r="B1848" s="202"/>
    </row>
    <row r="1849" spans="1:2" ht="16.2" x14ac:dyDescent="0.2">
      <c r="A1849" s="5"/>
      <c r="B1849" s="202"/>
    </row>
    <row r="1850" spans="1:2" ht="16.2" x14ac:dyDescent="0.2">
      <c r="A1850" s="5"/>
      <c r="B1850" s="202"/>
    </row>
    <row r="1851" spans="1:2" ht="16.2" x14ac:dyDescent="0.2">
      <c r="A1851" s="5"/>
      <c r="B1851" s="202"/>
    </row>
    <row r="1852" spans="1:2" ht="16.2" x14ac:dyDescent="0.2">
      <c r="A1852" s="5"/>
      <c r="B1852" s="202"/>
    </row>
    <row r="1853" spans="1:2" ht="16.2" x14ac:dyDescent="0.2">
      <c r="A1853" s="5"/>
      <c r="B1853" s="202"/>
    </row>
    <row r="1854" spans="1:2" ht="16.2" x14ac:dyDescent="0.2">
      <c r="A1854" s="5"/>
      <c r="B1854" s="202"/>
    </row>
    <row r="1855" spans="1:2" ht="16.2" x14ac:dyDescent="0.2">
      <c r="A1855" s="5"/>
      <c r="B1855" s="202"/>
    </row>
    <row r="1856" spans="1:2" ht="16.2" x14ac:dyDescent="0.2">
      <c r="A1856" s="5"/>
      <c r="B1856" s="202"/>
    </row>
    <row r="1857" spans="1:2" ht="16.2" x14ac:dyDescent="0.2">
      <c r="A1857" s="5"/>
      <c r="B1857" s="202"/>
    </row>
    <row r="1858" spans="1:2" ht="16.2" x14ac:dyDescent="0.2">
      <c r="A1858" s="5"/>
      <c r="B1858" s="202"/>
    </row>
    <row r="1859" spans="1:2" ht="16.2" x14ac:dyDescent="0.2">
      <c r="A1859" s="5"/>
      <c r="B1859" s="202"/>
    </row>
    <row r="1860" spans="1:2" ht="16.2" x14ac:dyDescent="0.2">
      <c r="A1860" s="5"/>
      <c r="B1860" s="202"/>
    </row>
    <row r="1861" spans="1:2" ht="16.2" x14ac:dyDescent="0.2">
      <c r="A1861" s="5"/>
      <c r="B1861" s="202"/>
    </row>
    <row r="1862" spans="1:2" ht="16.2" x14ac:dyDescent="0.2">
      <c r="A1862" s="5"/>
      <c r="B1862" s="202"/>
    </row>
    <row r="1863" spans="1:2" ht="16.2" x14ac:dyDescent="0.2">
      <c r="A1863" s="5"/>
      <c r="B1863" s="202"/>
    </row>
    <row r="1864" spans="1:2" ht="16.2" x14ac:dyDescent="0.2">
      <c r="A1864" s="5"/>
      <c r="B1864" s="202"/>
    </row>
    <row r="1865" spans="1:2" ht="16.2" x14ac:dyDescent="0.2">
      <c r="A1865" s="5"/>
      <c r="B1865" s="202"/>
    </row>
    <row r="1866" spans="1:2" ht="16.2" x14ac:dyDescent="0.2">
      <c r="A1866" s="5"/>
      <c r="B1866" s="202"/>
    </row>
    <row r="1867" spans="1:2" ht="16.2" x14ac:dyDescent="0.2">
      <c r="A1867" s="5"/>
      <c r="B1867" s="202"/>
    </row>
    <row r="1868" spans="1:2" ht="16.2" x14ac:dyDescent="0.2">
      <c r="A1868" s="5"/>
      <c r="B1868" s="202"/>
    </row>
    <row r="1869" spans="1:2" ht="16.2" x14ac:dyDescent="0.2">
      <c r="A1869" s="5"/>
      <c r="B1869" s="202"/>
    </row>
    <row r="1870" spans="1:2" ht="16.2" x14ac:dyDescent="0.2">
      <c r="A1870" s="5"/>
      <c r="B1870" s="202"/>
    </row>
    <row r="1871" spans="1:2" ht="16.2" x14ac:dyDescent="0.2">
      <c r="A1871" s="5"/>
      <c r="B1871" s="202"/>
    </row>
    <row r="1872" spans="1:2" ht="16.2" x14ac:dyDescent="0.2">
      <c r="A1872" s="5"/>
      <c r="B1872" s="202"/>
    </row>
    <row r="1873" spans="1:2" ht="16.2" x14ac:dyDescent="0.2">
      <c r="A1873" s="5"/>
      <c r="B1873" s="202"/>
    </row>
    <row r="1874" spans="1:2" ht="16.2" x14ac:dyDescent="0.2">
      <c r="A1874" s="5"/>
      <c r="B1874" s="202"/>
    </row>
    <row r="1875" spans="1:2" ht="16.2" x14ac:dyDescent="0.2">
      <c r="A1875" s="5"/>
      <c r="B1875" s="202"/>
    </row>
    <row r="1876" spans="1:2" ht="16.2" x14ac:dyDescent="0.2">
      <c r="A1876" s="5"/>
      <c r="B1876" s="202"/>
    </row>
    <row r="1877" spans="1:2" ht="16.2" x14ac:dyDescent="0.2">
      <c r="A1877" s="5"/>
      <c r="B1877" s="202"/>
    </row>
    <row r="1878" spans="1:2" ht="16.2" x14ac:dyDescent="0.2">
      <c r="A1878" s="5"/>
      <c r="B1878" s="202"/>
    </row>
    <row r="1879" spans="1:2" ht="16.2" x14ac:dyDescent="0.2">
      <c r="A1879" s="5"/>
      <c r="B1879" s="202"/>
    </row>
    <row r="1880" spans="1:2" ht="16.2" x14ac:dyDescent="0.2">
      <c r="A1880" s="5"/>
      <c r="B1880" s="202"/>
    </row>
    <row r="1881" spans="1:2" ht="16.2" x14ac:dyDescent="0.2">
      <c r="A1881" s="5"/>
      <c r="B1881" s="202"/>
    </row>
    <row r="1882" spans="1:2" ht="16.2" x14ac:dyDescent="0.2">
      <c r="A1882" s="5"/>
      <c r="B1882" s="202"/>
    </row>
    <row r="1883" spans="1:2" ht="16.2" x14ac:dyDescent="0.2">
      <c r="A1883" s="5"/>
      <c r="B1883" s="202"/>
    </row>
    <row r="1884" spans="1:2" ht="16.2" x14ac:dyDescent="0.2">
      <c r="A1884" s="5"/>
      <c r="B1884" s="202"/>
    </row>
    <row r="1885" spans="1:2" ht="16.2" x14ac:dyDescent="0.2">
      <c r="A1885" s="5"/>
      <c r="B1885" s="202"/>
    </row>
    <row r="1886" spans="1:2" ht="16.2" x14ac:dyDescent="0.2">
      <c r="A1886" s="5"/>
      <c r="B1886" s="202"/>
    </row>
    <row r="1887" spans="1:2" ht="16.2" x14ac:dyDescent="0.2">
      <c r="A1887" s="5"/>
      <c r="B1887" s="202"/>
    </row>
    <row r="1888" spans="1:2" ht="16.2" x14ac:dyDescent="0.2">
      <c r="A1888" s="5"/>
      <c r="B1888" s="202"/>
    </row>
    <row r="1889" spans="1:2" ht="16.2" x14ac:dyDescent="0.2">
      <c r="A1889" s="5"/>
      <c r="B1889" s="202"/>
    </row>
    <row r="1890" spans="1:2" ht="16.2" x14ac:dyDescent="0.2">
      <c r="A1890" s="5"/>
      <c r="B1890" s="202"/>
    </row>
    <row r="1891" spans="1:2" ht="16.2" x14ac:dyDescent="0.2">
      <c r="A1891" s="5"/>
      <c r="B1891" s="202"/>
    </row>
    <row r="1892" spans="1:2" ht="16.2" x14ac:dyDescent="0.2">
      <c r="A1892" s="5"/>
      <c r="B1892" s="202"/>
    </row>
    <row r="1893" spans="1:2" ht="16.2" x14ac:dyDescent="0.2">
      <c r="A1893" s="5"/>
      <c r="B1893" s="202"/>
    </row>
    <row r="1894" spans="1:2" ht="16.2" x14ac:dyDescent="0.2">
      <c r="A1894" s="5"/>
      <c r="B1894" s="202"/>
    </row>
    <row r="1895" spans="1:2" ht="16.2" x14ac:dyDescent="0.2">
      <c r="A1895" s="5"/>
      <c r="B1895" s="202"/>
    </row>
    <row r="1896" spans="1:2" ht="16.2" x14ac:dyDescent="0.2">
      <c r="A1896" s="5"/>
      <c r="B1896" s="202"/>
    </row>
    <row r="1897" spans="1:2" ht="16.2" x14ac:dyDescent="0.2">
      <c r="A1897" s="5"/>
      <c r="B1897" s="202"/>
    </row>
    <row r="1898" spans="1:2" ht="16.2" x14ac:dyDescent="0.2">
      <c r="A1898" s="5"/>
      <c r="B1898" s="202"/>
    </row>
    <row r="1899" spans="1:2" ht="16.2" x14ac:dyDescent="0.2">
      <c r="A1899" s="5"/>
      <c r="B1899" s="202"/>
    </row>
    <row r="1900" spans="1:2" ht="16.2" x14ac:dyDescent="0.2">
      <c r="A1900" s="5"/>
      <c r="B1900" s="202"/>
    </row>
    <row r="1901" spans="1:2" ht="16.2" x14ac:dyDescent="0.2">
      <c r="A1901" s="5"/>
      <c r="B1901" s="202"/>
    </row>
    <row r="1902" spans="1:2" ht="16.2" x14ac:dyDescent="0.2">
      <c r="A1902" s="5"/>
      <c r="B1902" s="202"/>
    </row>
    <row r="1903" spans="1:2" ht="16.2" x14ac:dyDescent="0.2">
      <c r="A1903" s="5"/>
      <c r="B1903" s="202"/>
    </row>
    <row r="1904" spans="1:2" ht="16.2" x14ac:dyDescent="0.2">
      <c r="A1904" s="5"/>
      <c r="B1904" s="202"/>
    </row>
    <row r="1905" spans="1:2" ht="16.2" x14ac:dyDescent="0.2">
      <c r="A1905" s="5"/>
      <c r="B1905" s="202"/>
    </row>
    <row r="1906" spans="1:2" ht="16.2" x14ac:dyDescent="0.2">
      <c r="A1906" s="5"/>
      <c r="B1906" s="202"/>
    </row>
    <row r="1907" spans="1:2" ht="16.2" x14ac:dyDescent="0.2">
      <c r="A1907" s="5"/>
      <c r="B1907" s="202"/>
    </row>
    <row r="1908" spans="1:2" ht="16.2" x14ac:dyDescent="0.2">
      <c r="A1908" s="5"/>
      <c r="B1908" s="202"/>
    </row>
    <row r="1909" spans="1:2" ht="16.2" x14ac:dyDescent="0.2">
      <c r="A1909" s="5"/>
      <c r="B1909" s="202"/>
    </row>
    <row r="1910" spans="1:2" ht="16.2" x14ac:dyDescent="0.2">
      <c r="A1910" s="5"/>
      <c r="B1910" s="202"/>
    </row>
    <row r="1911" spans="1:2" ht="16.2" x14ac:dyDescent="0.2">
      <c r="A1911" s="5"/>
      <c r="B1911" s="202"/>
    </row>
    <row r="1912" spans="1:2" ht="16.2" x14ac:dyDescent="0.2">
      <c r="A1912" s="5"/>
      <c r="B1912" s="202"/>
    </row>
    <row r="1913" spans="1:2" ht="16.2" x14ac:dyDescent="0.2">
      <c r="A1913" s="5"/>
      <c r="B1913" s="202"/>
    </row>
    <row r="1914" spans="1:2" ht="16.2" x14ac:dyDescent="0.2">
      <c r="A1914" s="5"/>
      <c r="B1914" s="202"/>
    </row>
    <row r="1915" spans="1:2" ht="16.2" x14ac:dyDescent="0.2">
      <c r="A1915" s="5"/>
      <c r="B1915" s="202"/>
    </row>
    <row r="1916" spans="1:2" ht="16.2" x14ac:dyDescent="0.2">
      <c r="A1916" s="5"/>
      <c r="B1916" s="202"/>
    </row>
    <row r="1917" spans="1:2" ht="16.2" x14ac:dyDescent="0.2">
      <c r="A1917" s="5"/>
      <c r="B1917" s="202"/>
    </row>
    <row r="1918" spans="1:2" ht="16.2" x14ac:dyDescent="0.2">
      <c r="A1918" s="5"/>
      <c r="B1918" s="202"/>
    </row>
    <row r="1919" spans="1:2" ht="16.2" x14ac:dyDescent="0.2">
      <c r="A1919" s="5"/>
      <c r="B1919" s="202"/>
    </row>
    <row r="1920" spans="1:2" ht="16.2" x14ac:dyDescent="0.2">
      <c r="A1920" s="5"/>
      <c r="B1920" s="202"/>
    </row>
    <row r="1921" spans="1:2" ht="16.2" x14ac:dyDescent="0.2">
      <c r="A1921" s="5"/>
      <c r="B1921" s="202"/>
    </row>
    <row r="1922" spans="1:2" ht="16.2" x14ac:dyDescent="0.2">
      <c r="A1922" s="5"/>
      <c r="B1922" s="202"/>
    </row>
    <row r="1923" spans="1:2" ht="16.2" x14ac:dyDescent="0.2">
      <c r="A1923" s="5"/>
      <c r="B1923" s="202"/>
    </row>
    <row r="1924" spans="1:2" ht="16.2" x14ac:dyDescent="0.2">
      <c r="A1924" s="5"/>
      <c r="B1924" s="202"/>
    </row>
    <row r="1925" spans="1:2" ht="16.2" x14ac:dyDescent="0.2">
      <c r="A1925" s="5"/>
      <c r="B1925" s="202"/>
    </row>
    <row r="1926" spans="1:2" ht="16.2" x14ac:dyDescent="0.2">
      <c r="A1926" s="5"/>
      <c r="B1926" s="202"/>
    </row>
    <row r="1927" spans="1:2" ht="16.2" x14ac:dyDescent="0.2">
      <c r="A1927" s="5"/>
      <c r="B1927" s="202"/>
    </row>
    <row r="1928" spans="1:2" ht="16.2" x14ac:dyDescent="0.2">
      <c r="A1928" s="5"/>
      <c r="B1928" s="202"/>
    </row>
    <row r="1929" spans="1:2" ht="16.2" x14ac:dyDescent="0.2">
      <c r="A1929" s="5"/>
      <c r="B1929" s="202"/>
    </row>
    <row r="1930" spans="1:2" ht="16.2" x14ac:dyDescent="0.2">
      <c r="A1930" s="5"/>
      <c r="B1930" s="202"/>
    </row>
    <row r="1931" spans="1:2" ht="16.2" x14ac:dyDescent="0.2">
      <c r="A1931" s="5"/>
      <c r="B1931" s="202"/>
    </row>
    <row r="1932" spans="1:2" ht="16.2" x14ac:dyDescent="0.2">
      <c r="A1932" s="5"/>
      <c r="B1932" s="202"/>
    </row>
    <row r="1933" spans="1:2" ht="16.2" x14ac:dyDescent="0.2">
      <c r="A1933" s="5"/>
      <c r="B1933" s="202"/>
    </row>
    <row r="1934" spans="1:2" ht="16.2" x14ac:dyDescent="0.2">
      <c r="A1934" s="5"/>
      <c r="B1934" s="202"/>
    </row>
    <row r="1935" spans="1:2" ht="16.2" x14ac:dyDescent="0.2">
      <c r="A1935" s="5"/>
      <c r="B1935" s="202"/>
    </row>
    <row r="1936" spans="1:2" ht="16.2" x14ac:dyDescent="0.2">
      <c r="A1936" s="5"/>
      <c r="B1936" s="202"/>
    </row>
    <row r="1937" spans="1:2" ht="16.2" x14ac:dyDescent="0.2">
      <c r="A1937" s="5"/>
      <c r="B1937" s="202"/>
    </row>
    <row r="1938" spans="1:2" ht="16.2" x14ac:dyDescent="0.2">
      <c r="A1938" s="5"/>
      <c r="B1938" s="202"/>
    </row>
    <row r="1939" spans="1:2" ht="16.2" x14ac:dyDescent="0.2">
      <c r="A1939" s="5"/>
      <c r="B1939" s="202"/>
    </row>
    <row r="1940" spans="1:2" ht="16.2" x14ac:dyDescent="0.2">
      <c r="A1940" s="5"/>
      <c r="B1940" s="202"/>
    </row>
    <row r="1941" spans="1:2" ht="16.2" x14ac:dyDescent="0.2">
      <c r="A1941" s="5"/>
      <c r="B1941" s="202"/>
    </row>
    <row r="1942" spans="1:2" ht="16.2" x14ac:dyDescent="0.2">
      <c r="A1942" s="5"/>
      <c r="B1942" s="202"/>
    </row>
    <row r="1943" spans="1:2" ht="16.2" x14ac:dyDescent="0.2">
      <c r="A1943" s="5"/>
      <c r="B1943" s="202"/>
    </row>
    <row r="1944" spans="1:2" ht="16.2" x14ac:dyDescent="0.2">
      <c r="A1944" s="5"/>
      <c r="B1944" s="202"/>
    </row>
    <row r="1945" spans="1:2" ht="16.2" x14ac:dyDescent="0.2">
      <c r="A1945" s="5"/>
      <c r="B1945" s="202"/>
    </row>
    <row r="1946" spans="1:2" ht="16.2" x14ac:dyDescent="0.2">
      <c r="A1946" s="5"/>
      <c r="B1946" s="202"/>
    </row>
    <row r="1947" spans="1:2" ht="16.2" x14ac:dyDescent="0.2">
      <c r="A1947" s="5"/>
      <c r="B1947" s="202"/>
    </row>
    <row r="1948" spans="1:2" ht="16.2" x14ac:dyDescent="0.2">
      <c r="A1948" s="5"/>
      <c r="B1948" s="202"/>
    </row>
    <row r="1949" spans="1:2" ht="16.2" x14ac:dyDescent="0.2">
      <c r="A1949" s="5"/>
      <c r="B1949" s="202"/>
    </row>
    <row r="1950" spans="1:2" ht="16.2" x14ac:dyDescent="0.2">
      <c r="A1950" s="5"/>
      <c r="B1950" s="202"/>
    </row>
    <row r="1951" spans="1:2" ht="16.2" x14ac:dyDescent="0.2">
      <c r="A1951" s="5"/>
      <c r="B1951" s="202"/>
    </row>
    <row r="1952" spans="1:2" ht="16.2" x14ac:dyDescent="0.2">
      <c r="A1952" s="5"/>
      <c r="B1952" s="202"/>
    </row>
    <row r="1953" spans="1:2" ht="16.2" x14ac:dyDescent="0.2">
      <c r="A1953" s="5"/>
      <c r="B1953" s="202"/>
    </row>
    <row r="1954" spans="1:2" ht="16.2" x14ac:dyDescent="0.2">
      <c r="A1954" s="5"/>
      <c r="B1954" s="202"/>
    </row>
    <row r="1955" spans="1:2" ht="16.2" x14ac:dyDescent="0.2">
      <c r="A1955" s="5"/>
      <c r="B1955" s="202"/>
    </row>
    <row r="1956" spans="1:2" ht="16.2" x14ac:dyDescent="0.2">
      <c r="A1956" s="5"/>
      <c r="B1956" s="202"/>
    </row>
    <row r="1957" spans="1:2" ht="16.2" x14ac:dyDescent="0.2">
      <c r="A1957" s="5"/>
      <c r="B1957" s="202"/>
    </row>
    <row r="1958" spans="1:2" ht="16.2" x14ac:dyDescent="0.2">
      <c r="A1958" s="5"/>
      <c r="B1958" s="202"/>
    </row>
    <row r="1959" spans="1:2" ht="16.2" x14ac:dyDescent="0.2">
      <c r="A1959" s="5"/>
      <c r="B1959" s="202"/>
    </row>
    <row r="1960" spans="1:2" ht="16.2" x14ac:dyDescent="0.2">
      <c r="A1960" s="5"/>
      <c r="B1960" s="202"/>
    </row>
    <row r="1961" spans="1:2" ht="16.2" x14ac:dyDescent="0.2">
      <c r="A1961" s="5"/>
      <c r="B1961" s="202"/>
    </row>
    <row r="1962" spans="1:2" ht="16.2" x14ac:dyDescent="0.2">
      <c r="A1962" s="5"/>
      <c r="B1962" s="202"/>
    </row>
    <row r="1963" spans="1:2" ht="16.2" x14ac:dyDescent="0.2">
      <c r="A1963" s="5"/>
      <c r="B1963" s="202"/>
    </row>
    <row r="1964" spans="1:2" ht="16.2" x14ac:dyDescent="0.2">
      <c r="A1964" s="5"/>
      <c r="B1964" s="202"/>
    </row>
    <row r="1965" spans="1:2" ht="16.2" x14ac:dyDescent="0.2">
      <c r="A1965" s="5"/>
      <c r="B1965" s="202"/>
    </row>
    <row r="1966" spans="1:2" ht="16.2" x14ac:dyDescent="0.2">
      <c r="A1966" s="5"/>
      <c r="B1966" s="202"/>
    </row>
    <row r="1967" spans="1:2" ht="16.2" x14ac:dyDescent="0.2">
      <c r="A1967" s="5"/>
      <c r="B1967" s="202"/>
    </row>
    <row r="1968" spans="1:2" ht="16.2" x14ac:dyDescent="0.2">
      <c r="A1968" s="5"/>
      <c r="B1968" s="202"/>
    </row>
    <row r="1969" spans="1:2" ht="16.2" x14ac:dyDescent="0.2">
      <c r="A1969" s="5"/>
      <c r="B1969" s="202"/>
    </row>
    <row r="1970" spans="1:2" ht="16.2" x14ac:dyDescent="0.2">
      <c r="A1970" s="5"/>
      <c r="B1970" s="202"/>
    </row>
    <row r="1971" spans="1:2" ht="16.2" x14ac:dyDescent="0.2">
      <c r="A1971" s="5"/>
      <c r="B1971" s="202"/>
    </row>
    <row r="1972" spans="1:2" ht="16.2" x14ac:dyDescent="0.2">
      <c r="A1972" s="5"/>
      <c r="B1972" s="202"/>
    </row>
    <row r="1973" spans="1:2" ht="16.2" x14ac:dyDescent="0.2">
      <c r="A1973" s="5"/>
      <c r="B1973" s="202"/>
    </row>
    <row r="1974" spans="1:2" ht="16.2" x14ac:dyDescent="0.2">
      <c r="A1974" s="5"/>
      <c r="B1974" s="202"/>
    </row>
    <row r="1975" spans="1:2" ht="16.2" x14ac:dyDescent="0.2">
      <c r="A1975" s="5"/>
      <c r="B1975" s="202"/>
    </row>
    <row r="1976" spans="1:2" ht="16.2" x14ac:dyDescent="0.2">
      <c r="A1976" s="5"/>
      <c r="B1976" s="202"/>
    </row>
    <row r="1977" spans="1:2" ht="16.2" x14ac:dyDescent="0.2">
      <c r="A1977" s="5"/>
      <c r="B1977" s="202"/>
    </row>
    <row r="1978" spans="1:2" ht="16.2" x14ac:dyDescent="0.2">
      <c r="A1978" s="5"/>
      <c r="B1978" s="202"/>
    </row>
    <row r="1979" spans="1:2" ht="16.2" x14ac:dyDescent="0.2">
      <c r="A1979" s="5"/>
      <c r="B1979" s="202"/>
    </row>
    <row r="1980" spans="1:2" ht="16.2" x14ac:dyDescent="0.2">
      <c r="A1980" s="5"/>
      <c r="B1980" s="202"/>
    </row>
    <row r="1981" spans="1:2" ht="16.2" x14ac:dyDescent="0.2">
      <c r="A1981" s="5"/>
      <c r="B1981" s="202"/>
    </row>
    <row r="1982" spans="1:2" ht="16.2" x14ac:dyDescent="0.2">
      <c r="A1982" s="5"/>
      <c r="B1982" s="202"/>
    </row>
    <row r="1983" spans="1:2" ht="16.2" x14ac:dyDescent="0.2">
      <c r="A1983" s="5"/>
      <c r="B1983" s="202"/>
    </row>
    <row r="1984" spans="1:2" ht="16.2" x14ac:dyDescent="0.2">
      <c r="A1984" s="5"/>
      <c r="B1984" s="202"/>
    </row>
    <row r="1985" spans="1:2" ht="16.2" x14ac:dyDescent="0.2">
      <c r="A1985" s="5"/>
      <c r="B1985" s="202"/>
    </row>
    <row r="1986" spans="1:2" ht="16.2" x14ac:dyDescent="0.2">
      <c r="A1986" s="5"/>
      <c r="B1986" s="202"/>
    </row>
    <row r="1987" spans="1:2" ht="16.2" x14ac:dyDescent="0.2">
      <c r="A1987" s="5"/>
      <c r="B1987" s="202"/>
    </row>
    <row r="1988" spans="1:2" ht="16.2" x14ac:dyDescent="0.2">
      <c r="A1988" s="5"/>
      <c r="B1988" s="202"/>
    </row>
    <row r="1989" spans="1:2" ht="16.2" x14ac:dyDescent="0.2">
      <c r="A1989" s="5"/>
      <c r="B1989" s="202"/>
    </row>
    <row r="1990" spans="1:2" ht="16.2" x14ac:dyDescent="0.2">
      <c r="A1990" s="5"/>
      <c r="B1990" s="202"/>
    </row>
    <row r="1991" spans="1:2" ht="16.2" x14ac:dyDescent="0.2">
      <c r="A1991" s="5"/>
      <c r="B1991" s="202"/>
    </row>
    <row r="1992" spans="1:2" ht="16.2" x14ac:dyDescent="0.2">
      <c r="A1992" s="5"/>
      <c r="B1992" s="202"/>
    </row>
    <row r="1993" spans="1:2" ht="16.2" x14ac:dyDescent="0.2">
      <c r="A1993" s="5"/>
      <c r="B1993" s="202"/>
    </row>
    <row r="1994" spans="1:2" ht="16.2" x14ac:dyDescent="0.2">
      <c r="A1994" s="5"/>
      <c r="B1994" s="202"/>
    </row>
    <row r="1995" spans="1:2" ht="16.2" x14ac:dyDescent="0.2">
      <c r="A1995" s="5"/>
      <c r="B1995" s="202"/>
    </row>
    <row r="1996" spans="1:2" ht="16.2" x14ac:dyDescent="0.2">
      <c r="A1996" s="5"/>
      <c r="B1996" s="202"/>
    </row>
    <row r="1997" spans="1:2" ht="16.2" x14ac:dyDescent="0.2">
      <c r="A1997" s="5"/>
      <c r="B1997" s="202"/>
    </row>
    <row r="1998" spans="1:2" ht="16.2" x14ac:dyDescent="0.2">
      <c r="A1998" s="5"/>
      <c r="B1998" s="202"/>
    </row>
    <row r="1999" spans="1:2" ht="16.2" x14ac:dyDescent="0.2">
      <c r="A1999" s="5"/>
      <c r="B1999" s="202"/>
    </row>
    <row r="2000" spans="1:2" ht="16.2" x14ac:dyDescent="0.2">
      <c r="A2000" s="5"/>
      <c r="B2000" s="202"/>
    </row>
    <row r="2001" spans="1:2" ht="16.2" x14ac:dyDescent="0.2">
      <c r="A2001" s="5"/>
      <c r="B2001" s="202"/>
    </row>
    <row r="2002" spans="1:2" ht="16.2" x14ac:dyDescent="0.2">
      <c r="A2002" s="5"/>
      <c r="B2002" s="202"/>
    </row>
    <row r="2003" spans="1:2" ht="16.2" x14ac:dyDescent="0.2">
      <c r="A2003" s="5"/>
      <c r="B2003" s="202"/>
    </row>
    <row r="2004" spans="1:2" ht="16.2" x14ac:dyDescent="0.2">
      <c r="A2004" s="5"/>
      <c r="B2004" s="202"/>
    </row>
    <row r="2005" spans="1:2" ht="16.2" x14ac:dyDescent="0.2">
      <c r="A2005" s="5"/>
      <c r="B2005" s="202"/>
    </row>
    <row r="2006" spans="1:2" ht="16.2" x14ac:dyDescent="0.2">
      <c r="A2006" s="5"/>
      <c r="B2006" s="202"/>
    </row>
    <row r="2007" spans="1:2" ht="16.2" x14ac:dyDescent="0.2">
      <c r="A2007" s="5"/>
      <c r="B2007" s="202"/>
    </row>
    <row r="2008" spans="1:2" ht="16.2" x14ac:dyDescent="0.2">
      <c r="A2008" s="5"/>
      <c r="B2008" s="202"/>
    </row>
    <row r="2009" spans="1:2" ht="16.2" x14ac:dyDescent="0.2">
      <c r="A2009" s="5"/>
      <c r="B2009" s="202"/>
    </row>
    <row r="2010" spans="1:2" ht="16.2" x14ac:dyDescent="0.2">
      <c r="A2010" s="5"/>
      <c r="B2010" s="202"/>
    </row>
    <row r="2011" spans="1:2" ht="16.2" x14ac:dyDescent="0.2">
      <c r="A2011" s="5"/>
      <c r="B2011" s="202"/>
    </row>
    <row r="2012" spans="1:2" ht="16.2" x14ac:dyDescent="0.2">
      <c r="A2012" s="5"/>
      <c r="B2012" s="202"/>
    </row>
    <row r="2013" spans="1:2" ht="16.2" x14ac:dyDescent="0.2">
      <c r="A2013" s="5"/>
      <c r="B2013" s="202"/>
    </row>
    <row r="2014" spans="1:2" ht="16.2" x14ac:dyDescent="0.2">
      <c r="A2014" s="5"/>
      <c r="B2014" s="202"/>
    </row>
    <row r="2015" spans="1:2" ht="16.2" x14ac:dyDescent="0.2">
      <c r="A2015" s="5"/>
      <c r="B2015" s="202"/>
    </row>
    <row r="2016" spans="1:2" ht="16.2" x14ac:dyDescent="0.2">
      <c r="A2016" s="5"/>
      <c r="B2016" s="202"/>
    </row>
    <row r="2017" spans="1:2" ht="16.2" x14ac:dyDescent="0.2">
      <c r="A2017" s="5"/>
      <c r="B2017" s="202"/>
    </row>
    <row r="2018" spans="1:2" ht="16.2" x14ac:dyDescent="0.2">
      <c r="A2018" s="5"/>
      <c r="B2018" s="202"/>
    </row>
    <row r="2019" spans="1:2" ht="16.2" x14ac:dyDescent="0.2">
      <c r="A2019" s="5"/>
      <c r="B2019" s="202"/>
    </row>
    <row r="2020" spans="1:2" ht="16.2" x14ac:dyDescent="0.2">
      <c r="A2020" s="5"/>
      <c r="B2020" s="202"/>
    </row>
    <row r="2021" spans="1:2" ht="16.2" x14ac:dyDescent="0.2">
      <c r="A2021" s="5"/>
      <c r="B2021" s="202"/>
    </row>
    <row r="2022" spans="1:2" ht="16.2" x14ac:dyDescent="0.2">
      <c r="A2022" s="5"/>
      <c r="B2022" s="202"/>
    </row>
    <row r="2023" spans="1:2" ht="16.2" x14ac:dyDescent="0.2">
      <c r="A2023" s="5"/>
      <c r="B2023" s="202"/>
    </row>
    <row r="2024" spans="1:2" ht="16.2" x14ac:dyDescent="0.2">
      <c r="A2024" s="5"/>
      <c r="B2024" s="202"/>
    </row>
    <row r="2025" spans="1:2" ht="16.2" x14ac:dyDescent="0.2">
      <c r="A2025" s="5"/>
      <c r="B2025" s="202"/>
    </row>
    <row r="2026" spans="1:2" ht="16.2" x14ac:dyDescent="0.2">
      <c r="A2026" s="5"/>
      <c r="B2026" s="202"/>
    </row>
    <row r="2027" spans="1:2" ht="16.2" x14ac:dyDescent="0.2">
      <c r="A2027" s="5"/>
      <c r="B2027" s="202"/>
    </row>
    <row r="2028" spans="1:2" ht="16.2" x14ac:dyDescent="0.2">
      <c r="A2028" s="5"/>
      <c r="B2028" s="202"/>
    </row>
    <row r="2029" spans="1:2" ht="16.2" x14ac:dyDescent="0.2">
      <c r="A2029" s="5"/>
      <c r="B2029" s="202"/>
    </row>
    <row r="2030" spans="1:2" ht="16.2" x14ac:dyDescent="0.2">
      <c r="A2030" s="5"/>
      <c r="B2030" s="202"/>
    </row>
    <row r="2031" spans="1:2" ht="16.2" x14ac:dyDescent="0.2">
      <c r="A2031" s="5"/>
      <c r="B2031" s="202"/>
    </row>
    <row r="2032" spans="1:2" ht="16.2" x14ac:dyDescent="0.2">
      <c r="A2032" s="5"/>
      <c r="B2032" s="202"/>
    </row>
    <row r="2033" spans="1:2" ht="16.2" x14ac:dyDescent="0.2">
      <c r="A2033" s="5"/>
      <c r="B2033" s="202"/>
    </row>
    <row r="2034" spans="1:2" ht="16.2" x14ac:dyDescent="0.2">
      <c r="A2034" s="5"/>
      <c r="B2034" s="202"/>
    </row>
    <row r="2035" spans="1:2" ht="16.2" x14ac:dyDescent="0.2">
      <c r="A2035" s="5"/>
      <c r="B2035" s="202"/>
    </row>
    <row r="2036" spans="1:2" ht="16.2" x14ac:dyDescent="0.2">
      <c r="A2036" s="5"/>
      <c r="B2036" s="202"/>
    </row>
    <row r="2037" spans="1:2" ht="16.2" x14ac:dyDescent="0.2">
      <c r="A2037" s="5"/>
      <c r="B2037" s="202"/>
    </row>
    <row r="2038" spans="1:2" ht="16.2" x14ac:dyDescent="0.2">
      <c r="A2038" s="5"/>
      <c r="B2038" s="202"/>
    </row>
    <row r="2039" spans="1:2" ht="16.2" x14ac:dyDescent="0.2">
      <c r="A2039" s="5"/>
      <c r="B2039" s="202"/>
    </row>
    <row r="2040" spans="1:2" ht="16.2" x14ac:dyDescent="0.2">
      <c r="A2040" s="5"/>
      <c r="B2040" s="202"/>
    </row>
    <row r="2041" spans="1:2" ht="16.2" x14ac:dyDescent="0.2">
      <c r="A2041" s="5"/>
      <c r="B2041" s="202"/>
    </row>
    <row r="2042" spans="1:2" ht="16.2" x14ac:dyDescent="0.2">
      <c r="A2042" s="5"/>
      <c r="B2042" s="202"/>
    </row>
    <row r="2043" spans="1:2" ht="16.2" x14ac:dyDescent="0.2">
      <c r="A2043" s="5"/>
      <c r="B2043" s="202"/>
    </row>
    <row r="2044" spans="1:2" ht="16.2" x14ac:dyDescent="0.2">
      <c r="A2044" s="5"/>
      <c r="B2044" s="202"/>
    </row>
    <row r="2045" spans="1:2" ht="16.2" x14ac:dyDescent="0.2">
      <c r="A2045" s="5"/>
      <c r="B2045" s="202"/>
    </row>
    <row r="2046" spans="1:2" ht="16.2" x14ac:dyDescent="0.2">
      <c r="A2046" s="5"/>
      <c r="B2046" s="202"/>
    </row>
    <row r="2047" spans="1:2" ht="16.2" x14ac:dyDescent="0.2">
      <c r="A2047" s="5"/>
      <c r="B2047" s="202"/>
    </row>
    <row r="2048" spans="1:2" ht="16.2" x14ac:dyDescent="0.2">
      <c r="A2048" s="5"/>
      <c r="B2048" s="202"/>
    </row>
    <row r="2049" spans="1:2" ht="16.2" x14ac:dyDescent="0.2">
      <c r="A2049" s="5"/>
      <c r="B2049" s="202"/>
    </row>
    <row r="2050" spans="1:2" ht="16.2" x14ac:dyDescent="0.2">
      <c r="A2050" s="5"/>
      <c r="B2050" s="202"/>
    </row>
    <row r="2051" spans="1:2" ht="16.2" x14ac:dyDescent="0.2">
      <c r="A2051" s="5"/>
      <c r="B2051" s="202"/>
    </row>
    <row r="2052" spans="1:2" ht="16.2" x14ac:dyDescent="0.2">
      <c r="A2052" s="5"/>
      <c r="B2052" s="202"/>
    </row>
    <row r="2053" spans="1:2" ht="16.2" x14ac:dyDescent="0.2">
      <c r="A2053" s="5"/>
      <c r="B2053" s="202"/>
    </row>
    <row r="2054" spans="1:2" ht="16.2" x14ac:dyDescent="0.2">
      <c r="A2054" s="5"/>
      <c r="B2054" s="202"/>
    </row>
    <row r="2055" spans="1:2" ht="16.2" x14ac:dyDescent="0.2">
      <c r="A2055" s="5"/>
      <c r="B2055" s="202"/>
    </row>
    <row r="2056" spans="1:2" ht="16.2" x14ac:dyDescent="0.2">
      <c r="A2056" s="5"/>
      <c r="B2056" s="202"/>
    </row>
    <row r="2057" spans="1:2" ht="16.2" x14ac:dyDescent="0.2">
      <c r="A2057" s="5"/>
      <c r="B2057" s="202"/>
    </row>
    <row r="2058" spans="1:2" ht="16.2" x14ac:dyDescent="0.2">
      <c r="A2058" s="5"/>
      <c r="B2058" s="202"/>
    </row>
    <row r="2059" spans="1:2" ht="16.2" x14ac:dyDescent="0.2">
      <c r="A2059" s="5"/>
      <c r="B2059" s="202"/>
    </row>
    <row r="2060" spans="1:2" ht="16.2" x14ac:dyDescent="0.2">
      <c r="A2060" s="5"/>
      <c r="B2060" s="202"/>
    </row>
    <row r="2061" spans="1:2" ht="16.2" x14ac:dyDescent="0.2">
      <c r="A2061" s="5"/>
      <c r="B2061" s="202"/>
    </row>
    <row r="2062" spans="1:2" ht="16.2" x14ac:dyDescent="0.2">
      <c r="A2062" s="5"/>
      <c r="B2062" s="202"/>
    </row>
    <row r="2063" spans="1:2" ht="16.2" x14ac:dyDescent="0.2">
      <c r="A2063" s="5"/>
      <c r="B2063" s="202"/>
    </row>
    <row r="2064" spans="1:2" ht="16.2" x14ac:dyDescent="0.2">
      <c r="A2064" s="5"/>
      <c r="B2064" s="202"/>
    </row>
    <row r="2065" spans="1:2" ht="16.2" x14ac:dyDescent="0.2">
      <c r="A2065" s="5"/>
      <c r="B2065" s="202"/>
    </row>
    <row r="2066" spans="1:2" ht="16.2" x14ac:dyDescent="0.2">
      <c r="A2066" s="5"/>
      <c r="B2066" s="202"/>
    </row>
    <row r="2067" spans="1:2" ht="16.2" x14ac:dyDescent="0.2">
      <c r="A2067" s="5"/>
      <c r="B2067" s="202"/>
    </row>
    <row r="2068" spans="1:2" ht="16.2" x14ac:dyDescent="0.2">
      <c r="A2068" s="5"/>
      <c r="B2068" s="202"/>
    </row>
    <row r="2069" spans="1:2" ht="16.2" x14ac:dyDescent="0.2">
      <c r="A2069" s="5"/>
      <c r="B2069" s="202"/>
    </row>
    <row r="2070" spans="1:2" ht="16.2" x14ac:dyDescent="0.2">
      <c r="A2070" s="5"/>
      <c r="B2070" s="202"/>
    </row>
    <row r="2071" spans="1:2" ht="16.2" x14ac:dyDescent="0.2">
      <c r="A2071" s="5"/>
      <c r="B2071" s="202"/>
    </row>
    <row r="2072" spans="1:2" ht="16.2" x14ac:dyDescent="0.2">
      <c r="A2072" s="5"/>
      <c r="B2072" s="202"/>
    </row>
    <row r="2073" spans="1:2" ht="16.2" x14ac:dyDescent="0.2">
      <c r="A2073" s="5"/>
      <c r="B2073" s="202"/>
    </row>
    <row r="2074" spans="1:2" ht="16.2" x14ac:dyDescent="0.2">
      <c r="A2074" s="5"/>
      <c r="B2074" s="202"/>
    </row>
    <row r="2075" spans="1:2" ht="16.2" x14ac:dyDescent="0.2">
      <c r="A2075" s="5"/>
      <c r="B2075" s="202"/>
    </row>
    <row r="2076" spans="1:2" ht="16.2" x14ac:dyDescent="0.2">
      <c r="A2076" s="5"/>
      <c r="B2076" s="202"/>
    </row>
    <row r="2077" spans="1:2" ht="16.2" x14ac:dyDescent="0.2">
      <c r="A2077" s="5"/>
      <c r="B2077" s="202"/>
    </row>
    <row r="2078" spans="1:2" ht="16.2" x14ac:dyDescent="0.2">
      <c r="A2078" s="5"/>
      <c r="B2078" s="202"/>
    </row>
    <row r="2079" spans="1:2" ht="16.2" x14ac:dyDescent="0.2">
      <c r="A2079" s="5"/>
      <c r="B2079" s="202"/>
    </row>
    <row r="2080" spans="1:2" ht="16.2" x14ac:dyDescent="0.2">
      <c r="A2080" s="5"/>
      <c r="B2080" s="202"/>
    </row>
    <row r="2081" spans="1:2" ht="16.2" x14ac:dyDescent="0.2">
      <c r="A2081" s="5"/>
      <c r="B2081" s="202"/>
    </row>
    <row r="2082" spans="1:2" ht="16.2" x14ac:dyDescent="0.2">
      <c r="A2082" s="5"/>
      <c r="B2082" s="202"/>
    </row>
    <row r="2083" spans="1:2" ht="16.2" x14ac:dyDescent="0.2">
      <c r="A2083" s="5"/>
      <c r="B2083" s="202"/>
    </row>
    <row r="2084" spans="1:2" ht="16.2" x14ac:dyDescent="0.2">
      <c r="A2084" s="5"/>
      <c r="B2084" s="202"/>
    </row>
    <row r="2085" spans="1:2" ht="16.2" x14ac:dyDescent="0.2">
      <c r="A2085" s="5"/>
      <c r="B2085" s="202"/>
    </row>
    <row r="2086" spans="1:2" ht="16.2" x14ac:dyDescent="0.2">
      <c r="A2086" s="5"/>
      <c r="B2086" s="202"/>
    </row>
    <row r="2087" spans="1:2" ht="16.2" x14ac:dyDescent="0.2">
      <c r="A2087" s="5"/>
      <c r="B2087" s="202"/>
    </row>
    <row r="2088" spans="1:2" ht="16.2" x14ac:dyDescent="0.2">
      <c r="A2088" s="5"/>
      <c r="B2088" s="202"/>
    </row>
    <row r="2089" spans="1:2" ht="16.2" x14ac:dyDescent="0.2">
      <c r="A2089" s="5"/>
      <c r="B2089" s="202"/>
    </row>
    <row r="2090" spans="1:2" ht="16.2" x14ac:dyDescent="0.2">
      <c r="A2090" s="5"/>
      <c r="B2090" s="202"/>
    </row>
    <row r="2091" spans="1:2" ht="16.2" x14ac:dyDescent="0.2">
      <c r="A2091" s="5"/>
      <c r="B2091" s="202"/>
    </row>
    <row r="2092" spans="1:2" ht="16.2" x14ac:dyDescent="0.2">
      <c r="A2092" s="5"/>
      <c r="B2092" s="202"/>
    </row>
    <row r="2093" spans="1:2" ht="16.2" x14ac:dyDescent="0.2">
      <c r="A2093" s="5"/>
      <c r="B2093" s="202"/>
    </row>
    <row r="2094" spans="1:2" ht="16.2" x14ac:dyDescent="0.2">
      <c r="A2094" s="5"/>
      <c r="B2094" s="202"/>
    </row>
    <row r="2095" spans="1:2" ht="16.2" x14ac:dyDescent="0.2">
      <c r="A2095" s="5"/>
      <c r="B2095" s="202"/>
    </row>
    <row r="2096" spans="1:2" ht="16.2" x14ac:dyDescent="0.2">
      <c r="A2096" s="5"/>
      <c r="B2096" s="202"/>
    </row>
    <row r="2097" spans="1:2" ht="16.2" x14ac:dyDescent="0.2">
      <c r="A2097" s="5"/>
      <c r="B2097" s="202"/>
    </row>
    <row r="2098" spans="1:2" ht="16.2" x14ac:dyDescent="0.2">
      <c r="A2098" s="5"/>
      <c r="B2098" s="202"/>
    </row>
    <row r="2099" spans="1:2" ht="16.2" x14ac:dyDescent="0.2">
      <c r="A2099" s="5"/>
      <c r="B2099" s="202"/>
    </row>
    <row r="2100" spans="1:2" ht="16.2" x14ac:dyDescent="0.2">
      <c r="A2100" s="5"/>
      <c r="B2100" s="202"/>
    </row>
    <row r="2101" spans="1:2" ht="16.2" x14ac:dyDescent="0.2">
      <c r="A2101" s="5"/>
      <c r="B2101" s="202"/>
    </row>
    <row r="2102" spans="1:2" ht="16.2" x14ac:dyDescent="0.2">
      <c r="A2102" s="5"/>
      <c r="B2102" s="202"/>
    </row>
    <row r="2103" spans="1:2" ht="16.2" x14ac:dyDescent="0.2">
      <c r="A2103" s="5"/>
      <c r="B2103" s="202"/>
    </row>
    <row r="2104" spans="1:2" ht="16.2" x14ac:dyDescent="0.2">
      <c r="A2104" s="5"/>
      <c r="B2104" s="202"/>
    </row>
    <row r="2105" spans="1:2" ht="16.2" x14ac:dyDescent="0.2">
      <c r="A2105" s="5"/>
      <c r="B2105" s="202"/>
    </row>
    <row r="2106" spans="1:2" ht="16.2" x14ac:dyDescent="0.2">
      <c r="A2106" s="5"/>
      <c r="B2106" s="202"/>
    </row>
    <row r="2107" spans="1:2" ht="16.2" x14ac:dyDescent="0.2">
      <c r="A2107" s="5"/>
      <c r="B2107" s="202"/>
    </row>
    <row r="2108" spans="1:2" ht="16.2" x14ac:dyDescent="0.2">
      <c r="A2108" s="5"/>
      <c r="B2108" s="202"/>
    </row>
    <row r="2109" spans="1:2" ht="16.2" x14ac:dyDescent="0.2">
      <c r="A2109" s="5"/>
      <c r="B2109" s="202"/>
    </row>
    <row r="2110" spans="1:2" ht="16.2" x14ac:dyDescent="0.2">
      <c r="A2110" s="5"/>
      <c r="B2110" s="202"/>
    </row>
    <row r="2111" spans="1:2" ht="16.2" x14ac:dyDescent="0.2">
      <c r="A2111" s="5"/>
      <c r="B2111" s="202"/>
    </row>
    <row r="2112" spans="1:2" ht="16.2" x14ac:dyDescent="0.2">
      <c r="A2112" s="5"/>
      <c r="B2112" s="202"/>
    </row>
    <row r="2113" spans="1:2" ht="16.2" x14ac:dyDescent="0.2">
      <c r="A2113" s="5"/>
      <c r="B2113" s="202"/>
    </row>
    <row r="2114" spans="1:2" ht="16.2" x14ac:dyDescent="0.2">
      <c r="A2114" s="5"/>
      <c r="B2114" s="202"/>
    </row>
    <row r="2115" spans="1:2" ht="16.2" x14ac:dyDescent="0.2">
      <c r="A2115" s="5"/>
      <c r="B2115" s="202"/>
    </row>
    <row r="2116" spans="1:2" ht="16.2" x14ac:dyDescent="0.2">
      <c r="A2116" s="5"/>
      <c r="B2116" s="202"/>
    </row>
    <row r="2117" spans="1:2" ht="16.2" x14ac:dyDescent="0.2">
      <c r="A2117" s="5"/>
      <c r="B2117" s="202"/>
    </row>
    <row r="2118" spans="1:2" ht="16.2" x14ac:dyDescent="0.2">
      <c r="A2118" s="5"/>
      <c r="B2118" s="202"/>
    </row>
    <row r="2119" spans="1:2" ht="16.2" x14ac:dyDescent="0.2">
      <c r="A2119" s="5"/>
      <c r="B2119" s="202"/>
    </row>
    <row r="2120" spans="1:2" ht="16.2" x14ac:dyDescent="0.2">
      <c r="A2120" s="5"/>
      <c r="B2120" s="202"/>
    </row>
    <row r="2121" spans="1:2" ht="16.2" x14ac:dyDescent="0.2">
      <c r="A2121" s="5"/>
      <c r="B2121" s="202"/>
    </row>
    <row r="2122" spans="1:2" ht="16.2" x14ac:dyDescent="0.2">
      <c r="A2122" s="5"/>
      <c r="B2122" s="202"/>
    </row>
    <row r="2123" spans="1:2" ht="16.2" x14ac:dyDescent="0.2">
      <c r="A2123" s="5"/>
      <c r="B2123" s="202"/>
    </row>
    <row r="2124" spans="1:2" ht="16.2" x14ac:dyDescent="0.2">
      <c r="A2124" s="5"/>
      <c r="B2124" s="202"/>
    </row>
    <row r="2125" spans="1:2" ht="16.2" x14ac:dyDescent="0.2">
      <c r="A2125" s="5"/>
      <c r="B2125" s="202"/>
    </row>
    <row r="2126" spans="1:2" ht="16.2" x14ac:dyDescent="0.2">
      <c r="A2126" s="5"/>
      <c r="B2126" s="202"/>
    </row>
    <row r="2127" spans="1:2" ht="16.2" x14ac:dyDescent="0.2">
      <c r="A2127" s="5"/>
      <c r="B2127" s="202"/>
    </row>
    <row r="2128" spans="1:2" ht="16.2" x14ac:dyDescent="0.2">
      <c r="A2128" s="5"/>
      <c r="B2128" s="202"/>
    </row>
    <row r="2129" spans="1:2" ht="16.2" x14ac:dyDescent="0.2">
      <c r="A2129" s="5"/>
      <c r="B2129" s="202"/>
    </row>
    <row r="2130" spans="1:2" ht="16.2" x14ac:dyDescent="0.2">
      <c r="A2130" s="5"/>
      <c r="B2130" s="202"/>
    </row>
    <row r="2131" spans="1:2" ht="16.2" x14ac:dyDescent="0.2">
      <c r="A2131" s="5"/>
      <c r="B2131" s="202"/>
    </row>
    <row r="2132" spans="1:2" ht="16.2" x14ac:dyDescent="0.2">
      <c r="A2132" s="5"/>
      <c r="B2132" s="202"/>
    </row>
    <row r="2133" spans="1:2" ht="16.2" x14ac:dyDescent="0.2">
      <c r="A2133" s="5"/>
      <c r="B2133" s="202"/>
    </row>
    <row r="2134" spans="1:2" ht="16.2" x14ac:dyDescent="0.2">
      <c r="A2134" s="5"/>
      <c r="B2134" s="202"/>
    </row>
    <row r="2135" spans="1:2" ht="16.2" x14ac:dyDescent="0.2">
      <c r="A2135" s="5"/>
      <c r="B2135" s="202"/>
    </row>
    <row r="2136" spans="1:2" ht="16.2" x14ac:dyDescent="0.2">
      <c r="A2136" s="5"/>
      <c r="B2136" s="202"/>
    </row>
    <row r="2137" spans="1:2" ht="16.2" x14ac:dyDescent="0.2">
      <c r="A2137" s="5"/>
      <c r="B2137" s="202"/>
    </row>
    <row r="2138" spans="1:2" ht="16.2" x14ac:dyDescent="0.2">
      <c r="A2138" s="5"/>
      <c r="B2138" s="202"/>
    </row>
    <row r="2139" spans="1:2" ht="16.2" x14ac:dyDescent="0.2">
      <c r="A2139" s="5"/>
      <c r="B2139" s="202"/>
    </row>
    <row r="2140" spans="1:2" ht="16.2" x14ac:dyDescent="0.2">
      <c r="A2140" s="5"/>
      <c r="B2140" s="202"/>
    </row>
    <row r="2141" spans="1:2" ht="16.2" x14ac:dyDescent="0.2">
      <c r="A2141" s="5"/>
      <c r="B2141" s="202"/>
    </row>
    <row r="2142" spans="1:2" ht="16.2" x14ac:dyDescent="0.2">
      <c r="A2142" s="5"/>
      <c r="B2142" s="202"/>
    </row>
    <row r="2143" spans="1:2" ht="16.2" x14ac:dyDescent="0.2">
      <c r="A2143" s="5"/>
      <c r="B2143" s="202"/>
    </row>
    <row r="2144" spans="1:2" ht="16.2" x14ac:dyDescent="0.2">
      <c r="A2144" s="5"/>
      <c r="B2144" s="202"/>
    </row>
    <row r="2145" spans="1:2" ht="16.2" x14ac:dyDescent="0.2">
      <c r="A2145" s="5"/>
      <c r="B2145" s="202"/>
    </row>
    <row r="2146" spans="1:2" ht="16.2" x14ac:dyDescent="0.2">
      <c r="A2146" s="5"/>
      <c r="B2146" s="202"/>
    </row>
    <row r="2147" spans="1:2" ht="16.2" x14ac:dyDescent="0.2">
      <c r="A2147" s="5"/>
      <c r="B2147" s="202"/>
    </row>
    <row r="2148" spans="1:2" ht="16.2" x14ac:dyDescent="0.2">
      <c r="A2148" s="5"/>
      <c r="B2148" s="202"/>
    </row>
    <row r="2149" spans="1:2" ht="16.2" x14ac:dyDescent="0.2">
      <c r="A2149" s="5"/>
      <c r="B2149" s="202"/>
    </row>
    <row r="2150" spans="1:2" ht="16.2" x14ac:dyDescent="0.2">
      <c r="A2150" s="5"/>
      <c r="B2150" s="202"/>
    </row>
    <row r="2151" spans="1:2" ht="16.2" x14ac:dyDescent="0.2">
      <c r="A2151" s="5"/>
      <c r="B2151" s="202"/>
    </row>
    <row r="2152" spans="1:2" ht="16.2" x14ac:dyDescent="0.2">
      <c r="A2152" s="5"/>
      <c r="B2152" s="202"/>
    </row>
    <row r="2153" spans="1:2" ht="16.2" x14ac:dyDescent="0.2">
      <c r="A2153" s="5"/>
      <c r="B2153" s="202"/>
    </row>
    <row r="2154" spans="1:2" ht="16.2" x14ac:dyDescent="0.2">
      <c r="A2154" s="5"/>
      <c r="B2154" s="202"/>
    </row>
    <row r="2155" spans="1:2" ht="16.2" x14ac:dyDescent="0.2">
      <c r="A2155" s="5"/>
      <c r="B2155" s="202"/>
    </row>
    <row r="2156" spans="1:2" ht="16.2" x14ac:dyDescent="0.2">
      <c r="A2156" s="5"/>
      <c r="B2156" s="202"/>
    </row>
    <row r="2157" spans="1:2" ht="16.2" x14ac:dyDescent="0.2">
      <c r="A2157" s="5"/>
      <c r="B2157" s="202"/>
    </row>
    <row r="2158" spans="1:2" ht="16.2" x14ac:dyDescent="0.2">
      <c r="A2158" s="5"/>
      <c r="B2158" s="202"/>
    </row>
    <row r="2159" spans="1:2" ht="16.2" x14ac:dyDescent="0.2">
      <c r="A2159" s="5"/>
      <c r="B2159" s="202"/>
    </row>
    <row r="2160" spans="1:2" ht="16.2" x14ac:dyDescent="0.2">
      <c r="A2160" s="5"/>
      <c r="B2160" s="202"/>
    </row>
    <row r="2161" spans="1:2" ht="16.2" x14ac:dyDescent="0.2">
      <c r="A2161" s="5"/>
      <c r="B2161" s="202"/>
    </row>
    <row r="2162" spans="1:2" ht="16.2" x14ac:dyDescent="0.2">
      <c r="A2162" s="5"/>
      <c r="B2162" s="202"/>
    </row>
    <row r="2163" spans="1:2" ht="16.2" x14ac:dyDescent="0.2">
      <c r="A2163" s="5"/>
      <c r="B2163" s="202"/>
    </row>
    <row r="2164" spans="1:2" ht="16.2" x14ac:dyDescent="0.2">
      <c r="A2164" s="5"/>
      <c r="B2164" s="202"/>
    </row>
    <row r="2165" spans="1:2" ht="16.2" x14ac:dyDescent="0.2">
      <c r="A2165" s="5"/>
      <c r="B2165" s="202"/>
    </row>
    <row r="2166" spans="1:2" ht="16.2" x14ac:dyDescent="0.2">
      <c r="A2166" s="5"/>
      <c r="B2166" s="202"/>
    </row>
    <row r="2167" spans="1:2" ht="16.2" x14ac:dyDescent="0.2">
      <c r="A2167" s="5"/>
      <c r="B2167" s="202"/>
    </row>
    <row r="2168" spans="1:2" ht="16.2" x14ac:dyDescent="0.2">
      <c r="A2168" s="5"/>
      <c r="B2168" s="202"/>
    </row>
    <row r="2169" spans="1:2" ht="16.2" x14ac:dyDescent="0.2">
      <c r="A2169" s="5"/>
      <c r="B2169" s="202"/>
    </row>
    <row r="2170" spans="1:2" ht="16.2" x14ac:dyDescent="0.2">
      <c r="A2170" s="5"/>
      <c r="B2170" s="202"/>
    </row>
    <row r="2171" spans="1:2" ht="16.2" x14ac:dyDescent="0.2">
      <c r="A2171" s="5"/>
      <c r="B2171" s="202"/>
    </row>
    <row r="2172" spans="1:2" ht="16.2" x14ac:dyDescent="0.2">
      <c r="A2172" s="5"/>
      <c r="B2172" s="202"/>
    </row>
    <row r="2173" spans="1:2" ht="16.2" x14ac:dyDescent="0.2">
      <c r="A2173" s="5"/>
      <c r="B2173" s="202"/>
    </row>
    <row r="2174" spans="1:2" ht="16.2" x14ac:dyDescent="0.2">
      <c r="A2174" s="5"/>
      <c r="B2174" s="202"/>
    </row>
    <row r="2175" spans="1:2" ht="16.2" x14ac:dyDescent="0.2">
      <c r="A2175" s="5"/>
      <c r="B2175" s="202"/>
    </row>
    <row r="2176" spans="1:2" ht="16.2" x14ac:dyDescent="0.2">
      <c r="A2176" s="5"/>
      <c r="B2176" s="202"/>
    </row>
    <row r="2177" spans="1:2" ht="16.2" x14ac:dyDescent="0.2">
      <c r="A2177" s="5"/>
      <c r="B2177" s="202"/>
    </row>
    <row r="2178" spans="1:2" ht="16.2" x14ac:dyDescent="0.2">
      <c r="A2178" s="5"/>
      <c r="B2178" s="202"/>
    </row>
    <row r="2179" spans="1:2" ht="16.2" x14ac:dyDescent="0.2">
      <c r="A2179" s="5"/>
      <c r="B2179" s="202"/>
    </row>
    <row r="2180" spans="1:2" ht="16.2" x14ac:dyDescent="0.2">
      <c r="A2180" s="5"/>
      <c r="B2180" s="202"/>
    </row>
    <row r="2181" spans="1:2" ht="16.2" x14ac:dyDescent="0.2">
      <c r="A2181" s="5"/>
      <c r="B2181" s="202"/>
    </row>
    <row r="2182" spans="1:2" ht="16.2" x14ac:dyDescent="0.2">
      <c r="A2182" s="5"/>
      <c r="B2182" s="202"/>
    </row>
    <row r="2183" spans="1:2" ht="16.2" x14ac:dyDescent="0.2">
      <c r="A2183" s="5"/>
      <c r="B2183" s="202"/>
    </row>
    <row r="2184" spans="1:2" ht="16.2" x14ac:dyDescent="0.2">
      <c r="A2184" s="5"/>
      <c r="B2184" s="202"/>
    </row>
    <row r="2185" spans="1:2" ht="16.2" x14ac:dyDescent="0.2">
      <c r="A2185" s="5"/>
      <c r="B2185" s="202"/>
    </row>
    <row r="2186" spans="1:2" ht="16.2" x14ac:dyDescent="0.2">
      <c r="A2186" s="5"/>
      <c r="B2186" s="202"/>
    </row>
    <row r="2187" spans="1:2" ht="16.2" x14ac:dyDescent="0.2">
      <c r="A2187" s="5"/>
      <c r="B2187" s="202"/>
    </row>
    <row r="2188" spans="1:2" ht="16.2" x14ac:dyDescent="0.2">
      <c r="A2188" s="5"/>
      <c r="B2188" s="202"/>
    </row>
    <row r="2189" spans="1:2" ht="16.2" x14ac:dyDescent="0.2">
      <c r="A2189" s="5"/>
      <c r="B2189" s="202"/>
    </row>
    <row r="2190" spans="1:2" ht="16.2" x14ac:dyDescent="0.2">
      <c r="A2190" s="5"/>
      <c r="B2190" s="202"/>
    </row>
    <row r="2191" spans="1:2" ht="16.2" x14ac:dyDescent="0.2">
      <c r="A2191" s="5"/>
      <c r="B2191" s="202"/>
    </row>
    <row r="2192" spans="1:2" ht="16.2" x14ac:dyDescent="0.2">
      <c r="A2192" s="5"/>
      <c r="B2192" s="202"/>
    </row>
    <row r="2193" spans="1:2" ht="16.2" x14ac:dyDescent="0.2">
      <c r="A2193" s="5"/>
      <c r="B2193" s="202"/>
    </row>
    <row r="2194" spans="1:2" ht="16.2" x14ac:dyDescent="0.2">
      <c r="A2194" s="5"/>
      <c r="B2194" s="202"/>
    </row>
    <row r="2195" spans="1:2" ht="16.2" x14ac:dyDescent="0.2">
      <c r="A2195" s="5"/>
      <c r="B2195" s="202"/>
    </row>
    <row r="2196" spans="1:2" ht="16.2" x14ac:dyDescent="0.2">
      <c r="A2196" s="5"/>
      <c r="B2196" s="202"/>
    </row>
    <row r="2197" spans="1:2" ht="16.2" x14ac:dyDescent="0.2">
      <c r="A2197" s="5"/>
      <c r="B2197" s="202"/>
    </row>
    <row r="2198" spans="1:2" ht="16.2" x14ac:dyDescent="0.2">
      <c r="A2198" s="5"/>
      <c r="B2198" s="202"/>
    </row>
    <row r="2199" spans="1:2" ht="16.2" x14ac:dyDescent="0.2">
      <c r="A2199" s="5"/>
      <c r="B2199" s="202"/>
    </row>
    <row r="2200" spans="1:2" ht="16.2" x14ac:dyDescent="0.2">
      <c r="A2200" s="5"/>
      <c r="B2200" s="202"/>
    </row>
    <row r="2201" spans="1:2" ht="16.2" x14ac:dyDescent="0.2">
      <c r="A2201" s="5"/>
      <c r="B2201" s="202"/>
    </row>
    <row r="2202" spans="1:2" ht="16.2" x14ac:dyDescent="0.2">
      <c r="A2202" s="5"/>
      <c r="B2202" s="202"/>
    </row>
    <row r="2203" spans="1:2" ht="16.2" x14ac:dyDescent="0.2">
      <c r="A2203" s="5"/>
      <c r="B2203" s="202"/>
    </row>
    <row r="2204" spans="1:2" ht="16.2" x14ac:dyDescent="0.2">
      <c r="A2204" s="5"/>
      <c r="B2204" s="202"/>
    </row>
    <row r="2205" spans="1:2" ht="16.2" x14ac:dyDescent="0.2">
      <c r="A2205" s="5"/>
      <c r="B2205" s="202"/>
    </row>
    <row r="2206" spans="1:2" ht="16.2" x14ac:dyDescent="0.2">
      <c r="A2206" s="5"/>
      <c r="B2206" s="202"/>
    </row>
    <row r="2207" spans="1:2" ht="16.2" x14ac:dyDescent="0.2">
      <c r="A2207" s="5"/>
      <c r="B2207" s="202"/>
    </row>
    <row r="2208" spans="1:2" ht="16.2" x14ac:dyDescent="0.2">
      <c r="A2208" s="5"/>
      <c r="B2208" s="202"/>
    </row>
    <row r="2209" spans="1:2" ht="16.2" x14ac:dyDescent="0.2">
      <c r="A2209" s="5"/>
      <c r="B2209" s="202"/>
    </row>
    <row r="2210" spans="1:2" ht="16.2" x14ac:dyDescent="0.2">
      <c r="A2210" s="5"/>
      <c r="B2210" s="202"/>
    </row>
    <row r="2211" spans="1:2" ht="16.2" x14ac:dyDescent="0.2">
      <c r="A2211" s="5"/>
      <c r="B2211" s="202"/>
    </row>
    <row r="2212" spans="1:2" ht="16.2" x14ac:dyDescent="0.2">
      <c r="A2212" s="5"/>
      <c r="B2212" s="202"/>
    </row>
    <row r="2213" spans="1:2" ht="16.2" x14ac:dyDescent="0.2">
      <c r="A2213" s="5"/>
      <c r="B2213" s="202"/>
    </row>
    <row r="2214" spans="1:2" ht="16.2" x14ac:dyDescent="0.2">
      <c r="A2214" s="5"/>
      <c r="B2214" s="202"/>
    </row>
    <row r="2215" spans="1:2" ht="16.2" x14ac:dyDescent="0.2">
      <c r="A2215" s="5"/>
      <c r="B2215" s="202"/>
    </row>
    <row r="2216" spans="1:2" ht="16.2" x14ac:dyDescent="0.2">
      <c r="A2216" s="5"/>
      <c r="B2216" s="202"/>
    </row>
    <row r="2217" spans="1:2" ht="16.2" x14ac:dyDescent="0.2">
      <c r="A2217" s="5"/>
      <c r="B2217" s="202"/>
    </row>
    <row r="2218" spans="1:2" ht="16.2" x14ac:dyDescent="0.2">
      <c r="A2218" s="5"/>
      <c r="B2218" s="202"/>
    </row>
    <row r="2219" spans="1:2" ht="16.2" x14ac:dyDescent="0.2">
      <c r="A2219" s="5"/>
      <c r="B2219" s="202"/>
    </row>
    <row r="2220" spans="1:2" ht="16.2" x14ac:dyDescent="0.2">
      <c r="A2220" s="5"/>
      <c r="B2220" s="202"/>
    </row>
    <row r="2221" spans="1:2" ht="16.2" x14ac:dyDescent="0.2">
      <c r="A2221" s="5"/>
      <c r="B2221" s="202"/>
    </row>
    <row r="2222" spans="1:2" ht="16.2" x14ac:dyDescent="0.2">
      <c r="A2222" s="5"/>
      <c r="B2222" s="202"/>
    </row>
    <row r="2223" spans="1:2" ht="16.2" x14ac:dyDescent="0.2">
      <c r="A2223" s="5"/>
      <c r="B2223" s="202"/>
    </row>
    <row r="2224" spans="1:2" ht="16.2" x14ac:dyDescent="0.2">
      <c r="A2224" s="5"/>
      <c r="B2224" s="202"/>
    </row>
    <row r="2225" spans="1:2" ht="16.2" x14ac:dyDescent="0.2">
      <c r="A2225" s="5"/>
      <c r="B2225" s="202"/>
    </row>
    <row r="2226" spans="1:2" ht="16.2" x14ac:dyDescent="0.2">
      <c r="A2226" s="5"/>
      <c r="B2226" s="202"/>
    </row>
    <row r="2227" spans="1:2" ht="16.2" x14ac:dyDescent="0.2">
      <c r="A2227" s="5"/>
      <c r="B2227" s="202"/>
    </row>
    <row r="2228" spans="1:2" ht="16.2" x14ac:dyDescent="0.2">
      <c r="A2228" s="5"/>
      <c r="B2228" s="202"/>
    </row>
    <row r="2229" spans="1:2" ht="16.2" x14ac:dyDescent="0.2">
      <c r="A2229" s="5"/>
      <c r="B2229" s="202"/>
    </row>
    <row r="2230" spans="1:2" ht="16.2" x14ac:dyDescent="0.2">
      <c r="A2230" s="5"/>
      <c r="B2230" s="202"/>
    </row>
    <row r="2231" spans="1:2" ht="16.2" x14ac:dyDescent="0.2">
      <c r="A2231" s="5"/>
      <c r="B2231" s="202"/>
    </row>
    <row r="2232" spans="1:2" ht="16.2" x14ac:dyDescent="0.2">
      <c r="A2232" s="5"/>
      <c r="B2232" s="202"/>
    </row>
    <row r="2233" spans="1:2" ht="16.2" x14ac:dyDescent="0.2">
      <c r="A2233" s="5"/>
      <c r="B2233" s="202"/>
    </row>
    <row r="2234" spans="1:2" ht="16.2" x14ac:dyDescent="0.2">
      <c r="A2234" s="5"/>
      <c r="B2234" s="202"/>
    </row>
    <row r="2235" spans="1:2" ht="16.2" x14ac:dyDescent="0.2">
      <c r="A2235" s="5"/>
      <c r="B2235" s="202"/>
    </row>
    <row r="2236" spans="1:2" ht="16.2" x14ac:dyDescent="0.2">
      <c r="A2236" s="5"/>
      <c r="B2236" s="202"/>
    </row>
    <row r="2237" spans="1:2" ht="16.2" x14ac:dyDescent="0.2">
      <c r="A2237" s="5"/>
      <c r="B2237" s="202"/>
    </row>
    <row r="2238" spans="1:2" ht="16.2" x14ac:dyDescent="0.2">
      <c r="A2238" s="5"/>
      <c r="B2238" s="202"/>
    </row>
    <row r="2239" spans="1:2" ht="16.2" x14ac:dyDescent="0.2">
      <c r="A2239" s="5"/>
      <c r="B2239" s="202"/>
    </row>
    <row r="2240" spans="1:2" ht="16.2" x14ac:dyDescent="0.2">
      <c r="A2240" s="5"/>
      <c r="B2240" s="202"/>
    </row>
    <row r="2241" spans="1:2" ht="16.2" x14ac:dyDescent="0.2">
      <c r="A2241" s="5"/>
      <c r="B2241" s="202"/>
    </row>
    <row r="2242" spans="1:2" ht="16.2" x14ac:dyDescent="0.2">
      <c r="A2242" s="5"/>
      <c r="B2242" s="202"/>
    </row>
    <row r="2243" spans="1:2" ht="16.2" x14ac:dyDescent="0.2">
      <c r="A2243" s="5"/>
      <c r="B2243" s="202"/>
    </row>
    <row r="2244" spans="1:2" ht="16.2" x14ac:dyDescent="0.2">
      <c r="A2244" s="5"/>
      <c r="B2244" s="202"/>
    </row>
    <row r="2245" spans="1:2" ht="16.2" x14ac:dyDescent="0.2">
      <c r="A2245" s="5"/>
      <c r="B2245" s="202"/>
    </row>
    <row r="2246" spans="1:2" ht="16.2" x14ac:dyDescent="0.2">
      <c r="A2246" s="5"/>
      <c r="B2246" s="202"/>
    </row>
    <row r="2247" spans="1:2" ht="16.2" x14ac:dyDescent="0.2">
      <c r="A2247" s="5"/>
      <c r="B2247" s="202"/>
    </row>
    <row r="2248" spans="1:2" ht="16.2" x14ac:dyDescent="0.2">
      <c r="A2248" s="5"/>
      <c r="B2248" s="202"/>
    </row>
    <row r="2249" spans="1:2" ht="16.2" x14ac:dyDescent="0.2">
      <c r="A2249" s="5"/>
      <c r="B2249" s="202"/>
    </row>
    <row r="2250" spans="1:2" ht="16.2" x14ac:dyDescent="0.2">
      <c r="A2250" s="5"/>
      <c r="B2250" s="202"/>
    </row>
    <row r="2251" spans="1:2" ht="16.2" x14ac:dyDescent="0.2">
      <c r="A2251" s="5"/>
      <c r="B2251" s="202"/>
    </row>
    <row r="2252" spans="1:2" ht="16.2" x14ac:dyDescent="0.2">
      <c r="A2252" s="5"/>
      <c r="B2252" s="202"/>
    </row>
    <row r="2253" spans="1:2" ht="16.2" x14ac:dyDescent="0.2">
      <c r="A2253" s="5"/>
      <c r="B2253" s="202"/>
    </row>
    <row r="2254" spans="1:2" ht="16.2" x14ac:dyDescent="0.2">
      <c r="A2254" s="5"/>
      <c r="B2254" s="202"/>
    </row>
    <row r="2255" spans="1:2" ht="16.2" x14ac:dyDescent="0.2">
      <c r="A2255" s="5"/>
      <c r="B2255" s="202"/>
    </row>
    <row r="2256" spans="1:2" ht="16.2" x14ac:dyDescent="0.2">
      <c r="A2256" s="5"/>
      <c r="B2256" s="202"/>
    </row>
    <row r="2257" spans="1:2" ht="16.2" x14ac:dyDescent="0.2">
      <c r="A2257" s="5"/>
      <c r="B2257" s="202"/>
    </row>
    <row r="2258" spans="1:2" ht="16.2" x14ac:dyDescent="0.2">
      <c r="A2258" s="5"/>
      <c r="B2258" s="202"/>
    </row>
    <row r="2259" spans="1:2" ht="16.2" x14ac:dyDescent="0.2">
      <c r="A2259" s="5"/>
      <c r="B2259" s="202"/>
    </row>
    <row r="2260" spans="1:2" ht="16.2" x14ac:dyDescent="0.2">
      <c r="A2260" s="5"/>
      <c r="B2260" s="202"/>
    </row>
    <row r="2261" spans="1:2" ht="16.2" x14ac:dyDescent="0.2">
      <c r="A2261" s="5"/>
      <c r="B2261" s="202"/>
    </row>
    <row r="2262" spans="1:2" ht="16.2" x14ac:dyDescent="0.2">
      <c r="A2262" s="5"/>
      <c r="B2262" s="202"/>
    </row>
    <row r="2263" spans="1:2" ht="16.2" x14ac:dyDescent="0.2">
      <c r="A2263" s="5"/>
      <c r="B2263" s="202"/>
    </row>
    <row r="2264" spans="1:2" ht="16.2" x14ac:dyDescent="0.2">
      <c r="A2264" s="5"/>
      <c r="B2264" s="202"/>
    </row>
    <row r="2265" spans="1:2" ht="16.2" x14ac:dyDescent="0.2">
      <c r="A2265" s="5"/>
      <c r="B2265" s="202"/>
    </row>
    <row r="2266" spans="1:2" ht="16.2" x14ac:dyDescent="0.2">
      <c r="A2266" s="5"/>
      <c r="B2266" s="202"/>
    </row>
    <row r="2267" spans="1:2" ht="16.2" x14ac:dyDescent="0.2">
      <c r="A2267" s="5"/>
      <c r="B2267" s="202"/>
    </row>
    <row r="2268" spans="1:2" ht="16.2" x14ac:dyDescent="0.2">
      <c r="A2268" s="5"/>
      <c r="B2268" s="202"/>
    </row>
    <row r="2269" spans="1:2" ht="16.2" x14ac:dyDescent="0.2">
      <c r="A2269" s="5"/>
      <c r="B2269" s="202"/>
    </row>
    <row r="2270" spans="1:2" ht="16.2" x14ac:dyDescent="0.2">
      <c r="A2270" s="5"/>
      <c r="B2270" s="202"/>
    </row>
    <row r="2271" spans="1:2" ht="16.2" x14ac:dyDescent="0.2">
      <c r="A2271" s="5"/>
      <c r="B2271" s="202"/>
    </row>
    <row r="2272" spans="1:2" ht="16.2" x14ac:dyDescent="0.2">
      <c r="A2272" s="5"/>
      <c r="B2272" s="202"/>
    </row>
    <row r="2273" spans="1:2" ht="16.2" x14ac:dyDescent="0.2">
      <c r="A2273" s="5"/>
      <c r="B2273" s="202"/>
    </row>
    <row r="2274" spans="1:2" ht="16.2" x14ac:dyDescent="0.2">
      <c r="A2274" s="5"/>
      <c r="B2274" s="202"/>
    </row>
    <row r="2275" spans="1:2" ht="16.2" x14ac:dyDescent="0.2">
      <c r="A2275" s="5"/>
      <c r="B2275" s="202"/>
    </row>
    <row r="2276" spans="1:2" ht="16.2" x14ac:dyDescent="0.2">
      <c r="A2276" s="5"/>
      <c r="B2276" s="202"/>
    </row>
    <row r="2277" spans="1:2" ht="16.2" x14ac:dyDescent="0.2">
      <c r="A2277" s="5"/>
      <c r="B2277" s="202"/>
    </row>
    <row r="2278" spans="1:2" ht="16.2" x14ac:dyDescent="0.2">
      <c r="A2278" s="5"/>
      <c r="B2278" s="202"/>
    </row>
    <row r="2279" spans="1:2" ht="16.2" x14ac:dyDescent="0.2">
      <c r="A2279" s="5"/>
      <c r="B2279" s="202"/>
    </row>
    <row r="2280" spans="1:2" ht="16.2" x14ac:dyDescent="0.2">
      <c r="A2280" s="5"/>
      <c r="B2280" s="202"/>
    </row>
    <row r="2281" spans="1:2" ht="16.2" x14ac:dyDescent="0.2">
      <c r="A2281" s="5"/>
      <c r="B2281" s="202"/>
    </row>
    <row r="2282" spans="1:2" ht="16.2" x14ac:dyDescent="0.2">
      <c r="A2282" s="5"/>
      <c r="B2282" s="202"/>
    </row>
    <row r="2283" spans="1:2" ht="16.2" x14ac:dyDescent="0.2">
      <c r="A2283" s="5"/>
      <c r="B2283" s="202"/>
    </row>
    <row r="2284" spans="1:2" ht="16.2" x14ac:dyDescent="0.2">
      <c r="A2284" s="5"/>
      <c r="B2284" s="202"/>
    </row>
    <row r="2285" spans="1:2" ht="16.2" x14ac:dyDescent="0.2">
      <c r="A2285" s="5"/>
      <c r="B2285" s="202"/>
    </row>
    <row r="2286" spans="1:2" ht="16.2" x14ac:dyDescent="0.2">
      <c r="A2286" s="5"/>
      <c r="B2286" s="202"/>
    </row>
    <row r="2287" spans="1:2" ht="16.2" x14ac:dyDescent="0.2">
      <c r="A2287" s="5"/>
      <c r="B2287" s="202"/>
    </row>
    <row r="2288" spans="1:2" ht="16.2" x14ac:dyDescent="0.2">
      <c r="A2288" s="5"/>
      <c r="B2288" s="202"/>
    </row>
    <row r="2289" spans="1:2" ht="16.2" x14ac:dyDescent="0.2">
      <c r="A2289" s="5"/>
      <c r="B2289" s="202"/>
    </row>
    <row r="2290" spans="1:2" ht="16.2" x14ac:dyDescent="0.2">
      <c r="A2290" s="5"/>
      <c r="B2290" s="202"/>
    </row>
    <row r="2291" spans="1:2" ht="16.2" x14ac:dyDescent="0.2">
      <c r="A2291" s="5"/>
      <c r="B2291" s="202"/>
    </row>
    <row r="2292" spans="1:2" ht="16.2" x14ac:dyDescent="0.2">
      <c r="A2292" s="5"/>
      <c r="B2292" s="202"/>
    </row>
    <row r="2293" spans="1:2" ht="16.2" x14ac:dyDescent="0.2">
      <c r="A2293" s="5"/>
      <c r="B2293" s="202"/>
    </row>
    <row r="2294" spans="1:2" ht="16.2" x14ac:dyDescent="0.2">
      <c r="A2294" s="5"/>
      <c r="B2294" s="202"/>
    </row>
    <row r="2295" spans="1:2" ht="16.2" x14ac:dyDescent="0.2">
      <c r="A2295" s="5"/>
      <c r="B2295" s="202"/>
    </row>
    <row r="2296" spans="1:2" ht="16.2" x14ac:dyDescent="0.2">
      <c r="A2296" s="5"/>
      <c r="B2296" s="202"/>
    </row>
    <row r="2297" spans="1:2" ht="16.2" x14ac:dyDescent="0.2">
      <c r="A2297" s="5"/>
      <c r="B2297" s="202"/>
    </row>
    <row r="2298" spans="1:2" ht="16.2" x14ac:dyDescent="0.2">
      <c r="A2298" s="5"/>
      <c r="B2298" s="202"/>
    </row>
    <row r="2299" spans="1:2" ht="16.2" x14ac:dyDescent="0.2">
      <c r="A2299" s="5"/>
      <c r="B2299" s="202"/>
    </row>
    <row r="2300" spans="1:2" ht="16.2" x14ac:dyDescent="0.2">
      <c r="A2300" s="5"/>
      <c r="B2300" s="202"/>
    </row>
    <row r="2301" spans="1:2" ht="16.2" x14ac:dyDescent="0.2">
      <c r="A2301" s="5"/>
      <c r="B2301" s="202"/>
    </row>
    <row r="2302" spans="1:2" ht="16.2" x14ac:dyDescent="0.2">
      <c r="A2302" s="5"/>
      <c r="B2302" s="202"/>
    </row>
    <row r="2303" spans="1:2" ht="16.2" x14ac:dyDescent="0.2">
      <c r="A2303" s="5"/>
      <c r="B2303" s="202"/>
    </row>
    <row r="2304" spans="1:2" ht="16.2" x14ac:dyDescent="0.2">
      <c r="A2304" s="5"/>
      <c r="B2304" s="202"/>
    </row>
    <row r="2305" spans="1:2" ht="16.2" x14ac:dyDescent="0.2">
      <c r="A2305" s="5"/>
      <c r="B2305" s="202"/>
    </row>
    <row r="2306" spans="1:2" ht="16.2" x14ac:dyDescent="0.2">
      <c r="A2306" s="5"/>
      <c r="B2306" s="202"/>
    </row>
    <row r="2307" spans="1:2" ht="16.2" x14ac:dyDescent="0.2">
      <c r="A2307" s="5"/>
      <c r="B2307" s="202"/>
    </row>
    <row r="2308" spans="1:2" ht="16.2" x14ac:dyDescent="0.2">
      <c r="A2308" s="5"/>
      <c r="B2308" s="202"/>
    </row>
    <row r="2309" spans="1:2" ht="16.2" x14ac:dyDescent="0.2">
      <c r="A2309" s="5"/>
      <c r="B2309" s="202"/>
    </row>
    <row r="2310" spans="1:2" ht="16.2" x14ac:dyDescent="0.2">
      <c r="A2310" s="5"/>
      <c r="B2310" s="202"/>
    </row>
    <row r="2311" spans="1:2" ht="16.2" x14ac:dyDescent="0.2">
      <c r="A2311" s="5"/>
      <c r="B2311" s="202"/>
    </row>
    <row r="2312" spans="1:2" ht="16.2" x14ac:dyDescent="0.2">
      <c r="A2312" s="5"/>
      <c r="B2312" s="202"/>
    </row>
    <row r="2313" spans="1:2" ht="16.2" x14ac:dyDescent="0.2">
      <c r="A2313" s="5"/>
      <c r="B2313" s="202"/>
    </row>
    <row r="2314" spans="1:2" ht="16.2" x14ac:dyDescent="0.2">
      <c r="A2314" s="5"/>
      <c r="B2314" s="202"/>
    </row>
    <row r="2315" spans="1:2" ht="16.2" x14ac:dyDescent="0.2">
      <c r="A2315" s="5"/>
      <c r="B2315" s="202"/>
    </row>
    <row r="2316" spans="1:2" ht="16.2" x14ac:dyDescent="0.2">
      <c r="A2316" s="5"/>
      <c r="B2316" s="202"/>
    </row>
    <row r="2317" spans="1:2" ht="16.2" x14ac:dyDescent="0.2">
      <c r="A2317" s="5"/>
      <c r="B2317" s="202"/>
    </row>
    <row r="2318" spans="1:2" ht="16.2" x14ac:dyDescent="0.2">
      <c r="A2318" s="5"/>
      <c r="B2318" s="202"/>
    </row>
    <row r="2319" spans="1:2" ht="16.2" x14ac:dyDescent="0.2">
      <c r="A2319" s="5"/>
      <c r="B2319" s="202"/>
    </row>
    <row r="2320" spans="1:2" ht="16.2" x14ac:dyDescent="0.2">
      <c r="A2320" s="5"/>
      <c r="B2320" s="202"/>
    </row>
    <row r="2321" spans="1:2" ht="16.2" x14ac:dyDescent="0.2">
      <c r="A2321" s="5"/>
      <c r="B2321" s="202"/>
    </row>
    <row r="2322" spans="1:2" ht="16.2" x14ac:dyDescent="0.2">
      <c r="A2322" s="5"/>
      <c r="B2322" s="202"/>
    </row>
    <row r="2323" spans="1:2" ht="16.2" x14ac:dyDescent="0.2">
      <c r="A2323" s="5"/>
      <c r="B2323" s="202"/>
    </row>
    <row r="2324" spans="1:2" ht="16.2" x14ac:dyDescent="0.2">
      <c r="A2324" s="5"/>
      <c r="B2324" s="202"/>
    </row>
    <row r="2325" spans="1:2" ht="16.2" x14ac:dyDescent="0.2">
      <c r="A2325" s="5"/>
      <c r="B2325" s="202"/>
    </row>
    <row r="2326" spans="1:2" ht="16.2" x14ac:dyDescent="0.2">
      <c r="A2326" s="5"/>
      <c r="B2326" s="202"/>
    </row>
    <row r="2327" spans="1:2" ht="16.2" x14ac:dyDescent="0.2">
      <c r="A2327" s="5"/>
      <c r="B2327" s="202"/>
    </row>
    <row r="2328" spans="1:2" ht="16.2" x14ac:dyDescent="0.2">
      <c r="A2328" s="5"/>
      <c r="B2328" s="202"/>
    </row>
    <row r="2329" spans="1:2" ht="16.2" x14ac:dyDescent="0.2">
      <c r="A2329" s="5"/>
      <c r="B2329" s="202"/>
    </row>
    <row r="2330" spans="1:2" ht="16.2" x14ac:dyDescent="0.2">
      <c r="A2330" s="5"/>
      <c r="B2330" s="202"/>
    </row>
    <row r="2331" spans="1:2" ht="16.2" x14ac:dyDescent="0.2">
      <c r="A2331" s="5"/>
      <c r="B2331" s="202"/>
    </row>
    <row r="2332" spans="1:2" ht="16.2" x14ac:dyDescent="0.2">
      <c r="A2332" s="5"/>
      <c r="B2332" s="202"/>
    </row>
    <row r="2333" spans="1:2" ht="16.2" x14ac:dyDescent="0.2">
      <c r="A2333" s="5"/>
      <c r="B2333" s="202"/>
    </row>
    <row r="2334" spans="1:2" ht="16.2" x14ac:dyDescent="0.2">
      <c r="A2334" s="5"/>
      <c r="B2334" s="202"/>
    </row>
    <row r="2335" spans="1:2" ht="16.2" x14ac:dyDescent="0.2">
      <c r="A2335" s="5"/>
      <c r="B2335" s="202"/>
    </row>
    <row r="2336" spans="1:2" ht="16.2" x14ac:dyDescent="0.2">
      <c r="A2336" s="5"/>
      <c r="B2336" s="202"/>
    </row>
    <row r="2337" spans="1:2" ht="16.2" x14ac:dyDescent="0.2">
      <c r="A2337" s="5"/>
      <c r="B2337" s="202"/>
    </row>
    <row r="2338" spans="1:2" ht="16.2" x14ac:dyDescent="0.2">
      <c r="A2338" s="5"/>
      <c r="B2338" s="202"/>
    </row>
    <row r="2339" spans="1:2" ht="16.2" x14ac:dyDescent="0.2">
      <c r="A2339" s="5"/>
      <c r="B2339" s="202"/>
    </row>
    <row r="2340" spans="1:2" ht="16.2" x14ac:dyDescent="0.2">
      <c r="A2340" s="5"/>
      <c r="B2340" s="202"/>
    </row>
    <row r="2341" spans="1:2" ht="16.2" x14ac:dyDescent="0.2">
      <c r="A2341" s="5"/>
      <c r="B2341" s="202"/>
    </row>
    <row r="2342" spans="1:2" ht="16.2" x14ac:dyDescent="0.2">
      <c r="A2342" s="5"/>
      <c r="B2342" s="202"/>
    </row>
    <row r="2343" spans="1:2" ht="16.2" x14ac:dyDescent="0.2">
      <c r="A2343" s="5"/>
      <c r="B2343" s="202"/>
    </row>
    <row r="2344" spans="1:2" ht="16.2" x14ac:dyDescent="0.2">
      <c r="A2344" s="5"/>
      <c r="B2344" s="202"/>
    </row>
    <row r="2345" spans="1:2" ht="16.2" x14ac:dyDescent="0.2">
      <c r="A2345" s="5"/>
      <c r="B2345" s="202"/>
    </row>
    <row r="2346" spans="1:2" ht="16.2" x14ac:dyDescent="0.2">
      <c r="A2346" s="5"/>
      <c r="B2346" s="202"/>
    </row>
    <row r="2347" spans="1:2" ht="16.2" x14ac:dyDescent="0.2">
      <c r="A2347" s="5"/>
      <c r="B2347" s="202"/>
    </row>
    <row r="2348" spans="1:2" ht="16.2" x14ac:dyDescent="0.2">
      <c r="A2348" s="5"/>
      <c r="B2348" s="202"/>
    </row>
    <row r="2349" spans="1:2" ht="16.2" x14ac:dyDescent="0.2">
      <c r="A2349" s="5"/>
      <c r="B2349" s="202"/>
    </row>
    <row r="2350" spans="1:2" ht="16.2" x14ac:dyDescent="0.2">
      <c r="A2350" s="5"/>
      <c r="B2350" s="202"/>
    </row>
    <row r="2351" spans="1:2" ht="16.2" x14ac:dyDescent="0.2">
      <c r="A2351" s="5"/>
      <c r="B2351" s="202"/>
    </row>
    <row r="2352" spans="1:2" ht="16.2" x14ac:dyDescent="0.2">
      <c r="A2352" s="5"/>
      <c r="B2352" s="202"/>
    </row>
    <row r="2353" spans="1:2" ht="16.2" x14ac:dyDescent="0.2">
      <c r="A2353" s="5"/>
      <c r="B2353" s="202"/>
    </row>
    <row r="2354" spans="1:2" ht="16.2" x14ac:dyDescent="0.2">
      <c r="A2354" s="5"/>
      <c r="B2354" s="202"/>
    </row>
    <row r="2355" spans="1:2" ht="16.2" x14ac:dyDescent="0.2">
      <c r="A2355" s="5"/>
      <c r="B2355" s="202"/>
    </row>
    <row r="2356" spans="1:2" ht="16.2" x14ac:dyDescent="0.2">
      <c r="A2356" s="5"/>
      <c r="B2356" s="202"/>
    </row>
    <row r="2357" spans="1:2" ht="16.2" x14ac:dyDescent="0.2">
      <c r="A2357" s="5"/>
      <c r="B2357" s="202"/>
    </row>
    <row r="2358" spans="1:2" ht="16.2" x14ac:dyDescent="0.2">
      <c r="A2358" s="5"/>
      <c r="B2358" s="202"/>
    </row>
    <row r="2359" spans="1:2" ht="16.2" x14ac:dyDescent="0.2">
      <c r="A2359" s="5"/>
      <c r="B2359" s="202"/>
    </row>
    <row r="2360" spans="1:2" ht="16.2" x14ac:dyDescent="0.2">
      <c r="A2360" s="5"/>
      <c r="B2360" s="202"/>
    </row>
    <row r="2361" spans="1:2" ht="16.2" x14ac:dyDescent="0.2">
      <c r="A2361" s="5"/>
      <c r="B2361" s="202"/>
    </row>
    <row r="2362" spans="1:2" ht="16.2" x14ac:dyDescent="0.2">
      <c r="A2362" s="5"/>
      <c r="B2362" s="202"/>
    </row>
    <row r="2363" spans="1:2" ht="16.2" x14ac:dyDescent="0.2">
      <c r="A2363" s="5"/>
      <c r="B2363" s="202"/>
    </row>
    <row r="2364" spans="1:2" ht="16.2" x14ac:dyDescent="0.2">
      <c r="A2364" s="5"/>
      <c r="B2364" s="202"/>
    </row>
    <row r="2365" spans="1:2" ht="16.2" x14ac:dyDescent="0.2">
      <c r="A2365" s="5"/>
      <c r="B2365" s="202"/>
    </row>
    <row r="2366" spans="1:2" ht="16.2" x14ac:dyDescent="0.2">
      <c r="A2366" s="5"/>
      <c r="B2366" s="202"/>
    </row>
    <row r="2367" spans="1:2" ht="16.2" x14ac:dyDescent="0.2">
      <c r="A2367" s="5"/>
      <c r="B2367" s="202"/>
    </row>
    <row r="2368" spans="1:2" ht="16.2" x14ac:dyDescent="0.2">
      <c r="A2368" s="5"/>
      <c r="B2368" s="202"/>
    </row>
    <row r="2369" spans="1:2" ht="16.2" x14ac:dyDescent="0.2">
      <c r="A2369" s="5"/>
      <c r="B2369" s="202"/>
    </row>
    <row r="2370" spans="1:2" ht="16.2" x14ac:dyDescent="0.2">
      <c r="A2370" s="5"/>
      <c r="B2370" s="202"/>
    </row>
    <row r="2371" spans="1:2" ht="16.2" x14ac:dyDescent="0.2">
      <c r="A2371" s="5"/>
      <c r="B2371" s="202"/>
    </row>
    <row r="2372" spans="1:2" ht="16.2" x14ac:dyDescent="0.2">
      <c r="A2372" s="5"/>
      <c r="B2372" s="202"/>
    </row>
    <row r="2373" spans="1:2" ht="16.2" x14ac:dyDescent="0.2">
      <c r="A2373" s="5"/>
      <c r="B2373" s="202"/>
    </row>
    <row r="2374" spans="1:2" ht="16.2" x14ac:dyDescent="0.2">
      <c r="A2374" s="5"/>
      <c r="B2374" s="202"/>
    </row>
    <row r="2375" spans="1:2" ht="16.2" x14ac:dyDescent="0.2">
      <c r="A2375" s="5"/>
      <c r="B2375" s="202"/>
    </row>
    <row r="2376" spans="1:2" ht="16.2" x14ac:dyDescent="0.2">
      <c r="A2376" s="5"/>
      <c r="B2376" s="202"/>
    </row>
    <row r="2377" spans="1:2" ht="16.2" x14ac:dyDescent="0.2">
      <c r="A2377" s="5"/>
      <c r="B2377" s="202"/>
    </row>
    <row r="2378" spans="1:2" ht="16.2" x14ac:dyDescent="0.2">
      <c r="A2378" s="5"/>
      <c r="B2378" s="202"/>
    </row>
    <row r="2379" spans="1:2" ht="16.2" x14ac:dyDescent="0.2">
      <c r="A2379" s="5"/>
      <c r="B2379" s="202"/>
    </row>
    <row r="2380" spans="1:2" ht="16.2" x14ac:dyDescent="0.2">
      <c r="A2380" s="5"/>
      <c r="B2380" s="202"/>
    </row>
    <row r="2381" spans="1:2" ht="16.2" x14ac:dyDescent="0.2">
      <c r="A2381" s="5"/>
      <c r="B2381" s="202"/>
    </row>
    <row r="2382" spans="1:2" ht="16.2" x14ac:dyDescent="0.2">
      <c r="A2382" s="5"/>
      <c r="B2382" s="202"/>
    </row>
    <row r="2383" spans="1:2" ht="16.2" x14ac:dyDescent="0.2">
      <c r="A2383" s="5"/>
      <c r="B2383" s="202"/>
    </row>
    <row r="2384" spans="1:2" ht="16.2" x14ac:dyDescent="0.2">
      <c r="A2384" s="5"/>
      <c r="B2384" s="202"/>
    </row>
    <row r="2385" spans="1:2" ht="16.2" x14ac:dyDescent="0.2">
      <c r="A2385" s="5"/>
      <c r="B2385" s="202"/>
    </row>
    <row r="2386" spans="1:2" ht="16.2" x14ac:dyDescent="0.2">
      <c r="A2386" s="5"/>
      <c r="B2386" s="202"/>
    </row>
    <row r="2387" spans="1:2" ht="16.2" x14ac:dyDescent="0.2">
      <c r="A2387" s="5"/>
      <c r="B2387" s="202"/>
    </row>
    <row r="2388" spans="1:2" ht="16.2" x14ac:dyDescent="0.2">
      <c r="A2388" s="5"/>
      <c r="B2388" s="202"/>
    </row>
    <row r="2389" spans="1:2" ht="16.2" x14ac:dyDescent="0.2">
      <c r="A2389" s="5"/>
      <c r="B2389" s="202"/>
    </row>
    <row r="2390" spans="1:2" ht="16.2" x14ac:dyDescent="0.2">
      <c r="A2390" s="5"/>
      <c r="B2390" s="202"/>
    </row>
    <row r="2391" spans="1:2" ht="16.2" x14ac:dyDescent="0.2">
      <c r="A2391" s="5"/>
      <c r="B2391" s="202"/>
    </row>
    <row r="2392" spans="1:2" ht="16.2" x14ac:dyDescent="0.2">
      <c r="A2392" s="5"/>
      <c r="B2392" s="202"/>
    </row>
    <row r="2393" spans="1:2" ht="16.2" x14ac:dyDescent="0.2">
      <c r="A2393" s="5"/>
      <c r="B2393" s="202"/>
    </row>
    <row r="2394" spans="1:2" ht="16.2" x14ac:dyDescent="0.2">
      <c r="A2394" s="5"/>
      <c r="B2394" s="202"/>
    </row>
    <row r="2395" spans="1:2" ht="16.2" x14ac:dyDescent="0.2">
      <c r="A2395" s="5"/>
      <c r="B2395" s="202"/>
    </row>
    <row r="2396" spans="1:2" ht="16.2" x14ac:dyDescent="0.2">
      <c r="A2396" s="5"/>
      <c r="B2396" s="202"/>
    </row>
    <row r="2397" spans="1:2" ht="16.2" x14ac:dyDescent="0.2">
      <c r="A2397" s="5"/>
      <c r="B2397" s="202"/>
    </row>
    <row r="2398" spans="1:2" ht="16.2" x14ac:dyDescent="0.2">
      <c r="A2398" s="5"/>
      <c r="B2398" s="202"/>
    </row>
    <row r="2399" spans="1:2" ht="16.2" x14ac:dyDescent="0.2">
      <c r="A2399" s="5"/>
      <c r="B2399" s="202"/>
    </row>
    <row r="2400" spans="1:2" ht="16.2" x14ac:dyDescent="0.2">
      <c r="A2400" s="5"/>
      <c r="B2400" s="202"/>
    </row>
    <row r="2401" spans="1:2" ht="16.2" x14ac:dyDescent="0.2">
      <c r="A2401" s="5"/>
      <c r="B2401" s="202"/>
    </row>
    <row r="2402" spans="1:2" ht="16.2" x14ac:dyDescent="0.2">
      <c r="A2402" s="5"/>
      <c r="B2402" s="202"/>
    </row>
    <row r="2403" spans="1:2" ht="16.2" x14ac:dyDescent="0.2">
      <c r="A2403" s="5"/>
      <c r="B2403" s="202"/>
    </row>
    <row r="2404" spans="1:2" ht="16.2" x14ac:dyDescent="0.2">
      <c r="A2404" s="5"/>
      <c r="B2404" s="202"/>
    </row>
    <row r="2405" spans="1:2" ht="16.2" x14ac:dyDescent="0.2">
      <c r="A2405" s="5"/>
      <c r="B2405" s="202"/>
    </row>
    <row r="2406" spans="1:2" ht="16.2" x14ac:dyDescent="0.2">
      <c r="A2406" s="5"/>
      <c r="B2406" s="202"/>
    </row>
    <row r="2407" spans="1:2" ht="16.2" x14ac:dyDescent="0.2">
      <c r="A2407" s="5"/>
      <c r="B2407" s="202"/>
    </row>
    <row r="2408" spans="1:2" ht="16.2" x14ac:dyDescent="0.2">
      <c r="A2408" s="5"/>
      <c r="B2408" s="202"/>
    </row>
    <row r="2409" spans="1:2" ht="16.2" x14ac:dyDescent="0.2">
      <c r="A2409" s="5"/>
      <c r="B2409" s="202"/>
    </row>
    <row r="2410" spans="1:2" ht="16.2" x14ac:dyDescent="0.2">
      <c r="A2410" s="5"/>
      <c r="B2410" s="202"/>
    </row>
    <row r="2411" spans="1:2" ht="16.2" x14ac:dyDescent="0.2">
      <c r="A2411" s="5"/>
      <c r="B2411" s="202"/>
    </row>
    <row r="2412" spans="1:2" ht="16.2" x14ac:dyDescent="0.2">
      <c r="A2412" s="5"/>
      <c r="B2412" s="202"/>
    </row>
    <row r="2413" spans="1:2" ht="16.2" x14ac:dyDescent="0.2">
      <c r="A2413" s="5"/>
      <c r="B2413" s="202"/>
    </row>
    <row r="2414" spans="1:2" ht="16.2" x14ac:dyDescent="0.2">
      <c r="A2414" s="5"/>
      <c r="B2414" s="202"/>
    </row>
    <row r="2415" spans="1:2" ht="16.2" x14ac:dyDescent="0.2">
      <c r="A2415" s="5"/>
      <c r="B2415" s="202"/>
    </row>
    <row r="2416" spans="1:2" ht="16.2" x14ac:dyDescent="0.2">
      <c r="A2416" s="5"/>
      <c r="B2416" s="202"/>
    </row>
    <row r="2417" spans="1:2" ht="16.2" x14ac:dyDescent="0.2">
      <c r="A2417" s="5"/>
      <c r="B2417" s="202"/>
    </row>
    <row r="2418" spans="1:2" ht="16.2" x14ac:dyDescent="0.2">
      <c r="A2418" s="5"/>
      <c r="B2418" s="202"/>
    </row>
    <row r="2419" spans="1:2" ht="16.2" x14ac:dyDescent="0.2">
      <c r="A2419" s="5"/>
      <c r="B2419" s="202"/>
    </row>
    <row r="2420" spans="1:2" ht="16.2" x14ac:dyDescent="0.2">
      <c r="A2420" s="5"/>
      <c r="B2420" s="202"/>
    </row>
    <row r="2421" spans="1:2" ht="16.2" x14ac:dyDescent="0.2">
      <c r="A2421" s="5"/>
      <c r="B2421" s="202"/>
    </row>
    <row r="2422" spans="1:2" ht="16.2" x14ac:dyDescent="0.2">
      <c r="A2422" s="5"/>
      <c r="B2422" s="202"/>
    </row>
    <row r="2423" spans="1:2" ht="16.2" x14ac:dyDescent="0.2">
      <c r="A2423" s="5"/>
      <c r="B2423" s="202"/>
    </row>
    <row r="2424" spans="1:2" ht="16.2" x14ac:dyDescent="0.2">
      <c r="A2424" s="5"/>
      <c r="B2424" s="202"/>
    </row>
    <row r="2425" spans="1:2" ht="16.2" x14ac:dyDescent="0.2">
      <c r="A2425" s="5"/>
      <c r="B2425" s="202"/>
    </row>
    <row r="2426" spans="1:2" ht="16.2" x14ac:dyDescent="0.2">
      <c r="A2426" s="5"/>
      <c r="B2426" s="202"/>
    </row>
    <row r="2427" spans="1:2" ht="16.2" x14ac:dyDescent="0.2">
      <c r="A2427" s="5"/>
      <c r="B2427" s="202"/>
    </row>
    <row r="2428" spans="1:2" ht="16.2" x14ac:dyDescent="0.2">
      <c r="A2428" s="5"/>
      <c r="B2428" s="202"/>
    </row>
    <row r="2429" spans="1:2" ht="16.2" x14ac:dyDescent="0.2">
      <c r="A2429" s="5"/>
      <c r="B2429" s="202"/>
    </row>
    <row r="2430" spans="1:2" ht="16.2" x14ac:dyDescent="0.2">
      <c r="A2430" s="5"/>
      <c r="B2430" s="202"/>
    </row>
    <row r="2431" spans="1:2" ht="16.2" x14ac:dyDescent="0.2">
      <c r="A2431" s="5"/>
      <c r="B2431" s="202"/>
    </row>
    <row r="2432" spans="1:2" ht="16.2" x14ac:dyDescent="0.2">
      <c r="A2432" s="5"/>
      <c r="B2432" s="202"/>
    </row>
    <row r="2433" spans="1:2" ht="16.2" x14ac:dyDescent="0.2">
      <c r="A2433" s="5"/>
      <c r="B2433" s="202"/>
    </row>
    <row r="2434" spans="1:2" ht="16.2" x14ac:dyDescent="0.2">
      <c r="A2434" s="5"/>
      <c r="B2434" s="202"/>
    </row>
    <row r="2435" spans="1:2" ht="16.2" x14ac:dyDescent="0.2">
      <c r="A2435" s="5"/>
      <c r="B2435" s="202"/>
    </row>
    <row r="2436" spans="1:2" ht="16.2" x14ac:dyDescent="0.2">
      <c r="A2436" s="5"/>
      <c r="B2436" s="202"/>
    </row>
    <row r="2437" spans="1:2" ht="16.2" x14ac:dyDescent="0.2">
      <c r="A2437" s="5"/>
      <c r="B2437" s="202"/>
    </row>
    <row r="2438" spans="1:2" ht="16.2" x14ac:dyDescent="0.2">
      <c r="A2438" s="5"/>
      <c r="B2438" s="202"/>
    </row>
    <row r="2439" spans="1:2" ht="16.2" x14ac:dyDescent="0.2">
      <c r="A2439" s="5"/>
      <c r="B2439" s="202"/>
    </row>
    <row r="2440" spans="1:2" ht="16.2" x14ac:dyDescent="0.2">
      <c r="A2440" s="5"/>
      <c r="B2440" s="202"/>
    </row>
    <row r="2441" spans="1:2" ht="16.2" x14ac:dyDescent="0.2">
      <c r="A2441" s="5"/>
      <c r="B2441" s="202"/>
    </row>
    <row r="2442" spans="1:2" ht="16.2" x14ac:dyDescent="0.2">
      <c r="A2442" s="5"/>
      <c r="B2442" s="202"/>
    </row>
    <row r="2443" spans="1:2" ht="16.2" x14ac:dyDescent="0.2">
      <c r="A2443" s="5"/>
      <c r="B2443" s="202"/>
    </row>
    <row r="2444" spans="1:2" ht="16.2" x14ac:dyDescent="0.2">
      <c r="A2444" s="5"/>
      <c r="B2444" s="202"/>
    </row>
    <row r="2445" spans="1:2" ht="16.2" x14ac:dyDescent="0.2">
      <c r="A2445" s="5"/>
      <c r="B2445" s="202"/>
    </row>
    <row r="2446" spans="1:2" ht="16.2" x14ac:dyDescent="0.2">
      <c r="A2446" s="5"/>
      <c r="B2446" s="202"/>
    </row>
    <row r="2447" spans="1:2" ht="16.2" x14ac:dyDescent="0.2">
      <c r="A2447" s="5"/>
      <c r="B2447" s="202"/>
    </row>
    <row r="2448" spans="1:2" ht="16.2" x14ac:dyDescent="0.2">
      <c r="A2448" s="5"/>
      <c r="B2448" s="202"/>
    </row>
    <row r="2449" spans="1:2" ht="16.2" x14ac:dyDescent="0.2">
      <c r="A2449" s="5"/>
      <c r="B2449" s="202"/>
    </row>
    <row r="2450" spans="1:2" ht="16.2" x14ac:dyDescent="0.2">
      <c r="A2450" s="5"/>
      <c r="B2450" s="202"/>
    </row>
    <row r="2451" spans="1:2" ht="16.2" x14ac:dyDescent="0.2">
      <c r="A2451" s="5"/>
      <c r="B2451" s="202"/>
    </row>
    <row r="2452" spans="1:2" ht="16.2" x14ac:dyDescent="0.2">
      <c r="A2452" s="5"/>
      <c r="B2452" s="202"/>
    </row>
    <row r="2453" spans="1:2" ht="16.2" x14ac:dyDescent="0.2">
      <c r="A2453" s="5"/>
      <c r="B2453" s="202"/>
    </row>
    <row r="2454" spans="1:2" ht="16.2" x14ac:dyDescent="0.2">
      <c r="A2454" s="5"/>
      <c r="B2454" s="202"/>
    </row>
    <row r="2455" spans="1:2" ht="16.2" x14ac:dyDescent="0.2">
      <c r="A2455" s="5"/>
      <c r="B2455" s="202"/>
    </row>
    <row r="2456" spans="1:2" ht="16.2" x14ac:dyDescent="0.2">
      <c r="A2456" s="5"/>
      <c r="B2456" s="202"/>
    </row>
    <row r="2457" spans="1:2" ht="16.2" x14ac:dyDescent="0.2">
      <c r="A2457" s="5"/>
      <c r="B2457" s="202"/>
    </row>
    <row r="2458" spans="1:2" ht="16.2" x14ac:dyDescent="0.2">
      <c r="A2458" s="5"/>
      <c r="B2458" s="202"/>
    </row>
    <row r="2459" spans="1:2" ht="16.2" x14ac:dyDescent="0.2">
      <c r="A2459" s="5"/>
      <c r="B2459" s="202"/>
    </row>
    <row r="2460" spans="1:2" ht="16.2" x14ac:dyDescent="0.2">
      <c r="A2460" s="5"/>
      <c r="B2460" s="202"/>
    </row>
    <row r="2461" spans="1:2" ht="16.2" x14ac:dyDescent="0.2">
      <c r="A2461" s="5"/>
      <c r="B2461" s="202"/>
    </row>
    <row r="2462" spans="1:2" ht="16.2" x14ac:dyDescent="0.2">
      <c r="A2462" s="5"/>
      <c r="B2462" s="202"/>
    </row>
    <row r="2463" spans="1:2" ht="16.2" x14ac:dyDescent="0.2">
      <c r="A2463" s="5"/>
      <c r="B2463" s="202"/>
    </row>
    <row r="2464" spans="1:2" ht="16.2" x14ac:dyDescent="0.2">
      <c r="A2464" s="5"/>
      <c r="B2464" s="202"/>
    </row>
    <row r="2465" spans="1:2" ht="16.2" x14ac:dyDescent="0.2">
      <c r="A2465" s="5"/>
      <c r="B2465" s="202"/>
    </row>
    <row r="2466" spans="1:2" ht="16.2" x14ac:dyDescent="0.2">
      <c r="A2466" s="5"/>
      <c r="B2466" s="202"/>
    </row>
    <row r="2467" spans="1:2" ht="16.2" x14ac:dyDescent="0.2">
      <c r="A2467" s="5"/>
      <c r="B2467" s="202"/>
    </row>
    <row r="2468" spans="1:2" ht="16.2" x14ac:dyDescent="0.2">
      <c r="A2468" s="5"/>
      <c r="B2468" s="202"/>
    </row>
    <row r="2469" spans="1:2" ht="16.2" x14ac:dyDescent="0.2">
      <c r="A2469" s="5"/>
      <c r="B2469" s="202"/>
    </row>
    <row r="2470" spans="1:2" ht="16.2" x14ac:dyDescent="0.2">
      <c r="A2470" s="5"/>
      <c r="B2470" s="202"/>
    </row>
    <row r="2471" spans="1:2" ht="16.2" x14ac:dyDescent="0.2">
      <c r="A2471" s="5"/>
      <c r="B2471" s="202"/>
    </row>
    <row r="2472" spans="1:2" ht="16.2" x14ac:dyDescent="0.2">
      <c r="A2472" s="5"/>
      <c r="B2472" s="202"/>
    </row>
    <row r="2473" spans="1:2" ht="16.2" x14ac:dyDescent="0.2">
      <c r="A2473" s="5"/>
      <c r="B2473" s="202"/>
    </row>
    <row r="2474" spans="1:2" ht="16.2" x14ac:dyDescent="0.2">
      <c r="A2474" s="5"/>
      <c r="B2474" s="202"/>
    </row>
    <row r="2475" spans="1:2" ht="16.2" x14ac:dyDescent="0.2">
      <c r="A2475" s="5"/>
      <c r="B2475" s="202"/>
    </row>
    <row r="2476" spans="1:2" ht="16.2" x14ac:dyDescent="0.2">
      <c r="A2476" s="5"/>
      <c r="B2476" s="202"/>
    </row>
    <row r="2477" spans="1:2" ht="16.2" x14ac:dyDescent="0.2">
      <c r="A2477" s="5"/>
      <c r="B2477" s="202"/>
    </row>
    <row r="2478" spans="1:2" ht="16.2" x14ac:dyDescent="0.2">
      <c r="A2478" s="5"/>
      <c r="B2478" s="202"/>
    </row>
    <row r="2479" spans="1:2" ht="16.2" x14ac:dyDescent="0.2">
      <c r="A2479" s="5"/>
      <c r="B2479" s="202"/>
    </row>
    <row r="2480" spans="1:2" ht="16.2" x14ac:dyDescent="0.2">
      <c r="A2480" s="5"/>
      <c r="B2480" s="202"/>
    </row>
    <row r="2481" spans="1:2" ht="16.2" x14ac:dyDescent="0.2">
      <c r="A2481" s="5"/>
      <c r="B2481" s="202"/>
    </row>
    <row r="2482" spans="1:2" ht="16.2" x14ac:dyDescent="0.2">
      <c r="A2482" s="5"/>
      <c r="B2482" s="202"/>
    </row>
    <row r="2483" spans="1:2" ht="16.2" x14ac:dyDescent="0.2">
      <c r="A2483" s="5"/>
      <c r="B2483" s="202"/>
    </row>
    <row r="2484" spans="1:2" ht="16.2" x14ac:dyDescent="0.2">
      <c r="A2484" s="5"/>
      <c r="B2484" s="202"/>
    </row>
    <row r="2485" spans="1:2" ht="16.2" x14ac:dyDescent="0.2">
      <c r="A2485" s="5"/>
      <c r="B2485" s="202"/>
    </row>
    <row r="2486" spans="1:2" ht="16.2" x14ac:dyDescent="0.2">
      <c r="A2486" s="5"/>
      <c r="B2486" s="202"/>
    </row>
    <row r="2487" spans="1:2" ht="16.2" x14ac:dyDescent="0.2">
      <c r="A2487" s="5"/>
      <c r="B2487" s="202"/>
    </row>
    <row r="2488" spans="1:2" ht="16.2" x14ac:dyDescent="0.2">
      <c r="A2488" s="5"/>
      <c r="B2488" s="202"/>
    </row>
    <row r="2489" spans="1:2" ht="16.2" x14ac:dyDescent="0.2">
      <c r="A2489" s="5"/>
      <c r="B2489" s="202"/>
    </row>
    <row r="2490" spans="1:2" ht="16.2" x14ac:dyDescent="0.2">
      <c r="A2490" s="5"/>
      <c r="B2490" s="202"/>
    </row>
    <row r="2491" spans="1:2" ht="16.2" x14ac:dyDescent="0.2">
      <c r="A2491" s="5"/>
      <c r="B2491" s="202"/>
    </row>
    <row r="2492" spans="1:2" ht="16.2" x14ac:dyDescent="0.2">
      <c r="A2492" s="5"/>
      <c r="B2492" s="202"/>
    </row>
    <row r="2493" spans="1:2" ht="16.2" x14ac:dyDescent="0.2">
      <c r="A2493" s="5"/>
      <c r="B2493" s="202"/>
    </row>
    <row r="2494" spans="1:2" ht="16.2" x14ac:dyDescent="0.2">
      <c r="A2494" s="5"/>
      <c r="B2494" s="202"/>
    </row>
    <row r="2495" spans="1:2" ht="16.2" x14ac:dyDescent="0.2">
      <c r="A2495" s="5"/>
      <c r="B2495" s="202"/>
    </row>
    <row r="2496" spans="1:2" ht="16.2" x14ac:dyDescent="0.2">
      <c r="A2496" s="5"/>
      <c r="B2496" s="202"/>
    </row>
    <row r="2497" spans="1:2" ht="16.2" x14ac:dyDescent="0.2">
      <c r="A2497" s="5"/>
      <c r="B2497" s="202"/>
    </row>
    <row r="2498" spans="1:2" ht="16.2" x14ac:dyDescent="0.2">
      <c r="A2498" s="5"/>
      <c r="B2498" s="202"/>
    </row>
    <row r="2499" spans="1:2" ht="16.2" x14ac:dyDescent="0.2">
      <c r="A2499" s="5"/>
      <c r="B2499" s="202"/>
    </row>
    <row r="2500" spans="1:2" ht="16.2" x14ac:dyDescent="0.2">
      <c r="A2500" s="5"/>
      <c r="B2500" s="202"/>
    </row>
    <row r="2501" spans="1:2" ht="16.2" x14ac:dyDescent="0.2">
      <c r="A2501" s="5"/>
      <c r="B2501" s="202"/>
    </row>
    <row r="2502" spans="1:2" ht="16.2" x14ac:dyDescent="0.2">
      <c r="A2502" s="5"/>
      <c r="B2502" s="202"/>
    </row>
    <row r="2503" spans="1:2" ht="16.2" x14ac:dyDescent="0.2">
      <c r="A2503" s="5"/>
      <c r="B2503" s="202"/>
    </row>
    <row r="2504" spans="1:2" ht="16.2" x14ac:dyDescent="0.2">
      <c r="A2504" s="5"/>
      <c r="B2504" s="202"/>
    </row>
    <row r="2505" spans="1:2" ht="16.2" x14ac:dyDescent="0.2">
      <c r="A2505" s="5"/>
      <c r="B2505" s="202"/>
    </row>
    <row r="2506" spans="1:2" ht="16.2" x14ac:dyDescent="0.2">
      <c r="A2506" s="5"/>
      <c r="B2506" s="202"/>
    </row>
    <row r="2507" spans="1:2" ht="16.2" x14ac:dyDescent="0.2">
      <c r="A2507" s="5"/>
      <c r="B2507" s="202"/>
    </row>
    <row r="2508" spans="1:2" ht="16.2" x14ac:dyDescent="0.2">
      <c r="A2508" s="5"/>
      <c r="B2508" s="202"/>
    </row>
    <row r="2509" spans="1:2" ht="16.2" x14ac:dyDescent="0.2">
      <c r="A2509" s="5"/>
      <c r="B2509" s="202"/>
    </row>
    <row r="2510" spans="1:2" ht="16.2" x14ac:dyDescent="0.2">
      <c r="A2510" s="5"/>
      <c r="B2510" s="202"/>
    </row>
    <row r="2511" spans="1:2" ht="16.2" x14ac:dyDescent="0.2">
      <c r="A2511" s="5"/>
      <c r="B2511" s="202"/>
    </row>
    <row r="2512" spans="1:2" ht="16.2" x14ac:dyDescent="0.2">
      <c r="A2512" s="5"/>
      <c r="B2512" s="202"/>
    </row>
    <row r="2513" spans="1:2" ht="16.2" x14ac:dyDescent="0.2">
      <c r="A2513" s="5"/>
      <c r="B2513" s="202"/>
    </row>
    <row r="2514" spans="1:2" ht="16.2" x14ac:dyDescent="0.2">
      <c r="A2514" s="5"/>
      <c r="B2514" s="202"/>
    </row>
    <row r="2515" spans="1:2" ht="16.2" x14ac:dyDescent="0.2">
      <c r="A2515" s="5"/>
      <c r="B2515" s="202"/>
    </row>
    <row r="2516" spans="1:2" ht="16.2" x14ac:dyDescent="0.2">
      <c r="A2516" s="5"/>
      <c r="B2516" s="202"/>
    </row>
    <row r="2517" spans="1:2" ht="16.2" x14ac:dyDescent="0.2">
      <c r="A2517" s="5"/>
      <c r="B2517" s="202"/>
    </row>
    <row r="2518" spans="1:2" ht="16.2" x14ac:dyDescent="0.2">
      <c r="A2518" s="5"/>
      <c r="B2518" s="202"/>
    </row>
    <row r="2519" spans="1:2" ht="16.2" x14ac:dyDescent="0.2">
      <c r="A2519" s="5"/>
      <c r="B2519" s="202"/>
    </row>
    <row r="2520" spans="1:2" ht="16.2" x14ac:dyDescent="0.2">
      <c r="A2520" s="5"/>
      <c r="B2520" s="202"/>
    </row>
    <row r="2521" spans="1:2" ht="16.2" x14ac:dyDescent="0.2">
      <c r="A2521" s="5"/>
      <c r="B2521" s="202"/>
    </row>
    <row r="2522" spans="1:2" ht="16.2" x14ac:dyDescent="0.2">
      <c r="A2522" s="5"/>
      <c r="B2522" s="202"/>
    </row>
    <row r="2523" spans="1:2" ht="16.2" x14ac:dyDescent="0.2">
      <c r="A2523" s="5"/>
      <c r="B2523" s="202"/>
    </row>
    <row r="2524" spans="1:2" ht="16.2" x14ac:dyDescent="0.2">
      <c r="A2524" s="5"/>
      <c r="B2524" s="202"/>
    </row>
    <row r="2525" spans="1:2" ht="16.2" x14ac:dyDescent="0.2">
      <c r="A2525" s="5"/>
      <c r="B2525" s="202"/>
    </row>
    <row r="2526" spans="1:2" ht="16.2" x14ac:dyDescent="0.2">
      <c r="A2526" s="5"/>
      <c r="B2526" s="202"/>
    </row>
    <row r="2527" spans="1:2" ht="16.2" x14ac:dyDescent="0.2">
      <c r="A2527" s="5"/>
      <c r="B2527" s="202"/>
    </row>
    <row r="2528" spans="1:2" ht="16.2" x14ac:dyDescent="0.2">
      <c r="A2528" s="5"/>
      <c r="B2528" s="202"/>
    </row>
    <row r="2529" spans="1:2" ht="16.2" x14ac:dyDescent="0.2">
      <c r="A2529" s="5"/>
      <c r="B2529" s="202"/>
    </row>
    <row r="2530" spans="1:2" ht="16.2" x14ac:dyDescent="0.2">
      <c r="A2530" s="5"/>
      <c r="B2530" s="202"/>
    </row>
    <row r="2531" spans="1:2" ht="16.2" x14ac:dyDescent="0.2">
      <c r="A2531" s="5"/>
      <c r="B2531" s="202"/>
    </row>
    <row r="2532" spans="1:2" ht="16.2" x14ac:dyDescent="0.2">
      <c r="A2532" s="5"/>
      <c r="B2532" s="202"/>
    </row>
    <row r="2533" spans="1:2" ht="16.2" x14ac:dyDescent="0.2">
      <c r="A2533" s="5"/>
      <c r="B2533" s="202"/>
    </row>
    <row r="2534" spans="1:2" ht="16.2" x14ac:dyDescent="0.2">
      <c r="A2534" s="5"/>
      <c r="B2534" s="202"/>
    </row>
    <row r="2535" spans="1:2" ht="16.2" x14ac:dyDescent="0.2">
      <c r="A2535" s="5"/>
      <c r="B2535" s="202"/>
    </row>
    <row r="2536" spans="1:2" ht="16.2" x14ac:dyDescent="0.2">
      <c r="A2536" s="5"/>
      <c r="B2536" s="202"/>
    </row>
    <row r="2537" spans="1:2" ht="16.2" x14ac:dyDescent="0.2">
      <c r="A2537" s="5"/>
      <c r="B2537" s="202"/>
    </row>
    <row r="2538" spans="1:2" ht="16.2" x14ac:dyDescent="0.2">
      <c r="A2538" s="5"/>
      <c r="B2538" s="202"/>
    </row>
    <row r="2539" spans="1:2" ht="16.2" x14ac:dyDescent="0.2">
      <c r="A2539" s="5"/>
      <c r="B2539" s="202"/>
    </row>
    <row r="2540" spans="1:2" ht="16.2" x14ac:dyDescent="0.2">
      <c r="A2540" s="5"/>
      <c r="B2540" s="202"/>
    </row>
    <row r="2541" spans="1:2" ht="16.2" x14ac:dyDescent="0.2">
      <c r="A2541" s="5"/>
      <c r="B2541" s="202"/>
    </row>
    <row r="2542" spans="1:2" ht="16.2" x14ac:dyDescent="0.2">
      <c r="A2542" s="5"/>
      <c r="B2542" s="202"/>
    </row>
    <row r="2543" spans="1:2" ht="16.2" x14ac:dyDescent="0.2">
      <c r="A2543" s="5"/>
      <c r="B2543" s="202"/>
    </row>
    <row r="2544" spans="1:2" ht="16.2" x14ac:dyDescent="0.2">
      <c r="A2544" s="5"/>
      <c r="B2544" s="202"/>
    </row>
    <row r="2545" spans="1:2" ht="16.2" x14ac:dyDescent="0.2">
      <c r="A2545" s="5"/>
      <c r="B2545" s="202"/>
    </row>
    <row r="2546" spans="1:2" ht="16.2" x14ac:dyDescent="0.2">
      <c r="A2546" s="5"/>
      <c r="B2546" s="202"/>
    </row>
    <row r="2547" spans="1:2" ht="16.2" x14ac:dyDescent="0.2">
      <c r="A2547" s="5"/>
      <c r="B2547" s="202"/>
    </row>
    <row r="2548" spans="1:2" ht="16.2" x14ac:dyDescent="0.2">
      <c r="A2548" s="5"/>
      <c r="B2548" s="202"/>
    </row>
    <row r="2549" spans="1:2" ht="16.2" x14ac:dyDescent="0.2">
      <c r="A2549" s="5"/>
      <c r="B2549" s="202"/>
    </row>
    <row r="2550" spans="1:2" ht="16.2" x14ac:dyDescent="0.2">
      <c r="A2550" s="5"/>
      <c r="B2550" s="202"/>
    </row>
    <row r="2551" spans="1:2" ht="16.2" x14ac:dyDescent="0.2">
      <c r="A2551" s="5"/>
      <c r="B2551" s="202"/>
    </row>
    <row r="2552" spans="1:2" ht="16.2" x14ac:dyDescent="0.2">
      <c r="A2552" s="5"/>
      <c r="B2552" s="202"/>
    </row>
    <row r="2553" spans="1:2" ht="16.2" x14ac:dyDescent="0.2">
      <c r="A2553" s="5"/>
      <c r="B2553" s="202"/>
    </row>
    <row r="2554" spans="1:2" ht="16.2" x14ac:dyDescent="0.2">
      <c r="A2554" s="5"/>
      <c r="B2554" s="202"/>
    </row>
    <row r="2555" spans="1:2" ht="16.2" x14ac:dyDescent="0.2">
      <c r="A2555" s="5"/>
      <c r="B2555" s="202"/>
    </row>
    <row r="2556" spans="1:2" ht="16.2" x14ac:dyDescent="0.2">
      <c r="A2556" s="5"/>
      <c r="B2556" s="202"/>
    </row>
    <row r="2557" spans="1:2" ht="16.2" x14ac:dyDescent="0.2">
      <c r="A2557" s="5"/>
      <c r="B2557" s="202"/>
    </row>
    <row r="2558" spans="1:2" ht="16.2" x14ac:dyDescent="0.2">
      <c r="A2558" s="5"/>
      <c r="B2558" s="202"/>
    </row>
    <row r="2559" spans="1:2" ht="16.2" x14ac:dyDescent="0.2">
      <c r="A2559" s="5"/>
      <c r="B2559" s="202"/>
    </row>
    <row r="2560" spans="1:2" ht="16.2" x14ac:dyDescent="0.2">
      <c r="A2560" s="5"/>
      <c r="B2560" s="202"/>
    </row>
    <row r="2561" spans="1:2" ht="16.2" x14ac:dyDescent="0.2">
      <c r="A2561" s="5"/>
      <c r="B2561" s="202"/>
    </row>
    <row r="2562" spans="1:2" ht="16.2" x14ac:dyDescent="0.2">
      <c r="A2562" s="5"/>
      <c r="B2562" s="202"/>
    </row>
    <row r="2563" spans="1:2" ht="16.2" x14ac:dyDescent="0.2">
      <c r="A2563" s="5"/>
      <c r="B2563" s="202"/>
    </row>
    <row r="2564" spans="1:2" ht="16.2" x14ac:dyDescent="0.2">
      <c r="A2564" s="5"/>
      <c r="B2564" s="202"/>
    </row>
    <row r="2565" spans="1:2" ht="16.2" x14ac:dyDescent="0.2">
      <c r="A2565" s="5"/>
      <c r="B2565" s="202"/>
    </row>
    <row r="2566" spans="1:2" ht="16.2" x14ac:dyDescent="0.2">
      <c r="A2566" s="5"/>
      <c r="B2566" s="202"/>
    </row>
    <row r="2567" spans="1:2" ht="16.2" x14ac:dyDescent="0.2">
      <c r="A2567" s="5"/>
      <c r="B2567" s="202"/>
    </row>
    <row r="2568" spans="1:2" ht="16.2" x14ac:dyDescent="0.2">
      <c r="A2568" s="5"/>
      <c r="B2568" s="202"/>
    </row>
    <row r="2569" spans="1:2" ht="16.2" x14ac:dyDescent="0.2">
      <c r="A2569" s="5"/>
      <c r="B2569" s="202"/>
    </row>
    <row r="2570" spans="1:2" ht="16.2" x14ac:dyDescent="0.2">
      <c r="A2570" s="5"/>
      <c r="B2570" s="202"/>
    </row>
    <row r="2571" spans="1:2" ht="16.2" x14ac:dyDescent="0.2">
      <c r="A2571" s="5"/>
      <c r="B2571" s="202"/>
    </row>
    <row r="2572" spans="1:2" ht="16.2" x14ac:dyDescent="0.2">
      <c r="A2572" s="5"/>
      <c r="B2572" s="202"/>
    </row>
    <row r="2573" spans="1:2" ht="16.2" x14ac:dyDescent="0.2">
      <c r="A2573" s="5"/>
      <c r="B2573" s="202"/>
    </row>
    <row r="2574" spans="1:2" ht="16.2" x14ac:dyDescent="0.2">
      <c r="A2574" s="5"/>
      <c r="B2574" s="202"/>
    </row>
    <row r="2575" spans="1:2" ht="16.2" x14ac:dyDescent="0.2">
      <c r="A2575" s="5"/>
      <c r="B2575" s="202"/>
    </row>
    <row r="2576" spans="1:2" ht="16.2" x14ac:dyDescent="0.2">
      <c r="A2576" s="5"/>
      <c r="B2576" s="202"/>
    </row>
    <row r="2577" spans="1:2" ht="16.2" x14ac:dyDescent="0.2">
      <c r="A2577" s="5"/>
      <c r="B2577" s="202"/>
    </row>
    <row r="2578" spans="1:2" ht="16.2" x14ac:dyDescent="0.2">
      <c r="A2578" s="5"/>
      <c r="B2578" s="202"/>
    </row>
    <row r="2579" spans="1:2" ht="16.2" x14ac:dyDescent="0.2">
      <c r="A2579" s="5"/>
      <c r="B2579" s="202"/>
    </row>
    <row r="2580" spans="1:2" ht="16.2" x14ac:dyDescent="0.2">
      <c r="A2580" s="5"/>
      <c r="B2580" s="202"/>
    </row>
    <row r="2581" spans="1:2" ht="16.2" x14ac:dyDescent="0.2">
      <c r="A2581" s="5"/>
      <c r="B2581" s="202"/>
    </row>
    <row r="2582" spans="1:2" ht="16.2" x14ac:dyDescent="0.2">
      <c r="A2582" s="5"/>
      <c r="B2582" s="202"/>
    </row>
    <row r="2583" spans="1:2" ht="16.2" x14ac:dyDescent="0.2">
      <c r="A2583" s="5"/>
      <c r="B2583" s="202"/>
    </row>
    <row r="2584" spans="1:2" ht="16.2" x14ac:dyDescent="0.2">
      <c r="A2584" s="5"/>
      <c r="B2584" s="202"/>
    </row>
    <row r="2585" spans="1:2" ht="16.2" x14ac:dyDescent="0.2">
      <c r="A2585" s="5"/>
      <c r="B2585" s="202"/>
    </row>
    <row r="2586" spans="1:2" ht="16.2" x14ac:dyDescent="0.2">
      <c r="A2586" s="5"/>
      <c r="B2586" s="202"/>
    </row>
    <row r="2587" spans="1:2" ht="16.2" x14ac:dyDescent="0.2">
      <c r="A2587" s="5"/>
      <c r="B2587" s="202"/>
    </row>
    <row r="2588" spans="1:2" ht="16.2" x14ac:dyDescent="0.2">
      <c r="A2588" s="5"/>
      <c r="B2588" s="202"/>
    </row>
    <row r="2589" spans="1:2" ht="16.2" x14ac:dyDescent="0.2">
      <c r="A2589" s="5"/>
      <c r="B2589" s="202"/>
    </row>
    <row r="2590" spans="1:2" ht="16.2" x14ac:dyDescent="0.2">
      <c r="A2590" s="5"/>
      <c r="B2590" s="202"/>
    </row>
    <row r="2591" spans="1:2" ht="16.2" x14ac:dyDescent="0.2">
      <c r="A2591" s="5"/>
      <c r="B2591" s="202"/>
    </row>
    <row r="2592" spans="1:2" ht="16.2" x14ac:dyDescent="0.2">
      <c r="A2592" s="5"/>
      <c r="B2592" s="202"/>
    </row>
    <row r="2593" spans="1:2" ht="16.2" x14ac:dyDescent="0.2">
      <c r="A2593" s="5"/>
      <c r="B2593" s="202"/>
    </row>
    <row r="2594" spans="1:2" ht="16.2" x14ac:dyDescent="0.2">
      <c r="A2594" s="5"/>
      <c r="B2594" s="202"/>
    </row>
    <row r="2595" spans="1:2" ht="16.2" x14ac:dyDescent="0.2">
      <c r="A2595" s="5"/>
      <c r="B2595" s="202"/>
    </row>
    <row r="2596" spans="1:2" ht="16.2" x14ac:dyDescent="0.2">
      <c r="A2596" s="5"/>
      <c r="B2596" s="202"/>
    </row>
    <row r="2597" spans="1:2" ht="16.2" x14ac:dyDescent="0.2">
      <c r="A2597" s="5"/>
      <c r="B2597" s="202"/>
    </row>
    <row r="2598" spans="1:2" ht="16.2" x14ac:dyDescent="0.2">
      <c r="A2598" s="5"/>
      <c r="B2598" s="202"/>
    </row>
    <row r="2599" spans="1:2" ht="16.2" x14ac:dyDescent="0.2">
      <c r="A2599" s="5"/>
      <c r="B2599" s="202"/>
    </row>
    <row r="2600" spans="1:2" ht="16.2" x14ac:dyDescent="0.2">
      <c r="A2600" s="5"/>
      <c r="B2600" s="202"/>
    </row>
    <row r="2601" spans="1:2" ht="16.2" x14ac:dyDescent="0.2">
      <c r="A2601" s="5"/>
      <c r="B2601" s="202"/>
    </row>
    <row r="2602" spans="1:2" ht="16.2" x14ac:dyDescent="0.2">
      <c r="A2602" s="5"/>
      <c r="B2602" s="202"/>
    </row>
    <row r="2603" spans="1:2" ht="16.2" x14ac:dyDescent="0.2">
      <c r="A2603" s="5"/>
      <c r="B2603" s="202"/>
    </row>
    <row r="2604" spans="1:2" ht="16.2" x14ac:dyDescent="0.2">
      <c r="A2604" s="5"/>
      <c r="B2604" s="202"/>
    </row>
    <row r="2605" spans="1:2" ht="16.2" x14ac:dyDescent="0.2">
      <c r="A2605" s="5"/>
      <c r="B2605" s="202"/>
    </row>
    <row r="2606" spans="1:2" ht="16.2" x14ac:dyDescent="0.2">
      <c r="A2606" s="5"/>
      <c r="B2606" s="202"/>
    </row>
    <row r="2607" spans="1:2" ht="16.2" x14ac:dyDescent="0.2">
      <c r="A2607" s="5"/>
      <c r="B2607" s="202"/>
    </row>
    <row r="2608" spans="1:2" ht="16.2" x14ac:dyDescent="0.2">
      <c r="A2608" s="5"/>
      <c r="B2608" s="202"/>
    </row>
    <row r="2609" spans="1:2" ht="16.2" x14ac:dyDescent="0.2">
      <c r="A2609" s="5"/>
      <c r="B2609" s="202"/>
    </row>
    <row r="2610" spans="1:2" ht="16.2" x14ac:dyDescent="0.2">
      <c r="A2610" s="5"/>
      <c r="B2610" s="202"/>
    </row>
    <row r="2611" spans="1:2" ht="16.2" x14ac:dyDescent="0.2">
      <c r="A2611" s="5"/>
      <c r="B2611" s="202"/>
    </row>
    <row r="2612" spans="1:2" ht="16.2" x14ac:dyDescent="0.2">
      <c r="A2612" s="5"/>
      <c r="B2612" s="202"/>
    </row>
    <row r="2613" spans="1:2" ht="16.2" x14ac:dyDescent="0.2">
      <c r="A2613" s="5"/>
      <c r="B2613" s="202"/>
    </row>
    <row r="2614" spans="1:2" ht="16.2" x14ac:dyDescent="0.2">
      <c r="A2614" s="5"/>
      <c r="B2614" s="202"/>
    </row>
    <row r="2615" spans="1:2" ht="16.2" x14ac:dyDescent="0.2">
      <c r="A2615" s="5"/>
      <c r="B2615" s="202"/>
    </row>
    <row r="2616" spans="1:2" ht="16.2" x14ac:dyDescent="0.2">
      <c r="A2616" s="5"/>
      <c r="B2616" s="202"/>
    </row>
    <row r="2617" spans="1:2" ht="16.2" x14ac:dyDescent="0.2">
      <c r="A2617" s="5"/>
      <c r="B2617" s="202"/>
    </row>
    <row r="2618" spans="1:2" ht="16.2" x14ac:dyDescent="0.2">
      <c r="A2618" s="5"/>
      <c r="B2618" s="202"/>
    </row>
    <row r="2619" spans="1:2" ht="16.2" x14ac:dyDescent="0.2">
      <c r="A2619" s="5"/>
      <c r="B2619" s="202"/>
    </row>
    <row r="2620" spans="1:2" ht="16.2" x14ac:dyDescent="0.2">
      <c r="A2620" s="5"/>
      <c r="B2620" s="202"/>
    </row>
    <row r="2621" spans="1:2" ht="16.2" x14ac:dyDescent="0.2">
      <c r="A2621" s="5"/>
      <c r="B2621" s="202"/>
    </row>
    <row r="2622" spans="1:2" ht="16.2" x14ac:dyDescent="0.2">
      <c r="A2622" s="5"/>
      <c r="B2622" s="202"/>
    </row>
    <row r="2623" spans="1:2" ht="16.2" x14ac:dyDescent="0.2">
      <c r="A2623" s="5"/>
      <c r="B2623" s="202"/>
    </row>
    <row r="2624" spans="1:2" ht="16.2" x14ac:dyDescent="0.2">
      <c r="A2624" s="5"/>
      <c r="B2624" s="202"/>
    </row>
    <row r="2625" spans="1:2" ht="16.2" x14ac:dyDescent="0.2">
      <c r="A2625" s="5"/>
      <c r="B2625" s="202"/>
    </row>
    <row r="2626" spans="1:2" ht="16.2" x14ac:dyDescent="0.2">
      <c r="A2626" s="5"/>
      <c r="B2626" s="202"/>
    </row>
    <row r="2627" spans="1:2" ht="16.2" x14ac:dyDescent="0.2">
      <c r="A2627" s="5"/>
      <c r="B2627" s="202"/>
    </row>
    <row r="2628" spans="1:2" ht="16.2" x14ac:dyDescent="0.2">
      <c r="A2628" s="5"/>
      <c r="B2628" s="202"/>
    </row>
    <row r="2629" spans="1:2" ht="16.2" x14ac:dyDescent="0.2">
      <c r="A2629" s="5"/>
      <c r="B2629" s="202"/>
    </row>
    <row r="2630" spans="1:2" ht="16.2" x14ac:dyDescent="0.2">
      <c r="A2630" s="5"/>
      <c r="B2630" s="202"/>
    </row>
    <row r="2631" spans="1:2" ht="16.2" x14ac:dyDescent="0.2">
      <c r="A2631" s="5"/>
      <c r="B2631" s="202"/>
    </row>
    <row r="2632" spans="1:2" ht="16.2" x14ac:dyDescent="0.2">
      <c r="A2632" s="5"/>
      <c r="B2632" s="202"/>
    </row>
    <row r="2633" spans="1:2" ht="16.2" x14ac:dyDescent="0.2">
      <c r="A2633" s="5"/>
      <c r="B2633" s="202"/>
    </row>
    <row r="2634" spans="1:2" ht="16.2" x14ac:dyDescent="0.2">
      <c r="A2634" s="5"/>
      <c r="B2634" s="202"/>
    </row>
    <row r="2635" spans="1:2" ht="16.2" x14ac:dyDescent="0.2">
      <c r="A2635" s="5"/>
      <c r="B2635" s="202"/>
    </row>
    <row r="2636" spans="1:2" ht="16.2" x14ac:dyDescent="0.2">
      <c r="A2636" s="5"/>
      <c r="B2636" s="202"/>
    </row>
    <row r="2637" spans="1:2" ht="16.2" x14ac:dyDescent="0.2">
      <c r="A2637" s="5"/>
      <c r="B2637" s="202"/>
    </row>
    <row r="2638" spans="1:2" ht="16.2" x14ac:dyDescent="0.2">
      <c r="A2638" s="5"/>
      <c r="B2638" s="202"/>
    </row>
    <row r="2639" spans="1:2" ht="16.2" x14ac:dyDescent="0.2">
      <c r="A2639" s="5"/>
      <c r="B2639" s="202"/>
    </row>
    <row r="2640" spans="1:2" ht="16.2" x14ac:dyDescent="0.2">
      <c r="A2640" s="5"/>
      <c r="B2640" s="202"/>
    </row>
    <row r="2641" spans="1:2" ht="16.2" x14ac:dyDescent="0.2">
      <c r="A2641" s="5"/>
      <c r="B2641" s="202"/>
    </row>
    <row r="2642" spans="1:2" ht="16.2" x14ac:dyDescent="0.2">
      <c r="A2642" s="5"/>
      <c r="B2642" s="202"/>
    </row>
    <row r="2643" spans="1:2" ht="16.2" x14ac:dyDescent="0.2">
      <c r="A2643" s="5"/>
      <c r="B2643" s="202"/>
    </row>
    <row r="2644" spans="1:2" ht="16.2" x14ac:dyDescent="0.2">
      <c r="A2644" s="5"/>
      <c r="B2644" s="202"/>
    </row>
    <row r="2645" spans="1:2" ht="16.2" x14ac:dyDescent="0.2">
      <c r="A2645" s="5"/>
      <c r="B2645" s="202"/>
    </row>
    <row r="2646" spans="1:2" ht="16.2" x14ac:dyDescent="0.2">
      <c r="A2646" s="5"/>
      <c r="B2646" s="202"/>
    </row>
    <row r="2647" spans="1:2" ht="16.2" x14ac:dyDescent="0.2">
      <c r="A2647" s="5"/>
      <c r="B2647" s="202"/>
    </row>
    <row r="2648" spans="1:2" ht="16.2" x14ac:dyDescent="0.2">
      <c r="A2648" s="5"/>
      <c r="B2648" s="202"/>
    </row>
    <row r="2649" spans="1:2" ht="16.2" x14ac:dyDescent="0.2">
      <c r="A2649" s="5"/>
      <c r="B2649" s="202"/>
    </row>
    <row r="2650" spans="1:2" ht="16.2" x14ac:dyDescent="0.2">
      <c r="A2650" s="5"/>
      <c r="B2650" s="202"/>
    </row>
    <row r="2651" spans="1:2" ht="16.2" x14ac:dyDescent="0.2">
      <c r="A2651" s="5"/>
      <c r="B2651" s="202"/>
    </row>
    <row r="2652" spans="1:2" ht="16.2" x14ac:dyDescent="0.2">
      <c r="A2652" s="5"/>
      <c r="B2652" s="202"/>
    </row>
    <row r="2653" spans="1:2" ht="16.2" x14ac:dyDescent="0.2">
      <c r="A2653" s="5"/>
      <c r="B2653" s="202"/>
    </row>
    <row r="2654" spans="1:2" ht="16.2" x14ac:dyDescent="0.2">
      <c r="A2654" s="5"/>
      <c r="B2654" s="202"/>
    </row>
    <row r="2655" spans="1:2" ht="16.2" x14ac:dyDescent="0.2">
      <c r="A2655" s="5"/>
      <c r="B2655" s="202"/>
    </row>
    <row r="2656" spans="1:2" ht="16.2" x14ac:dyDescent="0.2">
      <c r="A2656" s="5"/>
      <c r="B2656" s="202"/>
    </row>
    <row r="2657" spans="1:2" ht="16.2" x14ac:dyDescent="0.2">
      <c r="A2657" s="5"/>
      <c r="B2657" s="202"/>
    </row>
    <row r="2658" spans="1:2" ht="16.2" x14ac:dyDescent="0.2">
      <c r="A2658" s="5"/>
      <c r="B2658" s="202"/>
    </row>
    <row r="2659" spans="1:2" ht="16.2" x14ac:dyDescent="0.2">
      <c r="A2659" s="5"/>
      <c r="B2659" s="202"/>
    </row>
    <row r="2660" spans="1:2" ht="16.2" x14ac:dyDescent="0.2">
      <c r="A2660" s="5"/>
      <c r="B2660" s="202"/>
    </row>
    <row r="2661" spans="1:2" ht="16.2" x14ac:dyDescent="0.2">
      <c r="A2661" s="5"/>
      <c r="B2661" s="202"/>
    </row>
    <row r="2662" spans="1:2" ht="16.2" x14ac:dyDescent="0.2">
      <c r="A2662" s="5"/>
      <c r="B2662" s="202"/>
    </row>
    <row r="2663" spans="1:2" ht="16.2" x14ac:dyDescent="0.2">
      <c r="A2663" s="5"/>
      <c r="B2663" s="202"/>
    </row>
    <row r="2664" spans="1:2" ht="16.2" x14ac:dyDescent="0.2">
      <c r="A2664" s="5"/>
      <c r="B2664" s="202"/>
    </row>
    <row r="2665" spans="1:2" ht="16.2" x14ac:dyDescent="0.2">
      <c r="A2665" s="5"/>
      <c r="B2665" s="202"/>
    </row>
    <row r="2666" spans="1:2" ht="16.2" x14ac:dyDescent="0.2">
      <c r="A2666" s="5"/>
      <c r="B2666" s="202"/>
    </row>
    <row r="2667" spans="1:2" x14ac:dyDescent="0.2">
      <c r="A2667" s="6"/>
      <c r="B2667" s="205"/>
    </row>
    <row r="2668" spans="1:2" x14ac:dyDescent="0.2">
      <c r="A2668" s="6"/>
      <c r="B2668" s="205"/>
    </row>
    <row r="2669" spans="1:2" x14ac:dyDescent="0.2">
      <c r="A2669" s="6"/>
      <c r="B2669" s="205"/>
    </row>
    <row r="2670" spans="1:2" x14ac:dyDescent="0.2">
      <c r="A2670" s="6"/>
      <c r="B2670" s="205"/>
    </row>
    <row r="2671" spans="1:2" x14ac:dyDescent="0.2">
      <c r="A2671" s="6"/>
      <c r="B2671" s="205"/>
    </row>
    <row r="2672" spans="1:2" x14ac:dyDescent="0.2">
      <c r="A2672" s="6"/>
      <c r="B2672" s="205"/>
    </row>
    <row r="2673" spans="1:2" x14ac:dyDescent="0.2">
      <c r="A2673" s="6"/>
      <c r="B2673" s="205"/>
    </row>
    <row r="2674" spans="1:2" x14ac:dyDescent="0.2">
      <c r="A2674" s="6"/>
      <c r="B2674" s="205"/>
    </row>
    <row r="2675" spans="1:2" x14ac:dyDescent="0.2">
      <c r="A2675" s="6"/>
      <c r="B2675" s="205"/>
    </row>
    <row r="2676" spans="1:2" x14ac:dyDescent="0.2">
      <c r="A2676" s="6"/>
      <c r="B2676" s="205"/>
    </row>
    <row r="2677" spans="1:2" x14ac:dyDescent="0.2">
      <c r="A2677" s="6"/>
      <c r="B2677" s="205"/>
    </row>
    <row r="2678" spans="1:2" x14ac:dyDescent="0.2">
      <c r="A2678" s="6"/>
      <c r="B2678" s="205"/>
    </row>
    <row r="2679" spans="1:2" x14ac:dyDescent="0.2">
      <c r="A2679" s="6"/>
      <c r="B2679" s="205"/>
    </row>
    <row r="2680" spans="1:2" x14ac:dyDescent="0.2">
      <c r="A2680" s="6"/>
      <c r="B2680" s="205"/>
    </row>
    <row r="2681" spans="1:2" x14ac:dyDescent="0.2">
      <c r="A2681" s="6"/>
      <c r="B2681" s="205"/>
    </row>
    <row r="2682" spans="1:2" x14ac:dyDescent="0.2">
      <c r="A2682" s="6"/>
      <c r="B2682" s="205"/>
    </row>
    <row r="2683" spans="1:2" x14ac:dyDescent="0.2">
      <c r="A2683" s="6"/>
      <c r="B2683" s="205"/>
    </row>
    <row r="2684" spans="1:2" x14ac:dyDescent="0.2">
      <c r="A2684" s="6"/>
      <c r="B2684" s="205"/>
    </row>
    <row r="2685" spans="1:2" x14ac:dyDescent="0.2">
      <c r="A2685" s="6"/>
      <c r="B2685" s="205"/>
    </row>
    <row r="2686" spans="1:2" x14ac:dyDescent="0.2">
      <c r="A2686" s="6"/>
      <c r="B2686" s="205"/>
    </row>
    <row r="2687" spans="1:2" x14ac:dyDescent="0.2">
      <c r="A2687" s="6"/>
      <c r="B2687" s="205"/>
    </row>
    <row r="2688" spans="1:2" x14ac:dyDescent="0.2">
      <c r="A2688" s="6"/>
      <c r="B2688" s="205"/>
    </row>
    <row r="2689" spans="1:2" x14ac:dyDescent="0.2">
      <c r="A2689" s="6"/>
      <c r="B2689" s="205"/>
    </row>
    <row r="2690" spans="1:2" x14ac:dyDescent="0.2">
      <c r="A2690" s="6"/>
      <c r="B2690" s="205"/>
    </row>
    <row r="2691" spans="1:2" x14ac:dyDescent="0.2">
      <c r="A2691" s="6"/>
      <c r="B2691" s="205"/>
    </row>
    <row r="2692" spans="1:2" x14ac:dyDescent="0.2">
      <c r="A2692" s="6"/>
      <c r="B2692" s="205"/>
    </row>
    <row r="2693" spans="1:2" x14ac:dyDescent="0.2">
      <c r="A2693" s="6"/>
      <c r="B2693" s="205"/>
    </row>
    <row r="2694" spans="1:2" x14ac:dyDescent="0.2">
      <c r="A2694" s="6"/>
      <c r="B2694" s="205"/>
    </row>
    <row r="2695" spans="1:2" x14ac:dyDescent="0.2">
      <c r="A2695" s="6"/>
      <c r="B2695" s="205"/>
    </row>
    <row r="2696" spans="1:2" x14ac:dyDescent="0.2">
      <c r="A2696" s="6"/>
      <c r="B2696" s="205"/>
    </row>
    <row r="2697" spans="1:2" x14ac:dyDescent="0.2">
      <c r="A2697" s="6"/>
      <c r="B2697" s="205"/>
    </row>
    <row r="2698" spans="1:2" x14ac:dyDescent="0.2">
      <c r="A2698" s="6"/>
      <c r="B2698" s="205"/>
    </row>
    <row r="2699" spans="1:2" x14ac:dyDescent="0.2">
      <c r="A2699" s="6"/>
      <c r="B2699" s="205"/>
    </row>
    <row r="2700" spans="1:2" x14ac:dyDescent="0.2">
      <c r="A2700" s="6"/>
      <c r="B2700" s="205"/>
    </row>
    <row r="2701" spans="1:2" x14ac:dyDescent="0.2">
      <c r="A2701" s="6"/>
      <c r="B2701" s="205"/>
    </row>
    <row r="2702" spans="1:2" x14ac:dyDescent="0.2">
      <c r="A2702" s="6"/>
      <c r="B2702" s="205"/>
    </row>
    <row r="2703" spans="1:2" x14ac:dyDescent="0.2">
      <c r="A2703" s="6"/>
      <c r="B2703" s="205"/>
    </row>
    <row r="2704" spans="1:2" x14ac:dyDescent="0.2">
      <c r="A2704" s="6"/>
      <c r="B2704" s="205"/>
    </row>
    <row r="2705" spans="1:2" x14ac:dyDescent="0.2">
      <c r="A2705" s="6"/>
      <c r="B2705" s="205"/>
    </row>
    <row r="2706" spans="1:2" x14ac:dyDescent="0.2">
      <c r="A2706" s="6"/>
      <c r="B2706" s="205"/>
    </row>
    <row r="2707" spans="1:2" x14ac:dyDescent="0.2">
      <c r="A2707" s="6"/>
      <c r="B2707" s="205"/>
    </row>
    <row r="2708" spans="1:2" x14ac:dyDescent="0.2">
      <c r="A2708" s="6"/>
      <c r="B2708" s="205"/>
    </row>
    <row r="2709" spans="1:2" x14ac:dyDescent="0.2">
      <c r="A2709" s="6"/>
      <c r="B2709" s="205"/>
    </row>
    <row r="2710" spans="1:2" x14ac:dyDescent="0.2">
      <c r="A2710" s="6"/>
      <c r="B2710" s="205"/>
    </row>
    <row r="2711" spans="1:2" x14ac:dyDescent="0.2">
      <c r="A2711" s="6"/>
      <c r="B2711" s="205"/>
    </row>
    <row r="2712" spans="1:2" x14ac:dyDescent="0.2">
      <c r="A2712" s="6"/>
      <c r="B2712" s="205"/>
    </row>
    <row r="2713" spans="1:2" x14ac:dyDescent="0.2">
      <c r="A2713" s="6"/>
      <c r="B2713" s="205"/>
    </row>
    <row r="2714" spans="1:2" x14ac:dyDescent="0.2">
      <c r="A2714" s="6"/>
      <c r="B2714" s="205"/>
    </row>
    <row r="2715" spans="1:2" x14ac:dyDescent="0.2">
      <c r="A2715" s="6"/>
      <c r="B2715" s="205"/>
    </row>
    <row r="2716" spans="1:2" x14ac:dyDescent="0.2">
      <c r="A2716" s="6"/>
      <c r="B2716" s="205"/>
    </row>
    <row r="2717" spans="1:2" x14ac:dyDescent="0.2">
      <c r="A2717" s="6"/>
      <c r="B2717" s="205"/>
    </row>
    <row r="2718" spans="1:2" x14ac:dyDescent="0.2">
      <c r="A2718" s="6"/>
      <c r="B2718" s="205"/>
    </row>
    <row r="2719" spans="1:2" x14ac:dyDescent="0.2">
      <c r="A2719" s="6"/>
      <c r="B2719" s="205"/>
    </row>
    <row r="2720" spans="1:2" x14ac:dyDescent="0.2">
      <c r="A2720" s="6"/>
      <c r="B2720" s="205"/>
    </row>
    <row r="2721" spans="1:2" x14ac:dyDescent="0.2">
      <c r="A2721" s="6"/>
      <c r="B2721" s="205"/>
    </row>
    <row r="2722" spans="1:2" x14ac:dyDescent="0.2">
      <c r="A2722" s="6"/>
      <c r="B2722" s="205"/>
    </row>
    <row r="2723" spans="1:2" x14ac:dyDescent="0.2">
      <c r="A2723" s="6"/>
      <c r="B2723" s="205"/>
    </row>
    <row r="2724" spans="1:2" x14ac:dyDescent="0.2">
      <c r="A2724" s="6"/>
      <c r="B2724" s="205"/>
    </row>
    <row r="2725" spans="1:2" x14ac:dyDescent="0.2">
      <c r="A2725" s="6"/>
      <c r="B2725" s="205"/>
    </row>
    <row r="2726" spans="1:2" x14ac:dyDescent="0.2">
      <c r="A2726" s="6"/>
      <c r="B2726" s="205"/>
    </row>
    <row r="2727" spans="1:2" x14ac:dyDescent="0.2">
      <c r="A2727" s="6"/>
      <c r="B2727" s="205"/>
    </row>
    <row r="2728" spans="1:2" x14ac:dyDescent="0.2">
      <c r="A2728" s="6"/>
      <c r="B2728" s="205"/>
    </row>
    <row r="2729" spans="1:2" x14ac:dyDescent="0.2">
      <c r="A2729" s="6"/>
      <c r="B2729" s="205"/>
    </row>
    <row r="2730" spans="1:2" x14ac:dyDescent="0.2">
      <c r="A2730" s="6"/>
      <c r="B2730" s="205"/>
    </row>
    <row r="2731" spans="1:2" x14ac:dyDescent="0.2">
      <c r="A2731" s="6"/>
      <c r="B2731" s="205"/>
    </row>
    <row r="2732" spans="1:2" x14ac:dyDescent="0.2">
      <c r="A2732" s="6"/>
      <c r="B2732" s="205"/>
    </row>
    <row r="2733" spans="1:2" x14ac:dyDescent="0.2">
      <c r="A2733" s="6"/>
      <c r="B2733" s="205"/>
    </row>
    <row r="2734" spans="1:2" x14ac:dyDescent="0.2">
      <c r="A2734" s="6"/>
      <c r="B2734" s="205"/>
    </row>
    <row r="2735" spans="1:2" x14ac:dyDescent="0.2">
      <c r="A2735" s="6"/>
      <c r="B2735" s="205"/>
    </row>
    <row r="2736" spans="1:2" x14ac:dyDescent="0.2">
      <c r="A2736" s="6"/>
      <c r="B2736" s="205"/>
    </row>
    <row r="2737" spans="1:2" x14ac:dyDescent="0.2">
      <c r="A2737" s="6"/>
      <c r="B2737" s="205"/>
    </row>
    <row r="2738" spans="1:2" x14ac:dyDescent="0.2">
      <c r="A2738" s="6"/>
      <c r="B2738" s="205"/>
    </row>
    <row r="2739" spans="1:2" x14ac:dyDescent="0.2">
      <c r="A2739" s="6"/>
      <c r="B2739" s="205"/>
    </row>
    <row r="2740" spans="1:2" x14ac:dyDescent="0.2">
      <c r="A2740" s="6"/>
      <c r="B2740" s="205"/>
    </row>
    <row r="2741" spans="1:2" x14ac:dyDescent="0.2">
      <c r="A2741" s="6"/>
      <c r="B2741" s="205"/>
    </row>
    <row r="2742" spans="1:2" x14ac:dyDescent="0.2">
      <c r="A2742" s="6"/>
      <c r="B2742" s="205"/>
    </row>
    <row r="2743" spans="1:2" x14ac:dyDescent="0.2">
      <c r="A2743" s="6"/>
      <c r="B2743" s="205"/>
    </row>
    <row r="2744" spans="1:2" x14ac:dyDescent="0.2">
      <c r="A2744" s="6"/>
      <c r="B2744" s="205"/>
    </row>
    <row r="2745" spans="1:2" x14ac:dyDescent="0.2">
      <c r="A2745" s="6"/>
      <c r="B2745" s="205"/>
    </row>
    <row r="2746" spans="1:2" x14ac:dyDescent="0.2">
      <c r="A2746" s="6"/>
      <c r="B2746" s="205"/>
    </row>
    <row r="2747" spans="1:2" x14ac:dyDescent="0.2">
      <c r="A2747" s="6"/>
      <c r="B2747" s="205"/>
    </row>
    <row r="2748" spans="1:2" x14ac:dyDescent="0.2">
      <c r="A2748" s="6"/>
      <c r="B2748" s="205"/>
    </row>
    <row r="2749" spans="1:2" x14ac:dyDescent="0.2">
      <c r="A2749" s="6"/>
      <c r="B2749" s="205"/>
    </row>
    <row r="2750" spans="1:2" x14ac:dyDescent="0.2">
      <c r="A2750" s="6"/>
      <c r="B2750" s="205"/>
    </row>
    <row r="2751" spans="1:2" x14ac:dyDescent="0.2">
      <c r="A2751" s="6"/>
      <c r="B2751" s="205"/>
    </row>
    <row r="2752" spans="1:2" x14ac:dyDescent="0.2">
      <c r="A2752" s="6"/>
      <c r="B2752" s="205"/>
    </row>
    <row r="2753" spans="1:2" x14ac:dyDescent="0.2">
      <c r="A2753" s="6"/>
      <c r="B2753" s="205"/>
    </row>
    <row r="2754" spans="1:2" x14ac:dyDescent="0.2">
      <c r="A2754" s="6"/>
      <c r="B2754" s="205"/>
    </row>
    <row r="2755" spans="1:2" x14ac:dyDescent="0.2">
      <c r="A2755" s="6"/>
      <c r="B2755" s="205"/>
    </row>
    <row r="2756" spans="1:2" x14ac:dyDescent="0.2">
      <c r="A2756" s="6"/>
      <c r="B2756" s="205"/>
    </row>
    <row r="2757" spans="1:2" x14ac:dyDescent="0.2">
      <c r="A2757" s="6"/>
      <c r="B2757" s="205"/>
    </row>
    <row r="2758" spans="1:2" x14ac:dyDescent="0.2">
      <c r="A2758" s="6"/>
      <c r="B2758" s="205"/>
    </row>
    <row r="2759" spans="1:2" x14ac:dyDescent="0.2">
      <c r="A2759" s="6"/>
      <c r="B2759" s="205"/>
    </row>
    <row r="2760" spans="1:2" x14ac:dyDescent="0.2">
      <c r="A2760" s="6"/>
      <c r="B2760" s="205"/>
    </row>
    <row r="2761" spans="1:2" x14ac:dyDescent="0.2">
      <c r="A2761" s="6"/>
      <c r="B2761" s="205"/>
    </row>
    <row r="2762" spans="1:2" x14ac:dyDescent="0.2">
      <c r="A2762" s="6"/>
      <c r="B2762" s="205"/>
    </row>
    <row r="2763" spans="1:2" x14ac:dyDescent="0.2">
      <c r="A2763" s="6"/>
      <c r="B2763" s="205"/>
    </row>
    <row r="2764" spans="1:2" x14ac:dyDescent="0.2">
      <c r="A2764" s="6"/>
      <c r="B2764" s="205"/>
    </row>
    <row r="2765" spans="1:2" x14ac:dyDescent="0.2">
      <c r="A2765" s="6"/>
      <c r="B2765" s="205"/>
    </row>
    <row r="2766" spans="1:2" x14ac:dyDescent="0.2">
      <c r="A2766" s="6"/>
      <c r="B2766" s="205"/>
    </row>
    <row r="2767" spans="1:2" x14ac:dyDescent="0.2">
      <c r="A2767" s="6"/>
      <c r="B2767" s="205"/>
    </row>
    <row r="2768" spans="1:2" x14ac:dyDescent="0.2">
      <c r="A2768" s="6"/>
      <c r="B2768" s="205"/>
    </row>
    <row r="2769" spans="1:2" x14ac:dyDescent="0.2">
      <c r="A2769" s="6"/>
      <c r="B2769" s="205"/>
    </row>
    <row r="2770" spans="1:2" x14ac:dyDescent="0.2">
      <c r="A2770" s="6"/>
      <c r="B2770" s="205"/>
    </row>
    <row r="2771" spans="1:2" x14ac:dyDescent="0.2">
      <c r="A2771" s="6"/>
      <c r="B2771" s="205"/>
    </row>
    <row r="2772" spans="1:2" x14ac:dyDescent="0.2">
      <c r="A2772" s="6"/>
      <c r="B2772" s="205"/>
    </row>
    <row r="2773" spans="1:2" x14ac:dyDescent="0.2">
      <c r="A2773" s="6"/>
      <c r="B2773" s="205"/>
    </row>
    <row r="2774" spans="1:2" x14ac:dyDescent="0.2">
      <c r="A2774" s="6"/>
      <c r="B2774" s="205"/>
    </row>
    <row r="2775" spans="1:2" x14ac:dyDescent="0.2">
      <c r="A2775" s="6"/>
      <c r="B2775" s="205"/>
    </row>
    <row r="2776" spans="1:2" x14ac:dyDescent="0.2">
      <c r="A2776" s="6"/>
      <c r="B2776" s="205"/>
    </row>
    <row r="2777" spans="1:2" x14ac:dyDescent="0.2">
      <c r="A2777" s="6"/>
      <c r="B2777" s="205"/>
    </row>
    <row r="2778" spans="1:2" x14ac:dyDescent="0.2">
      <c r="A2778" s="6"/>
      <c r="B2778" s="205"/>
    </row>
    <row r="2779" spans="1:2" x14ac:dyDescent="0.2">
      <c r="A2779" s="6"/>
      <c r="B2779" s="205"/>
    </row>
    <row r="2780" spans="1:2" x14ac:dyDescent="0.2">
      <c r="A2780" s="6"/>
      <c r="B2780" s="205"/>
    </row>
    <row r="2781" spans="1:2" x14ac:dyDescent="0.2">
      <c r="A2781" s="6"/>
      <c r="B2781" s="205"/>
    </row>
    <row r="2782" spans="1:2" x14ac:dyDescent="0.2">
      <c r="A2782" s="6"/>
      <c r="B2782" s="205"/>
    </row>
    <row r="2783" spans="1:2" x14ac:dyDescent="0.2">
      <c r="A2783" s="6"/>
      <c r="B2783" s="205"/>
    </row>
    <row r="2784" spans="1:2" x14ac:dyDescent="0.2">
      <c r="A2784" s="6"/>
      <c r="B2784" s="205"/>
    </row>
    <row r="2785" spans="1:2" x14ac:dyDescent="0.2">
      <c r="A2785" s="6"/>
      <c r="B2785" s="205"/>
    </row>
    <row r="2786" spans="1:2" x14ac:dyDescent="0.2">
      <c r="A2786" s="6"/>
      <c r="B2786" s="205"/>
    </row>
    <row r="2787" spans="1:2" x14ac:dyDescent="0.2">
      <c r="A2787" s="6"/>
      <c r="B2787" s="205"/>
    </row>
    <row r="2788" spans="1:2" x14ac:dyDescent="0.2">
      <c r="A2788" s="6"/>
      <c r="B2788" s="205"/>
    </row>
    <row r="2789" spans="1:2" x14ac:dyDescent="0.2">
      <c r="A2789" s="6"/>
      <c r="B2789" s="205"/>
    </row>
    <row r="2790" spans="1:2" x14ac:dyDescent="0.2">
      <c r="A2790" s="6"/>
      <c r="B2790" s="205"/>
    </row>
    <row r="2791" spans="1:2" x14ac:dyDescent="0.2">
      <c r="A2791" s="6"/>
      <c r="B2791" s="205"/>
    </row>
    <row r="2792" spans="1:2" x14ac:dyDescent="0.2">
      <c r="A2792" s="6"/>
      <c r="B2792" s="205"/>
    </row>
    <row r="2793" spans="1:2" x14ac:dyDescent="0.2">
      <c r="A2793" s="6"/>
      <c r="B2793" s="205"/>
    </row>
    <row r="2794" spans="1:2" x14ac:dyDescent="0.2">
      <c r="A2794" s="6"/>
      <c r="B2794" s="205"/>
    </row>
    <row r="2795" spans="1:2" x14ac:dyDescent="0.2">
      <c r="A2795" s="6"/>
      <c r="B2795" s="205"/>
    </row>
    <row r="2796" spans="1:2" x14ac:dyDescent="0.2">
      <c r="A2796" s="6"/>
      <c r="B2796" s="205"/>
    </row>
    <row r="2797" spans="1:2" x14ac:dyDescent="0.2">
      <c r="A2797" s="6"/>
      <c r="B2797" s="205"/>
    </row>
    <row r="2798" spans="1:2" x14ac:dyDescent="0.2">
      <c r="A2798" s="6"/>
      <c r="B2798" s="205"/>
    </row>
    <row r="2799" spans="1:2" x14ac:dyDescent="0.2">
      <c r="A2799" s="6"/>
      <c r="B2799" s="205"/>
    </row>
    <row r="2800" spans="1:2" x14ac:dyDescent="0.2">
      <c r="A2800" s="6"/>
      <c r="B2800" s="205"/>
    </row>
    <row r="2801" spans="1:2" x14ac:dyDescent="0.2">
      <c r="A2801" s="6"/>
      <c r="B2801" s="205"/>
    </row>
    <row r="2802" spans="1:2" x14ac:dyDescent="0.2">
      <c r="A2802" s="6"/>
      <c r="B2802" s="205"/>
    </row>
    <row r="2803" spans="1:2" x14ac:dyDescent="0.2">
      <c r="A2803" s="6"/>
      <c r="B2803" s="205"/>
    </row>
    <row r="2804" spans="1:2" x14ac:dyDescent="0.2">
      <c r="A2804" s="6"/>
      <c r="B2804" s="205"/>
    </row>
    <row r="2805" spans="1:2" x14ac:dyDescent="0.2">
      <c r="A2805" s="6"/>
      <c r="B2805" s="205"/>
    </row>
    <row r="2806" spans="1:2" x14ac:dyDescent="0.2">
      <c r="A2806" s="6"/>
      <c r="B2806" s="205"/>
    </row>
    <row r="2807" spans="1:2" x14ac:dyDescent="0.2">
      <c r="A2807" s="6"/>
      <c r="B2807" s="205"/>
    </row>
    <row r="2808" spans="1:2" x14ac:dyDescent="0.2">
      <c r="A2808" s="6"/>
      <c r="B2808" s="205"/>
    </row>
    <row r="2809" spans="1:2" x14ac:dyDescent="0.2">
      <c r="A2809" s="6"/>
      <c r="B2809" s="205"/>
    </row>
    <row r="2810" spans="1:2" x14ac:dyDescent="0.2">
      <c r="A2810" s="6"/>
      <c r="B2810" s="205"/>
    </row>
    <row r="2811" spans="1:2" x14ac:dyDescent="0.2">
      <c r="A2811" s="6"/>
      <c r="B2811" s="205"/>
    </row>
    <row r="2812" spans="1:2" x14ac:dyDescent="0.2">
      <c r="A2812" s="6"/>
      <c r="B2812" s="205"/>
    </row>
    <row r="2813" spans="1:2" x14ac:dyDescent="0.2">
      <c r="A2813" s="6"/>
      <c r="B2813" s="205"/>
    </row>
    <row r="2814" spans="1:2" x14ac:dyDescent="0.2">
      <c r="A2814" s="6"/>
      <c r="B2814" s="205"/>
    </row>
    <row r="2815" spans="1:2" x14ac:dyDescent="0.2">
      <c r="A2815" s="6"/>
      <c r="B2815" s="205"/>
    </row>
    <row r="2816" spans="1:2" x14ac:dyDescent="0.2">
      <c r="A2816" s="6"/>
      <c r="B2816" s="205"/>
    </row>
    <row r="2817" spans="1:2" x14ac:dyDescent="0.2">
      <c r="A2817" s="6"/>
      <c r="B2817" s="205"/>
    </row>
    <row r="2818" spans="1:2" x14ac:dyDescent="0.2">
      <c r="A2818" s="6"/>
      <c r="B2818" s="205"/>
    </row>
    <row r="2819" spans="1:2" x14ac:dyDescent="0.2">
      <c r="A2819" s="6"/>
      <c r="B2819" s="205"/>
    </row>
    <row r="2820" spans="1:2" x14ac:dyDescent="0.2">
      <c r="A2820" s="6"/>
      <c r="B2820" s="205"/>
    </row>
    <row r="2821" spans="1:2" x14ac:dyDescent="0.2">
      <c r="A2821" s="6"/>
      <c r="B2821" s="205"/>
    </row>
    <row r="2822" spans="1:2" x14ac:dyDescent="0.2">
      <c r="A2822" s="6"/>
      <c r="B2822" s="205"/>
    </row>
    <row r="2823" spans="1:2" x14ac:dyDescent="0.2">
      <c r="A2823" s="6"/>
      <c r="B2823" s="205"/>
    </row>
    <row r="2824" spans="1:2" x14ac:dyDescent="0.2">
      <c r="A2824" s="6"/>
      <c r="B2824" s="205"/>
    </row>
    <row r="2825" spans="1:2" x14ac:dyDescent="0.2">
      <c r="A2825" s="6"/>
      <c r="B2825" s="205"/>
    </row>
    <row r="2826" spans="1:2" x14ac:dyDescent="0.2">
      <c r="A2826" s="6"/>
      <c r="B2826" s="205"/>
    </row>
    <row r="2827" spans="1:2" x14ac:dyDescent="0.2">
      <c r="A2827" s="6"/>
      <c r="B2827" s="205"/>
    </row>
    <row r="2828" spans="1:2" x14ac:dyDescent="0.2">
      <c r="A2828" s="6"/>
      <c r="B2828" s="205"/>
    </row>
    <row r="2829" spans="1:2" x14ac:dyDescent="0.2">
      <c r="A2829" s="6"/>
      <c r="B2829" s="205"/>
    </row>
    <row r="2830" spans="1:2" x14ac:dyDescent="0.2">
      <c r="A2830" s="6"/>
      <c r="B2830" s="205"/>
    </row>
    <row r="2831" spans="1:2" x14ac:dyDescent="0.2">
      <c r="A2831" s="6"/>
      <c r="B2831" s="205"/>
    </row>
    <row r="2832" spans="1:2" x14ac:dyDescent="0.2">
      <c r="A2832" s="6"/>
      <c r="B2832" s="205"/>
    </row>
    <row r="2833" spans="1:2" x14ac:dyDescent="0.2">
      <c r="A2833" s="6"/>
      <c r="B2833" s="205"/>
    </row>
    <row r="2834" spans="1:2" x14ac:dyDescent="0.2">
      <c r="A2834" s="6"/>
      <c r="B2834" s="205"/>
    </row>
    <row r="2835" spans="1:2" x14ac:dyDescent="0.2">
      <c r="A2835" s="6"/>
      <c r="B2835" s="205"/>
    </row>
    <row r="2836" spans="1:2" x14ac:dyDescent="0.2">
      <c r="A2836" s="6"/>
      <c r="B2836" s="205"/>
    </row>
    <row r="2837" spans="1:2" x14ac:dyDescent="0.2">
      <c r="A2837" s="6"/>
      <c r="B2837" s="205"/>
    </row>
    <row r="2838" spans="1:2" x14ac:dyDescent="0.2">
      <c r="A2838" s="6"/>
      <c r="B2838" s="205"/>
    </row>
    <row r="2839" spans="1:2" x14ac:dyDescent="0.2">
      <c r="A2839" s="6"/>
      <c r="B2839" s="205"/>
    </row>
    <row r="2840" spans="1:2" x14ac:dyDescent="0.2">
      <c r="A2840" s="6"/>
      <c r="B2840" s="205"/>
    </row>
    <row r="2841" spans="1:2" x14ac:dyDescent="0.2">
      <c r="A2841" s="6"/>
      <c r="B2841" s="205"/>
    </row>
    <row r="2842" spans="1:2" x14ac:dyDescent="0.2">
      <c r="A2842" s="6"/>
      <c r="B2842" s="205"/>
    </row>
    <row r="2843" spans="1:2" x14ac:dyDescent="0.2">
      <c r="A2843" s="6"/>
      <c r="B2843" s="205"/>
    </row>
    <row r="2844" spans="1:2" x14ac:dyDescent="0.2">
      <c r="A2844" s="6"/>
      <c r="B2844" s="205"/>
    </row>
    <row r="2845" spans="1:2" x14ac:dyDescent="0.2">
      <c r="A2845" s="6"/>
      <c r="B2845" s="205"/>
    </row>
    <row r="2846" spans="1:2" x14ac:dyDescent="0.2">
      <c r="A2846" s="6"/>
      <c r="B2846" s="205"/>
    </row>
    <row r="2847" spans="1:2" x14ac:dyDescent="0.2">
      <c r="A2847" s="6"/>
      <c r="B2847" s="205"/>
    </row>
    <row r="2848" spans="1:2" x14ac:dyDescent="0.2">
      <c r="A2848" s="6"/>
      <c r="B2848" s="205"/>
    </row>
    <row r="2849" spans="1:2" x14ac:dyDescent="0.2">
      <c r="A2849" s="6"/>
      <c r="B2849" s="205"/>
    </row>
    <row r="2850" spans="1:2" x14ac:dyDescent="0.2">
      <c r="A2850" s="6"/>
      <c r="B2850" s="205"/>
    </row>
    <row r="2851" spans="1:2" x14ac:dyDescent="0.2">
      <c r="A2851" s="6"/>
      <c r="B2851" s="205"/>
    </row>
    <row r="2852" spans="1:2" x14ac:dyDescent="0.2">
      <c r="A2852" s="6"/>
      <c r="B2852" s="205"/>
    </row>
    <row r="2853" spans="1:2" x14ac:dyDescent="0.2">
      <c r="A2853" s="6"/>
      <c r="B2853" s="205"/>
    </row>
    <row r="2854" spans="1:2" x14ac:dyDescent="0.2">
      <c r="A2854" s="6"/>
      <c r="B2854" s="205"/>
    </row>
    <row r="2855" spans="1:2" x14ac:dyDescent="0.2">
      <c r="A2855" s="6"/>
      <c r="B2855" s="205"/>
    </row>
    <row r="2856" spans="1:2" x14ac:dyDescent="0.2">
      <c r="A2856" s="6"/>
      <c r="B2856" s="205"/>
    </row>
    <row r="2857" spans="1:2" x14ac:dyDescent="0.2">
      <c r="A2857" s="6"/>
      <c r="B2857" s="205"/>
    </row>
    <row r="2858" spans="1:2" x14ac:dyDescent="0.2">
      <c r="A2858" s="6"/>
      <c r="B2858" s="205"/>
    </row>
    <row r="2859" spans="1:2" x14ac:dyDescent="0.2">
      <c r="A2859" s="6"/>
      <c r="B2859" s="205"/>
    </row>
    <row r="2860" spans="1:2" x14ac:dyDescent="0.2">
      <c r="A2860" s="6"/>
      <c r="B2860" s="205"/>
    </row>
    <row r="2861" spans="1:2" x14ac:dyDescent="0.2">
      <c r="A2861" s="6"/>
      <c r="B2861" s="205"/>
    </row>
    <row r="2862" spans="1:2" x14ac:dyDescent="0.2">
      <c r="A2862" s="6"/>
      <c r="B2862" s="205"/>
    </row>
    <row r="2863" spans="1:2" x14ac:dyDescent="0.2">
      <c r="A2863" s="6"/>
      <c r="B2863" s="205"/>
    </row>
    <row r="2864" spans="1:2" x14ac:dyDescent="0.2">
      <c r="A2864" s="6"/>
      <c r="B2864" s="205"/>
    </row>
    <row r="2865" spans="1:2" x14ac:dyDescent="0.2">
      <c r="A2865" s="6"/>
      <c r="B2865" s="205"/>
    </row>
    <row r="2866" spans="1:2" x14ac:dyDescent="0.2">
      <c r="A2866" s="6"/>
      <c r="B2866" s="205"/>
    </row>
    <row r="2867" spans="1:2" x14ac:dyDescent="0.2">
      <c r="A2867" s="6"/>
      <c r="B2867" s="205"/>
    </row>
    <row r="2868" spans="1:2" x14ac:dyDescent="0.2">
      <c r="A2868" s="6"/>
      <c r="B2868" s="205"/>
    </row>
    <row r="2869" spans="1:2" x14ac:dyDescent="0.2">
      <c r="A2869" s="6"/>
      <c r="B2869" s="205"/>
    </row>
    <row r="2870" spans="1:2" x14ac:dyDescent="0.2">
      <c r="A2870" s="6"/>
      <c r="B2870" s="205"/>
    </row>
    <row r="2871" spans="1:2" x14ac:dyDescent="0.2">
      <c r="A2871" s="6"/>
      <c r="B2871" s="205"/>
    </row>
    <row r="2872" spans="1:2" x14ac:dyDescent="0.2">
      <c r="A2872" s="6"/>
      <c r="B2872" s="205"/>
    </row>
    <row r="2873" spans="1:2" x14ac:dyDescent="0.2">
      <c r="A2873" s="6"/>
      <c r="B2873" s="205"/>
    </row>
    <row r="2874" spans="1:2" x14ac:dyDescent="0.2">
      <c r="A2874" s="6"/>
      <c r="B2874" s="205"/>
    </row>
    <row r="2875" spans="1:2" x14ac:dyDescent="0.2">
      <c r="A2875" s="6"/>
      <c r="B2875" s="205"/>
    </row>
    <row r="2876" spans="1:2" x14ac:dyDescent="0.2">
      <c r="A2876" s="6"/>
      <c r="B2876" s="205"/>
    </row>
    <row r="2877" spans="1:2" x14ac:dyDescent="0.2">
      <c r="A2877" s="6"/>
      <c r="B2877" s="205"/>
    </row>
    <row r="2878" spans="1:2" x14ac:dyDescent="0.2">
      <c r="A2878" s="6"/>
      <c r="B2878" s="205"/>
    </row>
    <row r="2879" spans="1:2" x14ac:dyDescent="0.2">
      <c r="A2879" s="6"/>
      <c r="B2879" s="205"/>
    </row>
    <row r="2880" spans="1:2" x14ac:dyDescent="0.2">
      <c r="A2880" s="6"/>
      <c r="B2880" s="205"/>
    </row>
    <row r="2881" spans="1:2" x14ac:dyDescent="0.2">
      <c r="A2881" s="6"/>
      <c r="B2881" s="205"/>
    </row>
    <row r="2882" spans="1:2" x14ac:dyDescent="0.2">
      <c r="A2882" s="6"/>
      <c r="B2882" s="205"/>
    </row>
    <row r="2883" spans="1:2" x14ac:dyDescent="0.2">
      <c r="A2883" s="6"/>
      <c r="B2883" s="205"/>
    </row>
    <row r="2884" spans="1:2" x14ac:dyDescent="0.2">
      <c r="A2884" s="6"/>
      <c r="B2884" s="205"/>
    </row>
    <row r="2885" spans="1:2" x14ac:dyDescent="0.2">
      <c r="A2885" s="6"/>
      <c r="B2885" s="205"/>
    </row>
    <row r="2886" spans="1:2" x14ac:dyDescent="0.2">
      <c r="A2886" s="6"/>
      <c r="B2886" s="205"/>
    </row>
    <row r="2887" spans="1:2" x14ac:dyDescent="0.2">
      <c r="A2887" s="6"/>
      <c r="B2887" s="205"/>
    </row>
    <row r="2888" spans="1:2" x14ac:dyDescent="0.2">
      <c r="A2888" s="6"/>
      <c r="B2888" s="205"/>
    </row>
    <row r="2889" spans="1:2" x14ac:dyDescent="0.2">
      <c r="A2889" s="6"/>
      <c r="B2889" s="205"/>
    </row>
    <row r="2890" spans="1:2" x14ac:dyDescent="0.2">
      <c r="A2890" s="6"/>
      <c r="B2890" s="205"/>
    </row>
    <row r="2891" spans="1:2" x14ac:dyDescent="0.2">
      <c r="A2891" s="6"/>
      <c r="B2891" s="205"/>
    </row>
    <row r="2892" spans="1:2" x14ac:dyDescent="0.2">
      <c r="A2892" s="6"/>
      <c r="B2892" s="205"/>
    </row>
    <row r="2893" spans="1:2" x14ac:dyDescent="0.2">
      <c r="A2893" s="6"/>
      <c r="B2893" s="205"/>
    </row>
    <row r="2894" spans="1:2" x14ac:dyDescent="0.2">
      <c r="A2894" s="6"/>
      <c r="B2894" s="205"/>
    </row>
    <row r="2895" spans="1:2" x14ac:dyDescent="0.2">
      <c r="A2895" s="6"/>
      <c r="B2895" s="205"/>
    </row>
    <row r="2896" spans="1:2" x14ac:dyDescent="0.2">
      <c r="A2896" s="6"/>
      <c r="B2896" s="205"/>
    </row>
    <row r="2897" spans="1:2" x14ac:dyDescent="0.2">
      <c r="A2897" s="6"/>
      <c r="B2897" s="205"/>
    </row>
    <row r="2898" spans="1:2" x14ac:dyDescent="0.2">
      <c r="A2898" s="6"/>
      <c r="B2898" s="205"/>
    </row>
    <row r="2899" spans="1:2" x14ac:dyDescent="0.2">
      <c r="A2899" s="6"/>
      <c r="B2899" s="205"/>
    </row>
    <row r="2900" spans="1:2" x14ac:dyDescent="0.2">
      <c r="A2900" s="6"/>
      <c r="B2900" s="205"/>
    </row>
    <row r="2901" spans="1:2" x14ac:dyDescent="0.2">
      <c r="A2901" s="6"/>
      <c r="B2901" s="205"/>
    </row>
    <row r="2902" spans="1:2" x14ac:dyDescent="0.2">
      <c r="A2902" s="6"/>
      <c r="B2902" s="205"/>
    </row>
    <row r="2903" spans="1:2" x14ac:dyDescent="0.2">
      <c r="A2903" s="6"/>
      <c r="B2903" s="205"/>
    </row>
    <row r="2904" spans="1:2" x14ac:dyDescent="0.2">
      <c r="A2904" s="6"/>
      <c r="B2904" s="205"/>
    </row>
    <row r="2905" spans="1:2" x14ac:dyDescent="0.2">
      <c r="A2905" s="6"/>
      <c r="B2905" s="205"/>
    </row>
    <row r="2906" spans="1:2" x14ac:dyDescent="0.2">
      <c r="A2906" s="6"/>
      <c r="B2906" s="205"/>
    </row>
    <row r="2907" spans="1:2" x14ac:dyDescent="0.2">
      <c r="A2907" s="6"/>
      <c r="B2907" s="205"/>
    </row>
    <row r="2908" spans="1:2" x14ac:dyDescent="0.2">
      <c r="A2908" s="6"/>
      <c r="B2908" s="205"/>
    </row>
    <row r="2909" spans="1:2" x14ac:dyDescent="0.2">
      <c r="A2909" s="6"/>
      <c r="B2909" s="205"/>
    </row>
    <row r="2910" spans="1:2" x14ac:dyDescent="0.2">
      <c r="A2910" s="6"/>
      <c r="B2910" s="205"/>
    </row>
    <row r="2911" spans="1:2" x14ac:dyDescent="0.2">
      <c r="A2911" s="6"/>
      <c r="B2911" s="205"/>
    </row>
    <row r="2912" spans="1:2" x14ac:dyDescent="0.2">
      <c r="A2912" s="6"/>
      <c r="B2912" s="205"/>
    </row>
    <row r="2913" spans="1:2" x14ac:dyDescent="0.2">
      <c r="A2913" s="6"/>
      <c r="B2913" s="205"/>
    </row>
    <row r="2914" spans="1:2" x14ac:dyDescent="0.2">
      <c r="A2914" s="6"/>
      <c r="B2914" s="205"/>
    </row>
    <row r="2915" spans="1:2" x14ac:dyDescent="0.2">
      <c r="A2915" s="6"/>
      <c r="B2915" s="205"/>
    </row>
    <row r="2916" spans="1:2" x14ac:dyDescent="0.2">
      <c r="A2916" s="6"/>
      <c r="B2916" s="205"/>
    </row>
    <row r="2917" spans="1:2" x14ac:dyDescent="0.2">
      <c r="A2917" s="6"/>
      <c r="B2917" s="205"/>
    </row>
    <row r="2918" spans="1:2" x14ac:dyDescent="0.2">
      <c r="A2918" s="6"/>
      <c r="B2918" s="205"/>
    </row>
    <row r="2919" spans="1:2" x14ac:dyDescent="0.2">
      <c r="A2919" s="6"/>
      <c r="B2919" s="205"/>
    </row>
    <row r="2920" spans="1:2" x14ac:dyDescent="0.2">
      <c r="A2920" s="6"/>
      <c r="B2920" s="205"/>
    </row>
    <row r="2921" spans="1:2" x14ac:dyDescent="0.2">
      <c r="A2921" s="6"/>
      <c r="B2921" s="205"/>
    </row>
    <row r="2922" spans="1:2" x14ac:dyDescent="0.2">
      <c r="A2922" s="6"/>
      <c r="B2922" s="205"/>
    </row>
    <row r="2923" spans="1:2" x14ac:dyDescent="0.2">
      <c r="A2923" s="6"/>
      <c r="B2923" s="205"/>
    </row>
    <row r="2924" spans="1:2" x14ac:dyDescent="0.2">
      <c r="A2924" s="6"/>
      <c r="B2924" s="205"/>
    </row>
    <row r="2925" spans="1:2" x14ac:dyDescent="0.2">
      <c r="A2925" s="6"/>
      <c r="B2925" s="205"/>
    </row>
    <row r="2926" spans="1:2" x14ac:dyDescent="0.2">
      <c r="A2926" s="6"/>
      <c r="B2926" s="205"/>
    </row>
    <row r="2927" spans="1:2" x14ac:dyDescent="0.2">
      <c r="A2927" s="6"/>
      <c r="B2927" s="205"/>
    </row>
    <row r="2928" spans="1:2" x14ac:dyDescent="0.2">
      <c r="A2928" s="6"/>
      <c r="B2928" s="205"/>
    </row>
    <row r="2929" spans="1:2" x14ac:dyDescent="0.2">
      <c r="A2929" s="6"/>
      <c r="B2929" s="205"/>
    </row>
    <row r="2930" spans="1:2" x14ac:dyDescent="0.2">
      <c r="A2930" s="6"/>
      <c r="B2930" s="205"/>
    </row>
    <row r="2931" spans="1:2" x14ac:dyDescent="0.2">
      <c r="A2931" s="6"/>
      <c r="B2931" s="205"/>
    </row>
    <row r="2932" spans="1:2" x14ac:dyDescent="0.2">
      <c r="A2932" s="6"/>
      <c r="B2932" s="205"/>
    </row>
    <row r="2933" spans="1:2" x14ac:dyDescent="0.2">
      <c r="A2933" s="6"/>
      <c r="B2933" s="205"/>
    </row>
    <row r="2934" spans="1:2" x14ac:dyDescent="0.2">
      <c r="A2934" s="6"/>
      <c r="B2934" s="205"/>
    </row>
    <row r="2935" spans="1:2" x14ac:dyDescent="0.2">
      <c r="A2935" s="6"/>
      <c r="B2935" s="205"/>
    </row>
    <row r="2936" spans="1:2" x14ac:dyDescent="0.2">
      <c r="A2936" s="6"/>
      <c r="B2936" s="205"/>
    </row>
    <row r="2937" spans="1:2" x14ac:dyDescent="0.2">
      <c r="A2937" s="6"/>
      <c r="B2937" s="205"/>
    </row>
    <row r="2938" spans="1:2" x14ac:dyDescent="0.2">
      <c r="A2938" s="6"/>
      <c r="B2938" s="205"/>
    </row>
    <row r="2939" spans="1:2" x14ac:dyDescent="0.2">
      <c r="A2939" s="6"/>
      <c r="B2939" s="205"/>
    </row>
    <row r="2940" spans="1:2" x14ac:dyDescent="0.2">
      <c r="A2940" s="6"/>
      <c r="B2940" s="205"/>
    </row>
    <row r="2941" spans="1:2" x14ac:dyDescent="0.2">
      <c r="A2941" s="6"/>
      <c r="B2941" s="205"/>
    </row>
    <row r="2942" spans="1:2" x14ac:dyDescent="0.2">
      <c r="A2942" s="6"/>
      <c r="B2942" s="205"/>
    </row>
    <row r="2943" spans="1:2" x14ac:dyDescent="0.2">
      <c r="A2943" s="6"/>
      <c r="B2943" s="205"/>
    </row>
    <row r="2944" spans="1:2" x14ac:dyDescent="0.2">
      <c r="A2944" s="6"/>
      <c r="B2944" s="205"/>
    </row>
    <row r="2945" spans="1:2" x14ac:dyDescent="0.2">
      <c r="A2945" s="6"/>
      <c r="B2945" s="205"/>
    </row>
    <row r="2946" spans="1:2" x14ac:dyDescent="0.2">
      <c r="A2946" s="6"/>
      <c r="B2946" s="205"/>
    </row>
    <row r="2947" spans="1:2" x14ac:dyDescent="0.2">
      <c r="A2947" s="6"/>
      <c r="B2947" s="205"/>
    </row>
    <row r="2948" spans="1:2" x14ac:dyDescent="0.2">
      <c r="A2948" s="6"/>
      <c r="B2948" s="205"/>
    </row>
    <row r="2949" spans="1:2" x14ac:dyDescent="0.2">
      <c r="A2949" s="6"/>
      <c r="B2949" s="205"/>
    </row>
    <row r="2950" spans="1:2" x14ac:dyDescent="0.2">
      <c r="A2950" s="6"/>
      <c r="B2950" s="205"/>
    </row>
    <row r="2951" spans="1:2" x14ac:dyDescent="0.2">
      <c r="A2951" s="6"/>
      <c r="B2951" s="205"/>
    </row>
    <row r="2952" spans="1:2" x14ac:dyDescent="0.2">
      <c r="A2952" s="6"/>
      <c r="B2952" s="205"/>
    </row>
    <row r="2953" spans="1:2" x14ac:dyDescent="0.2">
      <c r="A2953" s="6"/>
      <c r="B2953" s="205"/>
    </row>
    <row r="2954" spans="1:2" x14ac:dyDescent="0.2">
      <c r="A2954" s="6"/>
      <c r="B2954" s="205"/>
    </row>
    <row r="2955" spans="1:2" x14ac:dyDescent="0.2">
      <c r="A2955" s="6"/>
      <c r="B2955" s="205"/>
    </row>
    <row r="2956" spans="1:2" x14ac:dyDescent="0.2">
      <c r="A2956" s="6"/>
      <c r="B2956" s="205"/>
    </row>
    <row r="2957" spans="1:2" x14ac:dyDescent="0.2">
      <c r="A2957" s="6"/>
      <c r="B2957" s="205"/>
    </row>
    <row r="2958" spans="1:2" x14ac:dyDescent="0.2">
      <c r="A2958" s="6"/>
      <c r="B2958" s="205"/>
    </row>
    <row r="2959" spans="1:2" x14ac:dyDescent="0.2">
      <c r="A2959" s="6"/>
      <c r="B2959" s="205"/>
    </row>
    <row r="2960" spans="1:2" x14ac:dyDescent="0.2">
      <c r="A2960" s="6"/>
      <c r="B2960" s="205"/>
    </row>
    <row r="2961" spans="1:2" x14ac:dyDescent="0.2">
      <c r="A2961" s="6"/>
      <c r="B2961" s="205"/>
    </row>
    <row r="2962" spans="1:2" x14ac:dyDescent="0.2">
      <c r="A2962" s="6"/>
      <c r="B2962" s="205"/>
    </row>
    <row r="2963" spans="1:2" x14ac:dyDescent="0.2">
      <c r="A2963" s="6"/>
      <c r="B2963" s="205"/>
    </row>
    <row r="2964" spans="1:2" x14ac:dyDescent="0.2">
      <c r="A2964" s="6"/>
      <c r="B2964" s="205"/>
    </row>
    <row r="2965" spans="1:2" x14ac:dyDescent="0.2">
      <c r="A2965" s="6"/>
      <c r="B2965" s="205"/>
    </row>
    <row r="2966" spans="1:2" x14ac:dyDescent="0.2">
      <c r="A2966" s="6"/>
      <c r="B2966" s="205"/>
    </row>
    <row r="2967" spans="1:2" x14ac:dyDescent="0.2">
      <c r="A2967" s="6"/>
      <c r="B2967" s="205"/>
    </row>
    <row r="2968" spans="1:2" x14ac:dyDescent="0.2">
      <c r="A2968" s="6"/>
      <c r="B2968" s="205"/>
    </row>
    <row r="2969" spans="1:2" x14ac:dyDescent="0.2">
      <c r="A2969" s="6"/>
      <c r="B2969" s="205"/>
    </row>
    <row r="2970" spans="1:2" x14ac:dyDescent="0.2">
      <c r="A2970" s="6"/>
      <c r="B2970" s="205"/>
    </row>
    <row r="2971" spans="1:2" x14ac:dyDescent="0.2">
      <c r="A2971" s="6"/>
      <c r="B2971" s="205"/>
    </row>
    <row r="2972" spans="1:2" x14ac:dyDescent="0.2">
      <c r="A2972" s="6"/>
      <c r="B2972" s="205"/>
    </row>
    <row r="2973" spans="1:2" x14ac:dyDescent="0.2">
      <c r="A2973" s="6"/>
      <c r="B2973" s="205"/>
    </row>
    <row r="2974" spans="1:2" x14ac:dyDescent="0.2">
      <c r="A2974" s="6"/>
      <c r="B2974" s="205"/>
    </row>
    <row r="2975" spans="1:2" x14ac:dyDescent="0.2">
      <c r="A2975" s="6"/>
      <c r="B2975" s="205"/>
    </row>
    <row r="2976" spans="1:2" x14ac:dyDescent="0.2">
      <c r="A2976" s="6"/>
      <c r="B2976" s="205"/>
    </row>
    <row r="2977" spans="1:2" x14ac:dyDescent="0.2">
      <c r="A2977" s="6"/>
      <c r="B2977" s="205"/>
    </row>
    <row r="2978" spans="1:2" x14ac:dyDescent="0.2">
      <c r="A2978" s="6"/>
      <c r="B2978" s="205"/>
    </row>
    <row r="2979" spans="1:2" x14ac:dyDescent="0.2">
      <c r="A2979" s="6"/>
      <c r="B2979" s="205"/>
    </row>
    <row r="2980" spans="1:2" x14ac:dyDescent="0.2">
      <c r="A2980" s="6"/>
      <c r="B2980" s="205"/>
    </row>
    <row r="2981" spans="1:2" x14ac:dyDescent="0.2">
      <c r="A2981" s="6"/>
      <c r="B2981" s="205"/>
    </row>
    <row r="2982" spans="1:2" x14ac:dyDescent="0.2">
      <c r="A2982" s="6"/>
      <c r="B2982" s="205"/>
    </row>
    <row r="2983" spans="1:2" x14ac:dyDescent="0.2">
      <c r="A2983" s="6"/>
      <c r="B2983" s="205"/>
    </row>
    <row r="2984" spans="1:2" x14ac:dyDescent="0.2">
      <c r="A2984" s="6"/>
      <c r="B2984" s="205"/>
    </row>
    <row r="2985" spans="1:2" x14ac:dyDescent="0.2">
      <c r="A2985" s="6"/>
      <c r="B2985" s="205"/>
    </row>
    <row r="2986" spans="1:2" x14ac:dyDescent="0.2">
      <c r="A2986" s="6"/>
      <c r="B2986" s="205"/>
    </row>
    <row r="2987" spans="1:2" x14ac:dyDescent="0.2">
      <c r="A2987" s="6"/>
      <c r="B2987" s="205"/>
    </row>
    <row r="2988" spans="1:2" x14ac:dyDescent="0.2">
      <c r="A2988" s="6"/>
      <c r="B2988" s="205"/>
    </row>
    <row r="2989" spans="1:2" x14ac:dyDescent="0.2">
      <c r="A2989" s="6"/>
      <c r="B2989" s="205"/>
    </row>
    <row r="2990" spans="1:2" x14ac:dyDescent="0.2">
      <c r="A2990" s="6"/>
      <c r="B2990" s="205"/>
    </row>
    <row r="2991" spans="1:2" x14ac:dyDescent="0.2">
      <c r="A2991" s="6"/>
      <c r="B2991" s="205"/>
    </row>
    <row r="2992" spans="1:2" x14ac:dyDescent="0.2">
      <c r="A2992" s="6"/>
      <c r="B2992" s="205"/>
    </row>
    <row r="2993" spans="1:2" x14ac:dyDescent="0.2">
      <c r="A2993" s="6"/>
      <c r="B2993" s="205"/>
    </row>
    <row r="2994" spans="1:2" x14ac:dyDescent="0.2">
      <c r="A2994" s="6"/>
      <c r="B2994" s="205"/>
    </row>
    <row r="2995" spans="1:2" x14ac:dyDescent="0.2">
      <c r="A2995" s="6"/>
      <c r="B2995" s="205"/>
    </row>
    <row r="2996" spans="1:2" x14ac:dyDescent="0.2">
      <c r="A2996" s="6"/>
      <c r="B2996" s="205"/>
    </row>
    <row r="2997" spans="1:2" x14ac:dyDescent="0.2">
      <c r="A2997" s="6"/>
      <c r="B2997" s="205"/>
    </row>
    <row r="2998" spans="1:2" x14ac:dyDescent="0.2">
      <c r="A2998" s="6"/>
      <c r="B2998" s="205"/>
    </row>
    <row r="2999" spans="1:2" x14ac:dyDescent="0.2">
      <c r="A2999" s="6"/>
      <c r="B2999" s="205"/>
    </row>
    <row r="3000" spans="1:2" x14ac:dyDescent="0.2">
      <c r="A3000" s="6"/>
      <c r="B3000" s="205"/>
    </row>
    <row r="3001" spans="1:2" x14ac:dyDescent="0.2">
      <c r="A3001" s="6"/>
      <c r="B3001" s="205"/>
    </row>
    <row r="3002" spans="1:2" x14ac:dyDescent="0.2">
      <c r="A3002" s="6"/>
      <c r="B3002" s="205"/>
    </row>
    <row r="3003" spans="1:2" x14ac:dyDescent="0.2">
      <c r="A3003" s="6"/>
      <c r="B3003" s="205"/>
    </row>
    <row r="3004" spans="1:2" x14ac:dyDescent="0.2">
      <c r="A3004" s="6"/>
      <c r="B3004" s="205"/>
    </row>
    <row r="3005" spans="1:2" x14ac:dyDescent="0.2">
      <c r="A3005" s="6"/>
      <c r="B3005" s="205"/>
    </row>
    <row r="3006" spans="1:2" x14ac:dyDescent="0.2">
      <c r="A3006" s="6"/>
      <c r="B3006" s="205"/>
    </row>
    <row r="3007" spans="1:2" x14ac:dyDescent="0.2">
      <c r="A3007" s="6"/>
      <c r="B3007" s="205"/>
    </row>
    <row r="3008" spans="1:2" x14ac:dyDescent="0.2">
      <c r="A3008" s="6"/>
      <c r="B3008" s="205"/>
    </row>
    <row r="3009" spans="1:2" x14ac:dyDescent="0.2">
      <c r="A3009" s="6"/>
      <c r="B3009" s="205"/>
    </row>
    <row r="3010" spans="1:2" x14ac:dyDescent="0.2">
      <c r="A3010" s="6"/>
      <c r="B3010" s="205"/>
    </row>
    <row r="3011" spans="1:2" x14ac:dyDescent="0.2">
      <c r="A3011" s="6"/>
      <c r="B3011" s="205"/>
    </row>
    <row r="3012" spans="1:2" x14ac:dyDescent="0.2">
      <c r="A3012" s="6"/>
      <c r="B3012" s="205"/>
    </row>
    <row r="3013" spans="1:2" x14ac:dyDescent="0.2">
      <c r="A3013" s="6"/>
      <c r="B3013" s="205"/>
    </row>
    <row r="3014" spans="1:2" x14ac:dyDescent="0.2">
      <c r="A3014" s="6"/>
      <c r="B3014" s="205"/>
    </row>
    <row r="3015" spans="1:2" x14ac:dyDescent="0.2">
      <c r="A3015" s="6"/>
      <c r="B3015" s="205"/>
    </row>
    <row r="3016" spans="1:2" x14ac:dyDescent="0.2">
      <c r="A3016" s="6"/>
      <c r="B3016" s="205"/>
    </row>
    <row r="3017" spans="1:2" x14ac:dyDescent="0.2">
      <c r="A3017" s="6"/>
      <c r="B3017" s="205"/>
    </row>
    <row r="3018" spans="1:2" x14ac:dyDescent="0.2">
      <c r="A3018" s="6"/>
      <c r="B3018" s="205"/>
    </row>
    <row r="3019" spans="1:2" x14ac:dyDescent="0.2">
      <c r="A3019" s="6"/>
      <c r="B3019" s="205"/>
    </row>
    <row r="3020" spans="1:2" x14ac:dyDescent="0.2">
      <c r="A3020" s="6"/>
      <c r="B3020" s="205"/>
    </row>
    <row r="3021" spans="1:2" x14ac:dyDescent="0.2">
      <c r="A3021" s="6"/>
      <c r="B3021" s="205"/>
    </row>
    <row r="3022" spans="1:2" x14ac:dyDescent="0.2">
      <c r="A3022" s="6"/>
      <c r="B3022" s="205"/>
    </row>
    <row r="3023" spans="1:2" x14ac:dyDescent="0.2">
      <c r="A3023" s="6"/>
      <c r="B3023" s="205"/>
    </row>
    <row r="3024" spans="1:2" x14ac:dyDescent="0.2">
      <c r="A3024" s="6"/>
      <c r="B3024" s="205"/>
    </row>
    <row r="3025" spans="1:2" x14ac:dyDescent="0.2">
      <c r="A3025" s="6"/>
      <c r="B3025" s="205"/>
    </row>
    <row r="3026" spans="1:2" x14ac:dyDescent="0.2">
      <c r="A3026" s="6"/>
      <c r="B3026" s="205"/>
    </row>
    <row r="3027" spans="1:2" x14ac:dyDescent="0.2">
      <c r="A3027" s="6"/>
      <c r="B3027" s="205"/>
    </row>
    <row r="3028" spans="1:2" x14ac:dyDescent="0.2">
      <c r="A3028" s="6"/>
      <c r="B3028" s="205"/>
    </row>
    <row r="3029" spans="1:2" x14ac:dyDescent="0.2">
      <c r="A3029" s="6"/>
      <c r="B3029" s="205"/>
    </row>
    <row r="3030" spans="1:2" x14ac:dyDescent="0.2">
      <c r="A3030" s="6"/>
      <c r="B3030" s="205"/>
    </row>
    <row r="3031" spans="1:2" x14ac:dyDescent="0.2">
      <c r="A3031" s="6"/>
      <c r="B3031" s="205"/>
    </row>
    <row r="3032" spans="1:2" x14ac:dyDescent="0.2">
      <c r="A3032" s="6"/>
      <c r="B3032" s="205"/>
    </row>
    <row r="3033" spans="1:2" x14ac:dyDescent="0.2">
      <c r="A3033" s="6"/>
      <c r="B3033" s="205"/>
    </row>
    <row r="3034" spans="1:2" x14ac:dyDescent="0.2">
      <c r="A3034" s="6"/>
      <c r="B3034" s="205"/>
    </row>
    <row r="3035" spans="1:2" x14ac:dyDescent="0.2">
      <c r="A3035" s="6"/>
      <c r="B3035" s="205"/>
    </row>
    <row r="3036" spans="1:2" x14ac:dyDescent="0.2">
      <c r="A3036" s="6"/>
      <c r="B3036" s="205"/>
    </row>
    <row r="3037" spans="1:2" x14ac:dyDescent="0.2">
      <c r="A3037" s="6"/>
      <c r="B3037" s="205"/>
    </row>
    <row r="3038" spans="1:2" x14ac:dyDescent="0.2">
      <c r="A3038" s="6"/>
      <c r="B3038" s="205"/>
    </row>
    <row r="3039" spans="1:2" x14ac:dyDescent="0.2">
      <c r="A3039" s="6"/>
      <c r="B3039" s="205"/>
    </row>
    <row r="3040" spans="1:2" x14ac:dyDescent="0.2">
      <c r="A3040" s="6"/>
      <c r="B3040" s="205"/>
    </row>
    <row r="3041" spans="1:2" x14ac:dyDescent="0.2">
      <c r="A3041" s="6"/>
      <c r="B3041" s="205"/>
    </row>
    <row r="3042" spans="1:2" x14ac:dyDescent="0.2">
      <c r="A3042" s="6"/>
      <c r="B3042" s="205"/>
    </row>
    <row r="3043" spans="1:2" x14ac:dyDescent="0.2">
      <c r="A3043" s="6"/>
      <c r="B3043" s="205"/>
    </row>
    <row r="3044" spans="1:2" x14ac:dyDescent="0.2">
      <c r="A3044" s="6"/>
      <c r="B3044" s="205"/>
    </row>
    <row r="3045" spans="1:2" x14ac:dyDescent="0.2">
      <c r="A3045" s="6"/>
      <c r="B3045" s="205"/>
    </row>
    <row r="3046" spans="1:2" x14ac:dyDescent="0.2">
      <c r="A3046" s="6"/>
      <c r="B3046" s="205"/>
    </row>
    <row r="3047" spans="1:2" x14ac:dyDescent="0.2">
      <c r="A3047" s="6"/>
      <c r="B3047" s="205"/>
    </row>
    <row r="3048" spans="1:2" x14ac:dyDescent="0.2">
      <c r="A3048" s="6"/>
      <c r="B3048" s="205"/>
    </row>
    <row r="3049" spans="1:2" x14ac:dyDescent="0.2">
      <c r="A3049" s="6"/>
      <c r="B3049" s="205"/>
    </row>
    <row r="3050" spans="1:2" x14ac:dyDescent="0.2">
      <c r="A3050" s="6"/>
      <c r="B3050" s="205"/>
    </row>
    <row r="3051" spans="1:2" x14ac:dyDescent="0.2">
      <c r="A3051" s="6"/>
      <c r="B3051" s="205"/>
    </row>
    <row r="3052" spans="1:2" x14ac:dyDescent="0.2">
      <c r="A3052" s="6"/>
      <c r="B3052" s="205"/>
    </row>
    <row r="3053" spans="1:2" x14ac:dyDescent="0.2">
      <c r="A3053" s="6"/>
      <c r="B3053" s="205"/>
    </row>
    <row r="3054" spans="1:2" x14ac:dyDescent="0.2">
      <c r="A3054" s="6"/>
      <c r="B3054" s="205"/>
    </row>
    <row r="3055" spans="1:2" x14ac:dyDescent="0.2">
      <c r="A3055" s="6"/>
      <c r="B3055" s="205"/>
    </row>
    <row r="3056" spans="1:2" x14ac:dyDescent="0.2">
      <c r="A3056" s="6"/>
      <c r="B3056" s="205"/>
    </row>
    <row r="3057" spans="1:2" x14ac:dyDescent="0.2">
      <c r="A3057" s="6"/>
      <c r="B3057" s="205"/>
    </row>
    <row r="3058" spans="1:2" x14ac:dyDescent="0.2">
      <c r="A3058" s="6"/>
      <c r="B3058" s="205"/>
    </row>
    <row r="3059" spans="1:2" x14ac:dyDescent="0.2">
      <c r="A3059" s="6"/>
      <c r="B3059" s="205"/>
    </row>
    <row r="3060" spans="1:2" x14ac:dyDescent="0.2">
      <c r="A3060" s="6"/>
      <c r="B3060" s="205"/>
    </row>
    <row r="3061" spans="1:2" x14ac:dyDescent="0.2">
      <c r="A3061" s="6"/>
      <c r="B3061" s="205"/>
    </row>
    <row r="3062" spans="1:2" x14ac:dyDescent="0.2">
      <c r="A3062" s="6"/>
      <c r="B3062" s="205"/>
    </row>
    <row r="3063" spans="1:2" x14ac:dyDescent="0.2">
      <c r="A3063" s="6"/>
      <c r="B3063" s="205"/>
    </row>
    <row r="3064" spans="1:2" x14ac:dyDescent="0.2">
      <c r="A3064" s="6"/>
      <c r="B3064" s="205"/>
    </row>
    <row r="3065" spans="1:2" x14ac:dyDescent="0.2">
      <c r="A3065" s="6"/>
      <c r="B3065" s="205"/>
    </row>
    <row r="3066" spans="1:2" x14ac:dyDescent="0.2">
      <c r="A3066" s="6"/>
      <c r="B3066" s="205"/>
    </row>
    <row r="3067" spans="1:2" x14ac:dyDescent="0.2">
      <c r="A3067" s="6"/>
      <c r="B3067" s="205"/>
    </row>
    <row r="3068" spans="1:2" x14ac:dyDescent="0.2">
      <c r="A3068" s="6"/>
      <c r="B3068" s="205"/>
    </row>
    <row r="3069" spans="1:2" x14ac:dyDescent="0.2">
      <c r="A3069" s="6"/>
      <c r="B3069" s="205"/>
    </row>
    <row r="3070" spans="1:2" x14ac:dyDescent="0.2">
      <c r="A3070" s="6"/>
      <c r="B3070" s="205"/>
    </row>
    <row r="3071" spans="1:2" x14ac:dyDescent="0.2">
      <c r="A3071" s="6"/>
      <c r="B3071" s="205"/>
    </row>
    <row r="3072" spans="1:2" x14ac:dyDescent="0.2">
      <c r="A3072" s="6"/>
      <c r="B3072" s="205"/>
    </row>
    <row r="3073" spans="1:2" x14ac:dyDescent="0.2">
      <c r="A3073" s="6"/>
      <c r="B3073" s="205"/>
    </row>
    <row r="3074" spans="1:2" x14ac:dyDescent="0.2">
      <c r="A3074" s="6"/>
      <c r="B3074" s="205"/>
    </row>
    <row r="3075" spans="1:2" x14ac:dyDescent="0.2">
      <c r="A3075" s="6"/>
      <c r="B3075" s="205"/>
    </row>
    <row r="3076" spans="1:2" x14ac:dyDescent="0.2">
      <c r="A3076" s="6"/>
      <c r="B3076" s="205"/>
    </row>
    <row r="3077" spans="1:2" x14ac:dyDescent="0.2">
      <c r="A3077" s="6"/>
      <c r="B3077" s="205"/>
    </row>
    <row r="3078" spans="1:2" x14ac:dyDescent="0.2">
      <c r="A3078" s="6"/>
      <c r="B3078" s="205"/>
    </row>
    <row r="3079" spans="1:2" x14ac:dyDescent="0.2">
      <c r="A3079" s="6"/>
      <c r="B3079" s="205"/>
    </row>
    <row r="3080" spans="1:2" x14ac:dyDescent="0.2">
      <c r="A3080" s="6"/>
      <c r="B3080" s="205"/>
    </row>
    <row r="3081" spans="1:2" x14ac:dyDescent="0.2">
      <c r="A3081" s="6"/>
      <c r="B3081" s="205"/>
    </row>
    <row r="3082" spans="1:2" x14ac:dyDescent="0.2">
      <c r="A3082" s="6"/>
      <c r="B3082" s="205"/>
    </row>
    <row r="3083" spans="1:2" x14ac:dyDescent="0.2">
      <c r="A3083" s="6"/>
      <c r="B3083" s="205"/>
    </row>
    <row r="3084" spans="1:2" x14ac:dyDescent="0.2">
      <c r="A3084" s="6"/>
      <c r="B3084" s="205"/>
    </row>
    <row r="3085" spans="1:2" x14ac:dyDescent="0.2">
      <c r="A3085" s="6"/>
      <c r="B3085" s="205"/>
    </row>
    <row r="3086" spans="1:2" x14ac:dyDescent="0.2">
      <c r="A3086" s="6"/>
      <c r="B3086" s="205"/>
    </row>
    <row r="3087" spans="1:2" x14ac:dyDescent="0.2">
      <c r="A3087" s="6"/>
      <c r="B3087" s="205"/>
    </row>
    <row r="3088" spans="1:2" x14ac:dyDescent="0.2">
      <c r="A3088" s="6"/>
      <c r="B3088" s="205"/>
    </row>
    <row r="3089" spans="1:2" x14ac:dyDescent="0.2">
      <c r="A3089" s="6"/>
      <c r="B3089" s="205"/>
    </row>
    <row r="3090" spans="1:2" x14ac:dyDescent="0.2">
      <c r="A3090" s="6"/>
      <c r="B3090" s="205"/>
    </row>
    <row r="3091" spans="1:2" x14ac:dyDescent="0.2">
      <c r="A3091" s="6"/>
      <c r="B3091" s="205"/>
    </row>
    <row r="3092" spans="1:2" x14ac:dyDescent="0.2">
      <c r="A3092" s="6"/>
      <c r="B3092" s="205"/>
    </row>
    <row r="3093" spans="1:2" x14ac:dyDescent="0.2">
      <c r="A3093" s="6"/>
      <c r="B3093" s="205"/>
    </row>
    <row r="3094" spans="1:2" x14ac:dyDescent="0.2">
      <c r="A3094" s="6"/>
      <c r="B3094" s="205"/>
    </row>
    <row r="3095" spans="1:2" x14ac:dyDescent="0.2">
      <c r="A3095" s="6"/>
      <c r="B3095" s="205"/>
    </row>
    <row r="3096" spans="1:2" x14ac:dyDescent="0.2">
      <c r="A3096" s="6"/>
      <c r="B3096" s="205"/>
    </row>
    <row r="3097" spans="1:2" x14ac:dyDescent="0.2">
      <c r="A3097" s="6"/>
      <c r="B3097" s="205"/>
    </row>
    <row r="3098" spans="1:2" x14ac:dyDescent="0.2">
      <c r="A3098" s="6"/>
      <c r="B3098" s="205"/>
    </row>
    <row r="3099" spans="1:2" x14ac:dyDescent="0.2">
      <c r="A3099" s="6"/>
      <c r="B3099" s="205"/>
    </row>
    <row r="3100" spans="1:2" x14ac:dyDescent="0.2">
      <c r="A3100" s="6"/>
      <c r="B3100" s="205"/>
    </row>
    <row r="3101" spans="1:2" x14ac:dyDescent="0.2">
      <c r="A3101" s="6"/>
      <c r="B3101" s="205"/>
    </row>
    <row r="3102" spans="1:2" x14ac:dyDescent="0.2">
      <c r="A3102" s="6"/>
      <c r="B3102" s="205"/>
    </row>
    <row r="3103" spans="1:2" x14ac:dyDescent="0.2">
      <c r="A3103" s="6"/>
      <c r="B3103" s="205"/>
    </row>
    <row r="3104" spans="1:2" x14ac:dyDescent="0.2">
      <c r="A3104" s="6"/>
      <c r="B3104" s="205"/>
    </row>
    <row r="3105" spans="1:2" x14ac:dyDescent="0.2">
      <c r="A3105" s="6"/>
      <c r="B3105" s="205"/>
    </row>
    <row r="3106" spans="1:2" x14ac:dyDescent="0.2">
      <c r="A3106" s="6"/>
      <c r="B3106" s="205"/>
    </row>
    <row r="3107" spans="1:2" x14ac:dyDescent="0.2">
      <c r="A3107" s="6"/>
      <c r="B3107" s="205"/>
    </row>
  </sheetData>
  <sheetProtection sheet="1" objects="1" scenarios="1" selectLockedCells="1"/>
  <mergeCells count="37">
    <mergeCell ref="T11:T21"/>
    <mergeCell ref="Q17:R17"/>
    <mergeCell ref="Q18:R18"/>
    <mergeCell ref="Q19:R19"/>
    <mergeCell ref="Q20:R20"/>
    <mergeCell ref="Q21:R21"/>
    <mergeCell ref="Q12:R12"/>
    <mergeCell ref="Q13:R13"/>
    <mergeCell ref="Q14:R14"/>
    <mergeCell ref="Q15:R15"/>
    <mergeCell ref="Q16:R16"/>
    <mergeCell ref="E10:F10"/>
    <mergeCell ref="G10:H10"/>
    <mergeCell ref="I10:J10"/>
    <mergeCell ref="K10:L10"/>
    <mergeCell ref="Q11:R11"/>
    <mergeCell ref="M10:N10"/>
    <mergeCell ref="O10:P10"/>
    <mergeCell ref="Q10:R10"/>
    <mergeCell ref="Q30:R30"/>
    <mergeCell ref="Q31:R31"/>
    <mergeCell ref="Q37:R37"/>
    <mergeCell ref="Q38:R38"/>
    <mergeCell ref="Q39:R39"/>
    <mergeCell ref="Q32:R32"/>
    <mergeCell ref="Q33:R33"/>
    <mergeCell ref="Q34:R34"/>
    <mergeCell ref="Q35:R35"/>
    <mergeCell ref="Q36:R36"/>
    <mergeCell ref="Q22:R22"/>
    <mergeCell ref="Q23:R23"/>
    <mergeCell ref="Q27:R27"/>
    <mergeCell ref="Q28:R28"/>
    <mergeCell ref="Q29:R29"/>
    <mergeCell ref="Q24:R24"/>
    <mergeCell ref="Q25:R25"/>
    <mergeCell ref="Q26:R26"/>
  </mergeCells>
  <phoneticPr fontId="2"/>
  <conditionalFormatting sqref="C11:R39">
    <cfRule type="expression" dxfId="7" priority="4" stopIfTrue="1">
      <formula>COUNTIF(祝日一覧,$C11)&gt;0</formula>
    </cfRule>
    <cfRule type="expression" dxfId="6" priority="3">
      <formula>$D11="日"</formula>
    </cfRule>
    <cfRule type="expression" dxfId="5" priority="2">
      <formula>$D11="土"</formula>
    </cfRule>
    <cfRule type="expression" dxfId="4" priority="1" stopIfTrue="1">
      <formula>COUNTIF(土日登校,$C11)&gt;0</formula>
    </cfRule>
  </conditionalFormatting>
  <dataValidations count="4">
    <dataValidation allowBlank="1" showInputMessage="1" showErrorMessage="1" sqref="Q11:R39 Q42:R43" xr:uid="{00000000-0002-0000-0D00-000000000000}"/>
    <dataValidation type="decimal" allowBlank="1" showInputMessage="1" showErrorMessage="1" errorTitle="小数です" error="0～10の小数でお願いします。" sqref="U11:U24 U26:U27" xr:uid="{00000000-0002-0000-0D00-000002000000}">
      <formula1>0</formula1>
      <formula2>10</formula2>
    </dataValidation>
    <dataValidation type="list" allowBlank="1" showInputMessage="1" showErrorMessage="1" sqref="D3:H9 K3:O8" xr:uid="{00000000-0002-0000-0D00-000001000000}">
      <formula1>$AO$1:$BC$1</formula1>
    </dataValidation>
    <dataValidation type="list" allowBlank="1" showInputMessage="1" showErrorMessage="1" sqref="F11:P39 E12:E39 E11" xr:uid="{00000000-0002-0000-0D00-000003000000}">
      <formula1>$AO$1:$BT$1</formula1>
    </dataValidation>
  </dataValidations>
  <pageMargins left="0.78" right="0.41" top="1" bottom="1" header="0.51200000000000001" footer="0.51200000000000001"/>
  <pageSetup paperSize="12" scale="13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8"/>
  </sheetPr>
  <dimension ref="A1:BT3107"/>
  <sheetViews>
    <sheetView workbookViewId="0"/>
  </sheetViews>
  <sheetFormatPr defaultRowHeight="13.2" x14ac:dyDescent="0.2"/>
  <cols>
    <col min="1" max="1" width="13.88671875" customWidth="1"/>
    <col min="2" max="2" width="6" style="124" customWidth="1"/>
    <col min="3" max="3" width="9.109375" bestFit="1" customWidth="1"/>
    <col min="4" max="8" width="5.109375" customWidth="1"/>
    <col min="9" max="9" width="5.33203125" customWidth="1"/>
    <col min="10" max="19" width="5.109375" customWidth="1"/>
    <col min="20" max="22" width="6.44140625" customWidth="1"/>
    <col min="23" max="27" width="6.44140625" style="2" customWidth="1"/>
    <col min="28" max="49" width="6.44140625" customWidth="1"/>
  </cols>
  <sheetData>
    <row r="1" spans="1:72" ht="13.8" thickBot="1" x14ac:dyDescent="0.25">
      <c r="B1" s="351">
        <v>3</v>
      </c>
      <c r="C1" s="352" t="s">
        <v>165</v>
      </c>
      <c r="D1" s="12" t="s">
        <v>60</v>
      </c>
      <c r="J1" s="12"/>
      <c r="O1" s="2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O1" s="120" t="s">
        <v>23</v>
      </c>
      <c r="AP1" s="180" t="s">
        <v>21</v>
      </c>
      <c r="AQ1" s="180" t="s">
        <v>27</v>
      </c>
      <c r="AR1" s="180" t="s">
        <v>22</v>
      </c>
      <c r="AS1" s="180" t="s">
        <v>31</v>
      </c>
      <c r="AT1" s="180" t="s">
        <v>28</v>
      </c>
      <c r="AU1" s="180" t="s">
        <v>30</v>
      </c>
      <c r="AV1" s="180" t="s">
        <v>25</v>
      </c>
      <c r="AW1" s="180" t="s">
        <v>24</v>
      </c>
      <c r="AX1" s="180" t="s">
        <v>140</v>
      </c>
      <c r="AY1" s="180" t="s">
        <v>29</v>
      </c>
      <c r="AZ1" s="181" t="s">
        <v>63</v>
      </c>
      <c r="BA1" s="180" t="s">
        <v>26</v>
      </c>
      <c r="BB1" s="180" t="s">
        <v>107</v>
      </c>
      <c r="BC1" s="180" t="s">
        <v>32</v>
      </c>
      <c r="BD1" s="182" t="s">
        <v>33</v>
      </c>
      <c r="BE1" s="179" t="s">
        <v>35</v>
      </c>
      <c r="BF1" s="1" t="s">
        <v>36</v>
      </c>
      <c r="BG1" s="1" t="s">
        <v>37</v>
      </c>
      <c r="BH1" s="1" t="s">
        <v>38</v>
      </c>
      <c r="BI1" s="1" t="s">
        <v>44</v>
      </c>
      <c r="BJ1" s="1" t="s">
        <v>39</v>
      </c>
      <c r="BK1" s="1" t="s">
        <v>40</v>
      </c>
      <c r="BL1" s="1" t="s">
        <v>41</v>
      </c>
      <c r="BM1" s="1" t="s">
        <v>42</v>
      </c>
      <c r="BN1" s="1" t="s">
        <v>141</v>
      </c>
      <c r="BO1" s="1" t="s">
        <v>43</v>
      </c>
      <c r="BP1" s="1" t="s">
        <v>142</v>
      </c>
      <c r="BQ1" s="1" t="s">
        <v>45</v>
      </c>
      <c r="BR1" s="1" t="s">
        <v>143</v>
      </c>
      <c r="BS1" s="1" t="s">
        <v>46</v>
      </c>
      <c r="BT1" s="1" t="s">
        <v>47</v>
      </c>
    </row>
    <row r="2" spans="1:72" x14ac:dyDescent="0.2">
      <c r="B2" s="200"/>
      <c r="C2" s="1" t="s">
        <v>138</v>
      </c>
      <c r="D2" s="50" t="s">
        <v>0</v>
      </c>
      <c r="E2" s="50" t="s">
        <v>1</v>
      </c>
      <c r="F2" s="50" t="s">
        <v>2</v>
      </c>
      <c r="G2" s="50" t="s">
        <v>3</v>
      </c>
      <c r="H2" s="50" t="s">
        <v>4</v>
      </c>
      <c r="I2" s="3"/>
      <c r="J2" s="1" t="s">
        <v>139</v>
      </c>
      <c r="K2" s="50" t="s">
        <v>0</v>
      </c>
      <c r="L2" s="50" t="s">
        <v>1</v>
      </c>
      <c r="M2" s="50" t="s">
        <v>2</v>
      </c>
      <c r="N2" s="50" t="s">
        <v>3</v>
      </c>
      <c r="O2" s="50" t="s">
        <v>4</v>
      </c>
      <c r="X2" s="11"/>
      <c r="Y2" s="11"/>
      <c r="AO2" t="s">
        <v>167</v>
      </c>
      <c r="BB2" s="2"/>
      <c r="BC2" s="11"/>
      <c r="BD2" s="11"/>
      <c r="BE2" s="2"/>
      <c r="BF2" s="2"/>
    </row>
    <row r="3" spans="1:72" x14ac:dyDescent="0.2">
      <c r="B3" s="199"/>
      <c r="C3" s="1">
        <v>1</v>
      </c>
      <c r="D3" s="37" t="str">
        <f>'2月'!D3</f>
        <v>国語</v>
      </c>
      <c r="E3" s="37" t="str">
        <f>'2月'!E3</f>
        <v>社会</v>
      </c>
      <c r="F3" s="37" t="str">
        <f>'2月'!F3</f>
        <v>音楽</v>
      </c>
      <c r="G3" s="37" t="str">
        <f>'2月'!G3</f>
        <v>国語</v>
      </c>
      <c r="H3" s="37" t="str">
        <f>'2月'!H3</f>
        <v>総合</v>
      </c>
      <c r="I3" s="3"/>
      <c r="J3" s="1">
        <v>1</v>
      </c>
      <c r="K3" s="37" t="str">
        <f>'2月'!K3</f>
        <v>国語</v>
      </c>
      <c r="L3" s="37" t="str">
        <f>'2月'!L3</f>
        <v>社会</v>
      </c>
      <c r="M3" s="37" t="str">
        <f>'2月'!M3</f>
        <v>音楽</v>
      </c>
      <c r="N3" s="37" t="str">
        <f>'2月'!N3</f>
        <v>国語</v>
      </c>
      <c r="O3" s="37" t="str">
        <f>'2月'!O3</f>
        <v>総合</v>
      </c>
    </row>
    <row r="4" spans="1:72" x14ac:dyDescent="0.2">
      <c r="B4" s="200"/>
      <c r="C4" s="1">
        <v>2</v>
      </c>
      <c r="D4" s="37" t="str">
        <f>'2月'!D4</f>
        <v>算数</v>
      </c>
      <c r="E4" s="37" t="str">
        <f>'2月'!E4</f>
        <v>算数</v>
      </c>
      <c r="F4" s="37" t="str">
        <f>'2月'!F4</f>
        <v>社会</v>
      </c>
      <c r="G4" s="37" t="str">
        <f>'2月'!G4</f>
        <v>算数</v>
      </c>
      <c r="H4" s="37" t="str">
        <f>'2月'!H4</f>
        <v>算数</v>
      </c>
      <c r="I4" s="3"/>
      <c r="J4" s="1">
        <v>2</v>
      </c>
      <c r="K4" s="37" t="str">
        <f>'2月'!K4</f>
        <v>算数</v>
      </c>
      <c r="L4" s="37" t="str">
        <f>'2月'!L4</f>
        <v>算数</v>
      </c>
      <c r="M4" s="37" t="str">
        <f>'2月'!M4</f>
        <v>社会</v>
      </c>
      <c r="N4" s="37" t="str">
        <f>'2月'!N4</f>
        <v>算数</v>
      </c>
      <c r="O4" s="37" t="str">
        <f>'2月'!O4</f>
        <v>算数</v>
      </c>
    </row>
    <row r="5" spans="1:72" x14ac:dyDescent="0.2">
      <c r="B5" s="199"/>
      <c r="C5" s="1">
        <v>3</v>
      </c>
      <c r="D5" s="37" t="str">
        <f>'2月'!D5</f>
        <v>理科</v>
      </c>
      <c r="E5" s="37" t="str">
        <f>'2月'!E5</f>
        <v>家庭</v>
      </c>
      <c r="F5" s="37" t="str">
        <f>'2月'!F5</f>
        <v>英語</v>
      </c>
      <c r="G5" s="37" t="str">
        <f>'2月'!G5</f>
        <v>道徳</v>
      </c>
      <c r="H5" s="37" t="str">
        <f>'2月'!H5</f>
        <v>国語</v>
      </c>
      <c r="I5" s="3"/>
      <c r="J5" s="1">
        <v>3</v>
      </c>
      <c r="K5" s="37" t="str">
        <f>'2月'!K5</f>
        <v>理科</v>
      </c>
      <c r="L5" s="37" t="str">
        <f>'2月'!L5</f>
        <v>図工</v>
      </c>
      <c r="M5" s="37" t="str">
        <f>'2月'!M5</f>
        <v>英語</v>
      </c>
      <c r="N5" s="37" t="str">
        <f>'2月'!N5</f>
        <v>道徳</v>
      </c>
      <c r="O5" s="37" t="str">
        <f>'2月'!O5</f>
        <v>国語</v>
      </c>
      <c r="X5" s="11"/>
      <c r="Y5" s="11"/>
    </row>
    <row r="6" spans="1:72" ht="13.5" customHeight="1" x14ac:dyDescent="0.2">
      <c r="A6" s="198" t="s">
        <v>146</v>
      </c>
      <c r="B6" s="207"/>
      <c r="C6" s="1">
        <v>4</v>
      </c>
      <c r="D6" s="37" t="str">
        <f>'2月'!D6</f>
        <v>理科</v>
      </c>
      <c r="E6" s="37" t="str">
        <f>'2月'!E6</f>
        <v>家庭</v>
      </c>
      <c r="F6" s="37" t="str">
        <f>'2月'!F6</f>
        <v>算数</v>
      </c>
      <c r="G6" s="37" t="str">
        <f>'2月'!G6</f>
        <v>総合</v>
      </c>
      <c r="H6" s="37" t="str">
        <f>'2月'!H6</f>
        <v>音楽</v>
      </c>
      <c r="I6" s="3"/>
      <c r="J6" s="1">
        <v>4</v>
      </c>
      <c r="K6" s="37" t="str">
        <f>'2月'!K6</f>
        <v>理科</v>
      </c>
      <c r="L6" s="37" t="str">
        <f>'2月'!L6</f>
        <v>図工</v>
      </c>
      <c r="M6" s="37" t="str">
        <f>'2月'!M6</f>
        <v>算数</v>
      </c>
      <c r="N6" s="37" t="str">
        <f>'2月'!N6</f>
        <v>総合</v>
      </c>
      <c r="O6" s="37" t="str">
        <f>'2月'!O6</f>
        <v>家庭</v>
      </c>
      <c r="W6"/>
      <c r="X6"/>
      <c r="Y6"/>
    </row>
    <row r="7" spans="1:72" ht="13.5" customHeight="1" x14ac:dyDescent="0.2">
      <c r="A7" s="50">
        <f>COUNTIF(E11:R43,"*?")</f>
        <v>0</v>
      </c>
      <c r="B7" s="203"/>
      <c r="C7" s="1">
        <v>5</v>
      </c>
      <c r="D7" s="37" t="str">
        <f>'2月'!D7</f>
        <v>社会</v>
      </c>
      <c r="E7" s="37" t="str">
        <f>'2月'!E7</f>
        <v>国語</v>
      </c>
      <c r="F7" s="37" t="str">
        <f>'2月'!F7</f>
        <v>国語</v>
      </c>
      <c r="G7" s="37" t="str">
        <f>'2月'!G7</f>
        <v>理科</v>
      </c>
      <c r="H7" s="37" t="str">
        <f>'2月'!H7</f>
        <v>体育</v>
      </c>
      <c r="I7" s="3"/>
      <c r="J7" s="1">
        <v>5</v>
      </c>
      <c r="K7" s="37" t="str">
        <f>'2月'!K7</f>
        <v>社会</v>
      </c>
      <c r="L7" s="37" t="str">
        <f>'2月'!L7</f>
        <v>国語</v>
      </c>
      <c r="M7" s="37" t="str">
        <f>'2月'!M7</f>
        <v>国語</v>
      </c>
      <c r="N7" s="37" t="str">
        <f>'2月'!N7</f>
        <v>理科</v>
      </c>
      <c r="O7" s="37" t="str">
        <f>'2月'!O7</f>
        <v>体育</v>
      </c>
      <c r="W7"/>
      <c r="X7"/>
      <c r="Y7"/>
    </row>
    <row r="8" spans="1:72" ht="14.25" customHeight="1" x14ac:dyDescent="0.2">
      <c r="C8" s="1">
        <v>6</v>
      </c>
      <c r="D8" s="37" t="str">
        <f>'2月'!D8</f>
        <v>英語</v>
      </c>
      <c r="E8" s="37" t="str">
        <f>'2月'!E8</f>
        <v>体育</v>
      </c>
      <c r="F8" s="37">
        <f>'2月'!F8</f>
        <v>0</v>
      </c>
      <c r="G8" s="37" t="str">
        <f>'2月'!G8</f>
        <v>体育</v>
      </c>
      <c r="H8" s="37" t="str">
        <f>'2月'!H8</f>
        <v>特活</v>
      </c>
      <c r="I8" s="3"/>
      <c r="J8" s="1">
        <v>6</v>
      </c>
      <c r="K8" s="37" t="str">
        <f>'2月'!K8</f>
        <v>英語</v>
      </c>
      <c r="L8" s="37" t="str">
        <f>'2月'!L8</f>
        <v>体育</v>
      </c>
      <c r="M8" s="37">
        <f>'2月'!M8</f>
        <v>0</v>
      </c>
      <c r="N8" s="37" t="str">
        <f>'2月'!N8</f>
        <v>体育</v>
      </c>
      <c r="O8" s="37" t="str">
        <f>'2月'!O8</f>
        <v>特活</v>
      </c>
      <c r="W8"/>
      <c r="X8"/>
      <c r="Y8"/>
    </row>
    <row r="9" spans="1:72" ht="13.8" thickBot="1" x14ac:dyDescent="0.25"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72" ht="14.25" customHeight="1" thickBot="1" x14ac:dyDescent="0.25">
      <c r="B10" s="328" t="s">
        <v>161</v>
      </c>
      <c r="C10" s="8" t="s">
        <v>19</v>
      </c>
      <c r="D10" s="9" t="s">
        <v>20</v>
      </c>
      <c r="E10" s="392">
        <v>1</v>
      </c>
      <c r="F10" s="393"/>
      <c r="G10" s="392">
        <v>2</v>
      </c>
      <c r="H10" s="393"/>
      <c r="I10" s="392">
        <v>3</v>
      </c>
      <c r="J10" s="393"/>
      <c r="K10" s="392">
        <v>4</v>
      </c>
      <c r="L10" s="393"/>
      <c r="M10" s="392">
        <v>5</v>
      </c>
      <c r="N10" s="393"/>
      <c r="O10" s="392">
        <v>6</v>
      </c>
      <c r="P10" s="393"/>
      <c r="Q10" s="392" t="s">
        <v>16</v>
      </c>
      <c r="R10" s="393"/>
      <c r="S10" s="31"/>
      <c r="T10" s="108"/>
      <c r="U10" s="195" t="s">
        <v>58</v>
      </c>
      <c r="V10" s="24"/>
      <c r="W10" s="24" t="s">
        <v>59</v>
      </c>
      <c r="X10" s="24" t="s">
        <v>56</v>
      </c>
      <c r="Y10" s="99" t="s">
        <v>57</v>
      </c>
      <c r="Z10" s="118"/>
      <c r="AA10" s="195" t="s">
        <v>108</v>
      </c>
      <c r="AF10" s="11"/>
      <c r="AG10" s="11"/>
      <c r="AH10" s="11"/>
      <c r="AI10" s="11"/>
      <c r="AJ10" s="11"/>
      <c r="AK10" s="11"/>
      <c r="AL10" s="11"/>
    </row>
    <row r="11" spans="1:72" ht="15" customHeight="1" thickTop="1" thickBot="1" x14ac:dyDescent="0.25">
      <c r="A11" s="13"/>
      <c r="B11" s="339"/>
      <c r="C11" s="26">
        <f>DATE(年度+1,3,1)</f>
        <v>44621</v>
      </c>
      <c r="D11" s="318" t="str">
        <f>TEXT(C11,"aaa")</f>
        <v>火</v>
      </c>
      <c r="E11" s="125"/>
      <c r="F11" s="134"/>
      <c r="G11" s="125"/>
      <c r="H11" s="134"/>
      <c r="I11" s="125"/>
      <c r="J11" s="134"/>
      <c r="K11" s="125"/>
      <c r="L11" s="134"/>
      <c r="M11" s="125"/>
      <c r="N11" s="134"/>
      <c r="O11" s="125"/>
      <c r="P11" s="134"/>
      <c r="Q11" s="399"/>
      <c r="R11" s="400"/>
      <c r="S11" s="7"/>
      <c r="T11" s="396" t="s">
        <v>144</v>
      </c>
      <c r="U11" s="40"/>
      <c r="V11" s="33" t="s">
        <v>5</v>
      </c>
      <c r="W11" s="17">
        <f t="shared" ref="W11:W20" si="0">X11+Y11*0.5+U11</f>
        <v>0</v>
      </c>
      <c r="X11" s="17">
        <f t="shared" ref="X11:X24" si="1">COUNTIF($E$11:$P$42,$V11)</f>
        <v>0</v>
      </c>
      <c r="Y11" s="115">
        <f t="shared" ref="Y11:Y24" si="2">COUNTIF($E$11:$P$42,$Z11)</f>
        <v>0</v>
      </c>
      <c r="Z11" s="18" t="s">
        <v>35</v>
      </c>
      <c r="AA11" s="101"/>
      <c r="AF11" s="11"/>
      <c r="AG11" s="11"/>
      <c r="AH11" s="6"/>
      <c r="AI11" s="11"/>
      <c r="AJ11" s="11"/>
      <c r="AK11" s="6"/>
      <c r="AL11" s="11"/>
      <c r="AM11" s="6"/>
      <c r="AN11" s="6"/>
    </row>
    <row r="12" spans="1:72" ht="13.8" thickBot="1" x14ac:dyDescent="0.25">
      <c r="B12" s="340"/>
      <c r="C12" s="26">
        <f t="shared" ref="C12:C34" si="3">C11+1</f>
        <v>44622</v>
      </c>
      <c r="D12" s="318" t="str">
        <f t="shared" ref="D12:D35" si="4">TEXT(C12,"aaa")</f>
        <v>水</v>
      </c>
      <c r="E12" s="154"/>
      <c r="F12" s="135"/>
      <c r="G12" s="154"/>
      <c r="H12" s="135"/>
      <c r="I12" s="154"/>
      <c r="J12" s="135"/>
      <c r="K12" s="154"/>
      <c r="L12" s="135"/>
      <c r="M12" s="154"/>
      <c r="N12" s="135"/>
      <c r="O12" s="154"/>
      <c r="P12" s="135"/>
      <c r="Q12" s="390"/>
      <c r="R12" s="391"/>
      <c r="T12" s="397"/>
      <c r="U12" s="41"/>
      <c r="V12" s="34" t="s">
        <v>6</v>
      </c>
      <c r="W12" s="14">
        <f t="shared" si="0"/>
        <v>0</v>
      </c>
      <c r="X12" s="14">
        <f t="shared" si="1"/>
        <v>0</v>
      </c>
      <c r="Y12" s="116">
        <f t="shared" si="2"/>
        <v>0</v>
      </c>
      <c r="Z12" s="19" t="s">
        <v>36</v>
      </c>
      <c r="AA12" s="102"/>
      <c r="AF12" s="11"/>
      <c r="AG12" s="11"/>
      <c r="AH12" s="6"/>
      <c r="AI12" s="11"/>
      <c r="AJ12" s="11"/>
      <c r="AK12" s="6"/>
      <c r="AL12" s="11"/>
    </row>
    <row r="13" spans="1:72" ht="13.8" thickBot="1" x14ac:dyDescent="0.25">
      <c r="B13" s="340"/>
      <c r="C13" s="10">
        <f t="shared" si="3"/>
        <v>44623</v>
      </c>
      <c r="D13" s="318" t="str">
        <f t="shared" si="4"/>
        <v>木</v>
      </c>
      <c r="E13" s="154"/>
      <c r="F13" s="135"/>
      <c r="G13" s="154"/>
      <c r="H13" s="135"/>
      <c r="I13" s="154"/>
      <c r="J13" s="135"/>
      <c r="K13" s="154"/>
      <c r="L13" s="135"/>
      <c r="M13" s="154"/>
      <c r="N13" s="135"/>
      <c r="O13" s="154"/>
      <c r="P13" s="135"/>
      <c r="Q13" s="390"/>
      <c r="R13" s="391"/>
      <c r="T13" s="397"/>
      <c r="U13" s="41"/>
      <c r="V13" s="34" t="s">
        <v>7</v>
      </c>
      <c r="W13" s="14">
        <f t="shared" si="0"/>
        <v>0</v>
      </c>
      <c r="X13" s="14">
        <f t="shared" si="1"/>
        <v>0</v>
      </c>
      <c r="Y13" s="116">
        <f t="shared" si="2"/>
        <v>0</v>
      </c>
      <c r="Z13" s="19" t="s">
        <v>37</v>
      </c>
      <c r="AA13" s="102"/>
      <c r="AF13" s="11"/>
      <c r="AG13" s="11"/>
      <c r="AH13" s="6"/>
      <c r="AI13" s="11"/>
      <c r="AJ13" s="11"/>
      <c r="AK13" s="6"/>
      <c r="AL13" s="11"/>
    </row>
    <row r="14" spans="1:72" ht="13.8" thickBot="1" x14ac:dyDescent="0.25">
      <c r="B14" s="340"/>
      <c r="C14" s="10">
        <f t="shared" si="3"/>
        <v>44624</v>
      </c>
      <c r="D14" s="318" t="str">
        <f t="shared" si="4"/>
        <v>金</v>
      </c>
      <c r="E14" s="154"/>
      <c r="F14" s="135"/>
      <c r="G14" s="154"/>
      <c r="H14" s="135"/>
      <c r="I14" s="154"/>
      <c r="J14" s="135"/>
      <c r="K14" s="154"/>
      <c r="L14" s="135"/>
      <c r="M14" s="154"/>
      <c r="N14" s="135"/>
      <c r="O14" s="136"/>
      <c r="P14" s="137"/>
      <c r="Q14" s="390"/>
      <c r="R14" s="391"/>
      <c r="T14" s="397"/>
      <c r="U14" s="41"/>
      <c r="V14" s="34" t="s">
        <v>8</v>
      </c>
      <c r="W14" s="14">
        <f t="shared" si="0"/>
        <v>0</v>
      </c>
      <c r="X14" s="14">
        <f t="shared" si="1"/>
        <v>0</v>
      </c>
      <c r="Y14" s="116">
        <f t="shared" si="2"/>
        <v>0</v>
      </c>
      <c r="Z14" s="19" t="s">
        <v>38</v>
      </c>
      <c r="AA14" s="102"/>
      <c r="AF14" s="11"/>
      <c r="AG14" s="11"/>
      <c r="AH14" s="6"/>
      <c r="AI14" s="11"/>
      <c r="AJ14" s="11"/>
      <c r="AK14" s="6"/>
      <c r="AL14" s="11"/>
    </row>
    <row r="15" spans="1:72" ht="13.8" thickBot="1" x14ac:dyDescent="0.25">
      <c r="B15" s="340"/>
      <c r="C15" s="10">
        <f t="shared" si="3"/>
        <v>44625</v>
      </c>
      <c r="D15" s="318" t="str">
        <f t="shared" si="4"/>
        <v>土</v>
      </c>
      <c r="E15" s="154"/>
      <c r="F15" s="135"/>
      <c r="G15" s="154"/>
      <c r="H15" s="135"/>
      <c r="I15" s="154"/>
      <c r="J15" s="135"/>
      <c r="K15" s="154"/>
      <c r="L15" s="135"/>
      <c r="M15" s="154"/>
      <c r="N15" s="43"/>
      <c r="O15" s="154"/>
      <c r="P15" s="135"/>
      <c r="Q15" s="390"/>
      <c r="R15" s="391"/>
      <c r="T15" s="397"/>
      <c r="U15" s="41"/>
      <c r="V15" s="34" t="s">
        <v>9</v>
      </c>
      <c r="W15" s="14">
        <f t="shared" si="0"/>
        <v>0</v>
      </c>
      <c r="X15" s="14">
        <f t="shared" si="1"/>
        <v>0</v>
      </c>
      <c r="Y15" s="116">
        <f t="shared" si="2"/>
        <v>0</v>
      </c>
      <c r="Z15" s="19" t="s">
        <v>44</v>
      </c>
      <c r="AA15" s="102"/>
      <c r="AF15" s="11"/>
      <c r="AG15" s="11"/>
      <c r="AH15" s="6"/>
      <c r="AI15" s="11"/>
      <c r="AJ15" s="11"/>
      <c r="AK15" s="6"/>
      <c r="AL15" s="11"/>
    </row>
    <row r="16" spans="1:72" ht="13.8" thickBot="1" x14ac:dyDescent="0.25">
      <c r="B16" s="340"/>
      <c r="C16" s="10">
        <f t="shared" si="3"/>
        <v>44626</v>
      </c>
      <c r="D16" s="318" t="str">
        <f t="shared" si="4"/>
        <v>日</v>
      </c>
      <c r="E16" s="154"/>
      <c r="F16" s="135"/>
      <c r="G16" s="154"/>
      <c r="H16" s="135"/>
      <c r="I16" s="154"/>
      <c r="J16" s="135"/>
      <c r="K16" s="154"/>
      <c r="L16" s="135"/>
      <c r="M16" s="154"/>
      <c r="N16" s="135"/>
      <c r="O16" s="139"/>
      <c r="P16" s="138"/>
      <c r="Q16" s="390"/>
      <c r="R16" s="391"/>
      <c r="T16" s="397"/>
      <c r="U16" s="41"/>
      <c r="V16" s="34" t="s">
        <v>10</v>
      </c>
      <c r="W16" s="14">
        <f t="shared" si="0"/>
        <v>0</v>
      </c>
      <c r="X16" s="14">
        <f t="shared" si="1"/>
        <v>0</v>
      </c>
      <c r="Y16" s="116">
        <f t="shared" si="2"/>
        <v>0</v>
      </c>
      <c r="Z16" s="19" t="s">
        <v>39</v>
      </c>
      <c r="AA16" s="102"/>
      <c r="AF16" s="11"/>
      <c r="AG16" s="11"/>
      <c r="AH16" s="6"/>
      <c r="AI16" s="11"/>
      <c r="AJ16" s="11"/>
      <c r="AK16" s="6"/>
      <c r="AL16" s="11"/>
    </row>
    <row r="17" spans="2:45" ht="13.8" thickBot="1" x14ac:dyDescent="0.25">
      <c r="B17" s="340"/>
      <c r="C17" s="10">
        <f t="shared" si="3"/>
        <v>44627</v>
      </c>
      <c r="D17" s="318" t="str">
        <f t="shared" si="4"/>
        <v>月</v>
      </c>
      <c r="E17" s="154"/>
      <c r="F17" s="135"/>
      <c r="G17" s="154"/>
      <c r="H17" s="135"/>
      <c r="I17" s="154"/>
      <c r="J17" s="135"/>
      <c r="K17" s="154"/>
      <c r="L17" s="135"/>
      <c r="M17" s="154"/>
      <c r="N17" s="43"/>
      <c r="O17" s="136"/>
      <c r="P17" s="137"/>
      <c r="Q17" s="390"/>
      <c r="R17" s="391"/>
      <c r="T17" s="397"/>
      <c r="U17" s="41"/>
      <c r="V17" s="34" t="s">
        <v>11</v>
      </c>
      <c r="W17" s="14">
        <f t="shared" si="0"/>
        <v>0</v>
      </c>
      <c r="X17" s="14">
        <f t="shared" si="1"/>
        <v>0</v>
      </c>
      <c r="Y17" s="116">
        <f t="shared" si="2"/>
        <v>0</v>
      </c>
      <c r="Z17" s="19" t="s">
        <v>40</v>
      </c>
      <c r="AA17" s="102"/>
      <c r="AF17" s="11"/>
      <c r="AG17" s="11"/>
      <c r="AH17" s="6"/>
      <c r="AI17" s="11"/>
      <c r="AJ17" s="11"/>
      <c r="AK17" s="6"/>
      <c r="AL17" s="11"/>
    </row>
    <row r="18" spans="2:45" ht="13.8" thickBot="1" x14ac:dyDescent="0.25">
      <c r="B18" s="340"/>
      <c r="C18" s="10">
        <f t="shared" si="3"/>
        <v>44628</v>
      </c>
      <c r="D18" s="318" t="str">
        <f t="shared" si="4"/>
        <v>火</v>
      </c>
      <c r="E18" s="154"/>
      <c r="F18" s="135"/>
      <c r="G18" s="154"/>
      <c r="H18" s="135"/>
      <c r="I18" s="154"/>
      <c r="J18" s="135"/>
      <c r="K18" s="154"/>
      <c r="L18" s="135"/>
      <c r="M18" s="154"/>
      <c r="N18" s="43"/>
      <c r="O18" s="154"/>
      <c r="P18" s="135"/>
      <c r="Q18" s="390"/>
      <c r="R18" s="391"/>
      <c r="T18" s="397"/>
      <c r="U18" s="41"/>
      <c r="V18" s="34" t="s">
        <v>12</v>
      </c>
      <c r="W18" s="14">
        <f t="shared" si="0"/>
        <v>0</v>
      </c>
      <c r="X18" s="14">
        <f t="shared" si="1"/>
        <v>0</v>
      </c>
      <c r="Y18" s="116">
        <f t="shared" si="2"/>
        <v>0</v>
      </c>
      <c r="Z18" s="19" t="s">
        <v>41</v>
      </c>
      <c r="AA18" s="102"/>
      <c r="AF18" s="11"/>
      <c r="AG18" s="11"/>
      <c r="AH18" s="6"/>
      <c r="AI18" s="11"/>
      <c r="AJ18" s="11"/>
      <c r="AK18" s="6"/>
      <c r="AL18" s="11"/>
    </row>
    <row r="19" spans="2:45" ht="13.8" thickBot="1" x14ac:dyDescent="0.25">
      <c r="B19" s="340"/>
      <c r="C19" s="10">
        <f t="shared" si="3"/>
        <v>44629</v>
      </c>
      <c r="D19" s="318" t="str">
        <f t="shared" si="4"/>
        <v>水</v>
      </c>
      <c r="E19" s="154"/>
      <c r="F19" s="135"/>
      <c r="G19" s="154"/>
      <c r="H19" s="135"/>
      <c r="I19" s="154"/>
      <c r="J19" s="135"/>
      <c r="K19" s="154"/>
      <c r="L19" s="138"/>
      <c r="M19" s="139"/>
      <c r="N19" s="138"/>
      <c r="O19" s="139"/>
      <c r="P19" s="138"/>
      <c r="Q19" s="390"/>
      <c r="R19" s="391"/>
      <c r="T19" s="397"/>
      <c r="U19" s="41"/>
      <c r="V19" s="34" t="s">
        <v>13</v>
      </c>
      <c r="W19" s="14">
        <f t="shared" si="0"/>
        <v>0</v>
      </c>
      <c r="X19" s="14">
        <f t="shared" si="1"/>
        <v>0</v>
      </c>
      <c r="Y19" s="116">
        <f t="shared" si="2"/>
        <v>0</v>
      </c>
      <c r="Z19" s="19" t="s">
        <v>42</v>
      </c>
      <c r="AA19" s="102"/>
      <c r="AF19" s="11"/>
      <c r="AG19" s="11"/>
      <c r="AH19" s="6"/>
      <c r="AI19" s="11"/>
      <c r="AJ19" s="11"/>
      <c r="AK19" s="6"/>
      <c r="AL19" s="11"/>
    </row>
    <row r="20" spans="2:45" ht="13.8" thickBot="1" x14ac:dyDescent="0.25">
      <c r="B20" s="340"/>
      <c r="C20" s="10">
        <f t="shared" si="3"/>
        <v>44630</v>
      </c>
      <c r="D20" s="318" t="str">
        <f t="shared" si="4"/>
        <v>木</v>
      </c>
      <c r="E20" s="154"/>
      <c r="F20" s="135"/>
      <c r="G20" s="154"/>
      <c r="H20" s="135"/>
      <c r="I20" s="154"/>
      <c r="J20" s="135"/>
      <c r="K20" s="154"/>
      <c r="L20" s="135"/>
      <c r="M20" s="154"/>
      <c r="N20" s="135"/>
      <c r="O20" s="154"/>
      <c r="P20" s="135"/>
      <c r="Q20" s="390"/>
      <c r="R20" s="391"/>
      <c r="T20" s="397"/>
      <c r="U20" s="41"/>
      <c r="V20" s="34" t="s">
        <v>140</v>
      </c>
      <c r="W20" s="14">
        <f t="shared" si="0"/>
        <v>0</v>
      </c>
      <c r="X20" s="14">
        <f t="shared" si="1"/>
        <v>0</v>
      </c>
      <c r="Y20" s="116">
        <f t="shared" si="2"/>
        <v>0</v>
      </c>
      <c r="Z20" s="19" t="s">
        <v>141</v>
      </c>
      <c r="AA20" s="102"/>
      <c r="AF20" s="11"/>
      <c r="AG20" s="11"/>
      <c r="AH20" s="6"/>
      <c r="AI20" s="11"/>
      <c r="AJ20" s="11"/>
      <c r="AK20" s="6"/>
      <c r="AL20" s="11"/>
    </row>
    <row r="21" spans="2:45" ht="14.25" customHeight="1" thickBot="1" x14ac:dyDescent="0.25">
      <c r="B21" s="340"/>
      <c r="C21" s="10">
        <f t="shared" si="3"/>
        <v>44631</v>
      </c>
      <c r="D21" s="318" t="str">
        <f t="shared" si="4"/>
        <v>金</v>
      </c>
      <c r="E21" s="154"/>
      <c r="F21" s="135"/>
      <c r="G21" s="154"/>
      <c r="H21" s="135"/>
      <c r="I21" s="154"/>
      <c r="J21" s="135"/>
      <c r="K21" s="154"/>
      <c r="L21" s="135"/>
      <c r="M21" s="154"/>
      <c r="N21" s="135"/>
      <c r="O21" s="136"/>
      <c r="P21" s="137"/>
      <c r="Q21" s="390"/>
      <c r="R21" s="391"/>
      <c r="T21" s="398"/>
      <c r="U21" s="42"/>
      <c r="V21" s="35" t="s">
        <v>14</v>
      </c>
      <c r="W21" s="16">
        <f>X21+Y21*0.5+U21</f>
        <v>0</v>
      </c>
      <c r="X21" s="16">
        <f t="shared" si="1"/>
        <v>0</v>
      </c>
      <c r="Y21" s="107">
        <f t="shared" si="2"/>
        <v>0</v>
      </c>
      <c r="Z21" s="21" t="s">
        <v>43</v>
      </c>
      <c r="AA21" s="103"/>
      <c r="AF21" s="11"/>
      <c r="AG21" s="11"/>
      <c r="AH21" s="6"/>
      <c r="AI21" s="11"/>
      <c r="AJ21" s="11"/>
      <c r="AK21" s="6"/>
      <c r="AL21" s="11"/>
    </row>
    <row r="22" spans="2:45" ht="14.25" customHeight="1" thickBot="1" x14ac:dyDescent="0.25">
      <c r="B22" s="340"/>
      <c r="C22" s="10">
        <f t="shared" si="3"/>
        <v>44632</v>
      </c>
      <c r="D22" s="318" t="str">
        <f t="shared" si="4"/>
        <v>土</v>
      </c>
      <c r="E22" s="154"/>
      <c r="F22" s="135"/>
      <c r="G22" s="154"/>
      <c r="H22" s="135"/>
      <c r="I22" s="154"/>
      <c r="J22" s="135"/>
      <c r="K22" s="154"/>
      <c r="L22" s="135"/>
      <c r="M22" s="154"/>
      <c r="N22" s="43"/>
      <c r="O22" s="154"/>
      <c r="P22" s="135"/>
      <c r="Q22" s="390"/>
      <c r="R22" s="391"/>
      <c r="T22" s="113"/>
      <c r="U22" s="110"/>
      <c r="V22" s="52" t="s">
        <v>63</v>
      </c>
      <c r="W22" s="52">
        <f>X22+Y22*0.5+U22</f>
        <v>0</v>
      </c>
      <c r="X22" s="52">
        <f t="shared" si="1"/>
        <v>0</v>
      </c>
      <c r="Y22" s="100">
        <f t="shared" si="2"/>
        <v>0</v>
      </c>
      <c r="Z22" s="118" t="s">
        <v>64</v>
      </c>
      <c r="AA22" s="105"/>
      <c r="AF22" s="11"/>
      <c r="AG22" s="11"/>
      <c r="AH22" s="6"/>
      <c r="AI22" s="11"/>
      <c r="AJ22" s="11"/>
      <c r="AK22" s="6"/>
      <c r="AL22" s="11"/>
    </row>
    <row r="23" spans="2:45" ht="13.8" thickBot="1" x14ac:dyDescent="0.25">
      <c r="B23" s="340"/>
      <c r="C23" s="10">
        <f t="shared" si="3"/>
        <v>44633</v>
      </c>
      <c r="D23" s="318" t="str">
        <f t="shared" si="4"/>
        <v>日</v>
      </c>
      <c r="E23" s="154"/>
      <c r="F23" s="135"/>
      <c r="G23" s="154"/>
      <c r="H23" s="135"/>
      <c r="I23" s="154"/>
      <c r="J23" s="135"/>
      <c r="K23" s="154"/>
      <c r="L23" s="135"/>
      <c r="M23" s="154"/>
      <c r="N23" s="135"/>
      <c r="O23" s="139"/>
      <c r="P23" s="138"/>
      <c r="Q23" s="390"/>
      <c r="R23" s="391"/>
      <c r="T23" s="112"/>
      <c r="U23" s="196"/>
      <c r="V23" s="51" t="s">
        <v>15</v>
      </c>
      <c r="W23" s="16">
        <f>X23+Y23*0.5+U23</f>
        <v>0</v>
      </c>
      <c r="X23" s="16">
        <f t="shared" si="1"/>
        <v>0</v>
      </c>
      <c r="Y23" s="107">
        <f t="shared" si="2"/>
        <v>0</v>
      </c>
      <c r="Z23" s="25" t="s">
        <v>45</v>
      </c>
      <c r="AA23" s="103"/>
      <c r="AF23" s="11"/>
      <c r="AG23" s="11"/>
      <c r="AH23" s="6"/>
      <c r="AI23" s="11"/>
      <c r="AJ23" s="11"/>
      <c r="AK23" s="6"/>
      <c r="AL23" s="11"/>
    </row>
    <row r="24" spans="2:45" ht="13.8" thickBot="1" x14ac:dyDescent="0.25">
      <c r="B24" s="340"/>
      <c r="C24" s="10">
        <f t="shared" si="3"/>
        <v>44634</v>
      </c>
      <c r="D24" s="318" t="str">
        <f t="shared" si="4"/>
        <v>月</v>
      </c>
      <c r="E24" s="154"/>
      <c r="F24" s="135"/>
      <c r="G24" s="154"/>
      <c r="H24" s="135"/>
      <c r="I24" s="154"/>
      <c r="J24" s="135"/>
      <c r="K24" s="154"/>
      <c r="L24" s="135"/>
      <c r="M24" s="154"/>
      <c r="N24" s="43"/>
      <c r="O24" s="136"/>
      <c r="P24" s="137"/>
      <c r="Q24" s="390"/>
      <c r="R24" s="391"/>
      <c r="T24" s="190" t="s">
        <v>107</v>
      </c>
      <c r="U24" s="191"/>
      <c r="V24" s="180" t="s">
        <v>145</v>
      </c>
      <c r="W24" s="52">
        <f>X24+Y24*0.5+U24</f>
        <v>0</v>
      </c>
      <c r="X24" s="52">
        <f t="shared" si="1"/>
        <v>0</v>
      </c>
      <c r="Y24" s="100">
        <f t="shared" si="2"/>
        <v>0</v>
      </c>
      <c r="Z24" s="118" t="s">
        <v>143</v>
      </c>
      <c r="AA24" s="105"/>
      <c r="AF24" s="11"/>
      <c r="AG24" s="11"/>
      <c r="AH24" s="6"/>
      <c r="AI24" s="11"/>
      <c r="AJ24" s="11"/>
      <c r="AK24" s="6"/>
      <c r="AL24" s="11"/>
    </row>
    <row r="25" spans="2:45" ht="13.8" thickBot="1" x14ac:dyDescent="0.25">
      <c r="B25" s="340"/>
      <c r="C25" s="10">
        <f t="shared" si="3"/>
        <v>44635</v>
      </c>
      <c r="D25" s="318" t="str">
        <f t="shared" si="4"/>
        <v>火</v>
      </c>
      <c r="E25" s="154"/>
      <c r="F25" s="135"/>
      <c r="G25" s="154"/>
      <c r="H25" s="135"/>
      <c r="I25" s="154"/>
      <c r="J25" s="135"/>
      <c r="K25" s="154"/>
      <c r="L25" s="135"/>
      <c r="M25" s="154"/>
      <c r="N25" s="43"/>
      <c r="O25" s="154"/>
      <c r="P25" s="135"/>
      <c r="Q25" s="390"/>
      <c r="R25" s="391"/>
      <c r="T25" s="206"/>
      <c r="U25" s="111"/>
      <c r="V25" s="32" t="s">
        <v>17</v>
      </c>
      <c r="W25" s="22">
        <f>SUM(W11:W24)</f>
        <v>0</v>
      </c>
      <c r="X25" s="52"/>
      <c r="Y25" s="100"/>
      <c r="Z25" s="23"/>
      <c r="AA25" s="106"/>
      <c r="AF25" s="11"/>
      <c r="AG25" s="11"/>
      <c r="AH25" s="6"/>
      <c r="AI25" s="11"/>
      <c r="AJ25" s="11"/>
      <c r="AK25" s="6"/>
      <c r="AL25" s="11"/>
    </row>
    <row r="26" spans="2:45" ht="14.25" customHeight="1" thickBot="1" x14ac:dyDescent="0.25">
      <c r="B26" s="340"/>
      <c r="C26" s="10">
        <f t="shared" si="3"/>
        <v>44636</v>
      </c>
      <c r="D26" s="318" t="str">
        <f t="shared" si="4"/>
        <v>水</v>
      </c>
      <c r="E26" s="154"/>
      <c r="F26" s="135"/>
      <c r="G26" s="154"/>
      <c r="H26" s="135"/>
      <c r="I26" s="154"/>
      <c r="J26" s="135"/>
      <c r="K26" s="154"/>
      <c r="L26" s="135"/>
      <c r="M26" s="154"/>
      <c r="N26" s="135"/>
      <c r="O26" s="139"/>
      <c r="P26" s="138"/>
      <c r="Q26" s="390"/>
      <c r="R26" s="391"/>
      <c r="T26" s="184"/>
      <c r="U26" s="185"/>
      <c r="V26" s="119" t="s">
        <v>34</v>
      </c>
      <c r="W26" s="186">
        <f>X26+Y26*0.5+U26</f>
        <v>0</v>
      </c>
      <c r="X26" s="186">
        <f>COUNTIF($E$11:$P$42,$V26)</f>
        <v>0</v>
      </c>
      <c r="Y26" s="187">
        <f>COUNTIF($E$11:$P$42,$Z26)</f>
        <v>0</v>
      </c>
      <c r="Z26" s="188" t="s">
        <v>47</v>
      </c>
      <c r="AA26" s="189"/>
      <c r="AB26" s="6"/>
      <c r="AC26" s="11"/>
      <c r="AD26" s="11"/>
      <c r="AE26" s="6"/>
      <c r="AF26" s="11"/>
      <c r="AG26" s="11"/>
      <c r="AH26" s="6"/>
      <c r="AI26" s="11"/>
      <c r="AJ26" s="11"/>
      <c r="AK26" s="6"/>
      <c r="AL26" s="11"/>
    </row>
    <row r="27" spans="2:45" ht="13.8" thickBot="1" x14ac:dyDescent="0.25">
      <c r="B27" s="340"/>
      <c r="C27" s="10">
        <f t="shared" si="3"/>
        <v>44637</v>
      </c>
      <c r="D27" s="318" t="str">
        <f t="shared" si="4"/>
        <v>木</v>
      </c>
      <c r="E27" s="154"/>
      <c r="F27" s="135"/>
      <c r="G27" s="154"/>
      <c r="H27" s="135"/>
      <c r="I27" s="154"/>
      <c r="J27" s="135"/>
      <c r="K27" s="154"/>
      <c r="L27" s="135"/>
      <c r="M27" s="154"/>
      <c r="N27" s="135"/>
      <c r="O27" s="154"/>
      <c r="P27" s="135"/>
      <c r="Q27" s="390"/>
      <c r="R27" s="391"/>
      <c r="T27" s="183"/>
      <c r="U27" s="42"/>
      <c r="V27" s="192" t="s">
        <v>32</v>
      </c>
      <c r="W27" s="20">
        <f>X27+Y27*0.5+U27</f>
        <v>0</v>
      </c>
      <c r="X27" s="20">
        <f>COUNTIF($E$11:$P$42,$V27)</f>
        <v>0</v>
      </c>
      <c r="Y27" s="117">
        <f>COUNTIF($E$11:$P$42,$Z27)</f>
        <v>0</v>
      </c>
      <c r="Z27" s="21" t="s">
        <v>46</v>
      </c>
      <c r="AA27" s="104"/>
      <c r="AB27" s="6"/>
      <c r="AC27" s="11"/>
      <c r="AD27" s="11"/>
      <c r="AE27" s="6"/>
      <c r="AF27" s="11"/>
      <c r="AG27" s="11"/>
      <c r="AH27" s="6"/>
      <c r="AI27" s="11"/>
      <c r="AJ27" s="11"/>
      <c r="AK27" s="6"/>
      <c r="AL27" s="11"/>
    </row>
    <row r="28" spans="2:45" ht="13.8" thickBot="1" x14ac:dyDescent="0.25">
      <c r="B28" s="340"/>
      <c r="C28" s="10">
        <f t="shared" si="3"/>
        <v>44638</v>
      </c>
      <c r="D28" s="318" t="str">
        <f t="shared" si="4"/>
        <v>金</v>
      </c>
      <c r="E28" s="154"/>
      <c r="F28" s="135"/>
      <c r="G28" s="154"/>
      <c r="H28" s="135"/>
      <c r="I28" s="154"/>
      <c r="J28" s="135"/>
      <c r="K28" s="154"/>
      <c r="L28" s="135"/>
      <c r="M28" s="154"/>
      <c r="N28" s="135"/>
      <c r="O28" s="136"/>
      <c r="P28" s="137"/>
      <c r="Q28" s="390"/>
      <c r="R28" s="391"/>
      <c r="S28" s="6"/>
      <c r="T28" s="6"/>
      <c r="U28" s="11"/>
      <c r="V28" s="6"/>
      <c r="W28" s="11"/>
      <c r="X28" s="11"/>
      <c r="Y28" s="6"/>
      <c r="Z28" s="11"/>
      <c r="AA28" s="11"/>
      <c r="AB28" s="6"/>
      <c r="AC28" s="11"/>
      <c r="AD28" s="11"/>
      <c r="AE28" s="6"/>
      <c r="AF28" s="11"/>
      <c r="AG28" s="11"/>
      <c r="AH28" s="11"/>
      <c r="AI28" s="11"/>
      <c r="AJ28" s="11"/>
      <c r="AK28" s="6"/>
      <c r="AL28" s="11"/>
      <c r="AM28" s="6"/>
      <c r="AN28" s="6"/>
      <c r="AO28" s="6"/>
      <c r="AP28" s="6"/>
      <c r="AQ28" s="6"/>
      <c r="AR28" s="6"/>
      <c r="AS28" s="6"/>
    </row>
    <row r="29" spans="2:45" ht="13.8" thickBot="1" x14ac:dyDescent="0.25">
      <c r="B29" s="340"/>
      <c r="C29" s="10">
        <f t="shared" si="3"/>
        <v>44639</v>
      </c>
      <c r="D29" s="318" t="str">
        <f t="shared" si="4"/>
        <v>土</v>
      </c>
      <c r="E29" s="154"/>
      <c r="F29" s="135"/>
      <c r="G29" s="154"/>
      <c r="H29" s="135"/>
      <c r="I29" s="154"/>
      <c r="J29" s="135"/>
      <c r="K29" s="154"/>
      <c r="L29" s="135"/>
      <c r="M29" s="154"/>
      <c r="N29" s="43"/>
      <c r="O29" s="154"/>
      <c r="P29" s="135"/>
      <c r="Q29" s="390"/>
      <c r="R29" s="391"/>
    </row>
    <row r="30" spans="2:45" ht="13.8" thickBot="1" x14ac:dyDescent="0.25">
      <c r="B30" s="340"/>
      <c r="C30" s="10">
        <f t="shared" si="3"/>
        <v>44640</v>
      </c>
      <c r="D30" s="318" t="str">
        <f t="shared" si="4"/>
        <v>日</v>
      </c>
      <c r="E30" s="154"/>
      <c r="F30" s="135"/>
      <c r="G30" s="154"/>
      <c r="H30" s="135"/>
      <c r="I30" s="154"/>
      <c r="J30" s="135"/>
      <c r="K30" s="154"/>
      <c r="L30" s="135"/>
      <c r="M30" s="154"/>
      <c r="N30" s="135"/>
      <c r="O30" s="139"/>
      <c r="P30" s="138"/>
      <c r="Q30" s="390"/>
      <c r="R30" s="391"/>
    </row>
    <row r="31" spans="2:45" ht="13.8" thickBot="1" x14ac:dyDescent="0.25">
      <c r="B31" s="340"/>
      <c r="C31" s="10">
        <f t="shared" si="3"/>
        <v>44641</v>
      </c>
      <c r="D31" s="318" t="str">
        <f t="shared" si="4"/>
        <v>月</v>
      </c>
      <c r="E31" s="154"/>
      <c r="F31" s="135"/>
      <c r="G31" s="154"/>
      <c r="H31" s="135"/>
      <c r="I31" s="154"/>
      <c r="J31" s="135"/>
      <c r="K31" s="154"/>
      <c r="L31" s="135"/>
      <c r="M31" s="154"/>
      <c r="N31" s="135"/>
      <c r="O31" s="136"/>
      <c r="P31" s="137"/>
      <c r="Q31" s="390"/>
      <c r="R31" s="391"/>
    </row>
    <row r="32" spans="2:45" ht="13.8" thickBot="1" x14ac:dyDescent="0.25">
      <c r="B32" s="340"/>
      <c r="C32" s="10">
        <f t="shared" si="3"/>
        <v>44642</v>
      </c>
      <c r="D32" s="318" t="str">
        <f t="shared" si="4"/>
        <v>火</v>
      </c>
      <c r="E32" s="154"/>
      <c r="F32" s="135"/>
      <c r="G32" s="154"/>
      <c r="H32" s="135"/>
      <c r="I32" s="154"/>
      <c r="J32" s="135"/>
      <c r="K32" s="154"/>
      <c r="L32" s="135"/>
      <c r="M32" s="154"/>
      <c r="N32" s="43"/>
      <c r="O32" s="154"/>
      <c r="P32" s="135"/>
      <c r="Q32" s="390"/>
      <c r="R32" s="391"/>
    </row>
    <row r="33" spans="2:18" ht="13.8" thickBot="1" x14ac:dyDescent="0.25">
      <c r="B33" s="340"/>
      <c r="C33" s="10">
        <f t="shared" si="3"/>
        <v>44643</v>
      </c>
      <c r="D33" s="318" t="str">
        <f t="shared" si="4"/>
        <v>水</v>
      </c>
      <c r="E33" s="154"/>
      <c r="F33" s="135"/>
      <c r="G33" s="154"/>
      <c r="H33" s="135"/>
      <c r="I33" s="154"/>
      <c r="J33" s="135"/>
      <c r="K33" s="154"/>
      <c r="L33" s="135"/>
      <c r="M33" s="154"/>
      <c r="N33" s="135"/>
      <c r="O33" s="139"/>
      <c r="P33" s="138"/>
      <c r="Q33" s="390"/>
      <c r="R33" s="391"/>
    </row>
    <row r="34" spans="2:18" ht="13.8" thickBot="1" x14ac:dyDescent="0.25">
      <c r="B34" s="340"/>
      <c r="C34" s="10">
        <f t="shared" si="3"/>
        <v>44644</v>
      </c>
      <c r="D34" s="318" t="str">
        <f t="shared" si="4"/>
        <v>木</v>
      </c>
      <c r="E34" s="154"/>
      <c r="F34" s="135"/>
      <c r="G34" s="154"/>
      <c r="H34" s="135"/>
      <c r="I34" s="154"/>
      <c r="J34" s="135"/>
      <c r="K34" s="154"/>
      <c r="L34" s="135"/>
      <c r="M34" s="154"/>
      <c r="N34" s="135"/>
      <c r="O34" s="154"/>
      <c r="P34" s="135"/>
      <c r="Q34" s="390"/>
      <c r="R34" s="391"/>
    </row>
    <row r="35" spans="2:18" ht="13.8" thickBot="1" x14ac:dyDescent="0.25">
      <c r="B35" s="340"/>
      <c r="C35" s="10">
        <f>C34+1</f>
        <v>44645</v>
      </c>
      <c r="D35" s="318" t="str">
        <f t="shared" si="4"/>
        <v>金</v>
      </c>
      <c r="E35" s="154"/>
      <c r="F35" s="135"/>
      <c r="G35" s="154"/>
      <c r="H35" s="135"/>
      <c r="I35" s="154"/>
      <c r="J35" s="135"/>
      <c r="K35" s="154"/>
      <c r="L35" s="135"/>
      <c r="M35" s="154"/>
      <c r="N35" s="135"/>
      <c r="O35" s="154"/>
      <c r="P35" s="135"/>
      <c r="Q35" s="390"/>
      <c r="R35" s="391"/>
    </row>
    <row r="36" spans="2:18" ht="13.8" thickBot="1" x14ac:dyDescent="0.25">
      <c r="B36" s="344"/>
      <c r="C36" s="10">
        <f t="shared" ref="C36:C38" si="5">C35+1</f>
        <v>44646</v>
      </c>
      <c r="D36" s="318" t="str">
        <f t="shared" ref="D36:D38" si="6">TEXT(C36,"aaa")</f>
        <v>土</v>
      </c>
      <c r="E36" s="154"/>
      <c r="F36" s="135"/>
      <c r="G36" s="154"/>
      <c r="H36" s="135"/>
      <c r="I36" s="154"/>
      <c r="J36" s="135"/>
      <c r="K36" s="154"/>
      <c r="L36" s="135"/>
      <c r="M36" s="154"/>
      <c r="N36" s="43"/>
      <c r="O36" s="154"/>
      <c r="P36" s="135"/>
      <c r="Q36" s="353"/>
      <c r="R36" s="354"/>
    </row>
    <row r="37" spans="2:18" ht="13.8" thickBot="1" x14ac:dyDescent="0.25">
      <c r="B37" s="344"/>
      <c r="C37" s="10">
        <f t="shared" si="5"/>
        <v>44647</v>
      </c>
      <c r="D37" s="318" t="str">
        <f t="shared" si="6"/>
        <v>日</v>
      </c>
      <c r="E37" s="154"/>
      <c r="F37" s="135"/>
      <c r="G37" s="154"/>
      <c r="H37" s="135"/>
      <c r="I37" s="154"/>
      <c r="J37" s="135"/>
      <c r="K37" s="154"/>
      <c r="L37" s="135"/>
      <c r="M37" s="154"/>
      <c r="N37" s="43"/>
      <c r="O37" s="154"/>
      <c r="P37" s="135"/>
      <c r="Q37" s="353"/>
      <c r="R37" s="354"/>
    </row>
    <row r="38" spans="2:18" ht="13.8" thickBot="1" x14ac:dyDescent="0.25">
      <c r="B38" s="341"/>
      <c r="C38" s="176">
        <f t="shared" si="5"/>
        <v>44648</v>
      </c>
      <c r="D38" s="324" t="str">
        <f t="shared" si="6"/>
        <v>月</v>
      </c>
      <c r="E38" s="154"/>
      <c r="F38" s="135"/>
      <c r="G38" s="154"/>
      <c r="H38" s="135"/>
      <c r="I38" s="154"/>
      <c r="J38" s="135"/>
      <c r="K38" s="154"/>
      <c r="L38" s="135"/>
      <c r="M38" s="154"/>
      <c r="N38" s="43"/>
      <c r="O38" s="154"/>
      <c r="P38" s="135"/>
      <c r="Q38" s="390"/>
      <c r="R38" s="391"/>
    </row>
    <row r="39" spans="2:18" x14ac:dyDescent="0.2">
      <c r="B39" s="342"/>
      <c r="C39" s="27"/>
      <c r="D39" s="57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</row>
    <row r="40" spans="2:18" x14ac:dyDescent="0.2">
      <c r="B40" s="342"/>
      <c r="C40" s="27"/>
      <c r="D40" s="57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</row>
    <row r="41" spans="2:18" x14ac:dyDescent="0.2">
      <c r="B41" s="342"/>
      <c r="C41" s="27"/>
      <c r="D41" s="57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</row>
    <row r="42" spans="2:18" x14ac:dyDescent="0.2">
      <c r="B42" s="342"/>
      <c r="C42" s="27"/>
      <c r="D42" s="57"/>
    </row>
    <row r="43" spans="2:18" x14ac:dyDescent="0.2">
      <c r="B43" s="342"/>
      <c r="C43" s="27"/>
      <c r="D43" s="57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</row>
    <row r="44" spans="2:18" x14ac:dyDescent="0.2">
      <c r="C44" s="27"/>
      <c r="D44" s="28"/>
    </row>
    <row r="45" spans="2:18" x14ac:dyDescent="0.2">
      <c r="C45" s="27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128"/>
      <c r="R45" s="129"/>
    </row>
    <row r="46" spans="2:18" x14ac:dyDescent="0.2">
      <c r="C46" s="27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"/>
    </row>
    <row r="47" spans="2:18" x14ac:dyDescent="0.2">
      <c r="C47" s="27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"/>
    </row>
    <row r="48" spans="2:18" x14ac:dyDescent="0.2">
      <c r="C48" s="27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"/>
    </row>
    <row r="49" spans="3:18" x14ac:dyDescent="0.2">
      <c r="C49" s="27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"/>
    </row>
    <row r="50" spans="3:18" x14ac:dyDescent="0.2">
      <c r="C50" s="27"/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"/>
    </row>
    <row r="51" spans="3:18" x14ac:dyDescent="0.2">
      <c r="C51" s="27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"/>
    </row>
    <row r="52" spans="3:18" x14ac:dyDescent="0.2">
      <c r="C52" s="27"/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"/>
    </row>
    <row r="53" spans="3:18" x14ac:dyDescent="0.2">
      <c r="C53" s="27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"/>
    </row>
    <row r="54" spans="3:18" x14ac:dyDescent="0.2">
      <c r="C54" s="27"/>
      <c r="D54" s="2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"/>
    </row>
    <row r="55" spans="3:18" x14ac:dyDescent="0.2">
      <c r="C55" s="27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"/>
    </row>
    <row r="56" spans="3:18" x14ac:dyDescent="0.2">
      <c r="C56" s="27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"/>
    </row>
    <row r="57" spans="3:18" x14ac:dyDescent="0.2">
      <c r="C57" s="27"/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"/>
    </row>
    <row r="58" spans="3:18" x14ac:dyDescent="0.2">
      <c r="C58" s="27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"/>
    </row>
    <row r="59" spans="3:18" x14ac:dyDescent="0.2">
      <c r="C59" s="27"/>
      <c r="D59" s="2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"/>
    </row>
    <row r="60" spans="3:18" x14ac:dyDescent="0.2">
      <c r="C60" s="27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3"/>
    </row>
    <row r="61" spans="3:18" x14ac:dyDescent="0.2">
      <c r="C61" s="27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"/>
    </row>
    <row r="62" spans="3:18" x14ac:dyDescent="0.2">
      <c r="C62" s="27"/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"/>
    </row>
    <row r="63" spans="3:18" x14ac:dyDescent="0.2">
      <c r="C63" s="27"/>
      <c r="D63" s="2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"/>
    </row>
    <row r="64" spans="3:18" x14ac:dyDescent="0.2">
      <c r="C64" s="27"/>
      <c r="D64" s="2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"/>
    </row>
    <row r="65" spans="3:18" x14ac:dyDescent="0.2">
      <c r="C65" s="27"/>
      <c r="D65" s="2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"/>
    </row>
    <row r="66" spans="3:18" x14ac:dyDescent="0.2">
      <c r="C66" s="27"/>
      <c r="D66" s="2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"/>
    </row>
    <row r="67" spans="3:18" x14ac:dyDescent="0.2">
      <c r="C67" s="27"/>
      <c r="D67" s="2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"/>
    </row>
    <row r="68" spans="3:18" x14ac:dyDescent="0.2">
      <c r="C68" s="27"/>
      <c r="D68" s="2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"/>
    </row>
    <row r="69" spans="3:18" x14ac:dyDescent="0.2">
      <c r="C69" s="27"/>
      <c r="D69" s="2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3"/>
    </row>
    <row r="70" spans="3:18" x14ac:dyDescent="0.2">
      <c r="C70" s="27"/>
      <c r="D70" s="2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"/>
    </row>
    <row r="71" spans="3:18" x14ac:dyDescent="0.2">
      <c r="C71" s="27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3"/>
    </row>
    <row r="72" spans="3:18" x14ac:dyDescent="0.2">
      <c r="C72" s="27"/>
      <c r="D72" s="2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3"/>
    </row>
    <row r="73" spans="3:18" x14ac:dyDescent="0.2">
      <c r="C73" s="27"/>
      <c r="D73" s="2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3"/>
    </row>
    <row r="74" spans="3:18" x14ac:dyDescent="0.2">
      <c r="C74" s="27"/>
      <c r="D74" s="2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3"/>
    </row>
    <row r="75" spans="3:18" x14ac:dyDescent="0.2"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3"/>
    </row>
    <row r="76" spans="3:18" x14ac:dyDescent="0.2">
      <c r="C76" s="27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3"/>
    </row>
    <row r="77" spans="3:18" x14ac:dyDescent="0.2">
      <c r="C77" s="27"/>
      <c r="D77" s="2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"/>
    </row>
    <row r="78" spans="3:18" x14ac:dyDescent="0.2">
      <c r="C78" s="27"/>
      <c r="D78" s="2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3"/>
    </row>
    <row r="79" spans="3:18" x14ac:dyDescent="0.2">
      <c r="C79" s="27"/>
      <c r="D79" s="2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3"/>
    </row>
    <row r="80" spans="3:18" x14ac:dyDescent="0.2">
      <c r="C80" s="27"/>
      <c r="D80" s="2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"/>
    </row>
    <row r="81" spans="3:18" x14ac:dyDescent="0.2">
      <c r="C81" s="27"/>
      <c r="D81" s="2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"/>
    </row>
    <row r="82" spans="3:18" x14ac:dyDescent="0.2">
      <c r="C82" s="27"/>
      <c r="D82" s="2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"/>
    </row>
    <row r="83" spans="3:18" x14ac:dyDescent="0.2">
      <c r="C83" s="27"/>
      <c r="D83" s="2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"/>
    </row>
    <row r="84" spans="3:18" x14ac:dyDescent="0.2"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3"/>
    </row>
    <row r="85" spans="3:18" x14ac:dyDescent="0.2">
      <c r="C85" s="27"/>
      <c r="D85" s="2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"/>
    </row>
    <row r="86" spans="3:18" x14ac:dyDescent="0.2">
      <c r="C86" s="27"/>
      <c r="D86" s="2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3"/>
    </row>
    <row r="87" spans="3:18" x14ac:dyDescent="0.2">
      <c r="C87" s="27"/>
      <c r="D87" s="2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"/>
    </row>
    <row r="88" spans="3:18" x14ac:dyDescent="0.2">
      <c r="C88" s="27"/>
      <c r="D88" s="2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"/>
    </row>
    <row r="89" spans="3:18" x14ac:dyDescent="0.2">
      <c r="C89" s="27"/>
      <c r="D89" s="2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3"/>
    </row>
    <row r="90" spans="3:18" x14ac:dyDescent="0.2">
      <c r="C90" s="27"/>
      <c r="D90" s="2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3"/>
    </row>
    <row r="91" spans="3:18" x14ac:dyDescent="0.2">
      <c r="C91" s="27"/>
      <c r="D91" s="2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"/>
    </row>
    <row r="92" spans="3:18" x14ac:dyDescent="0.2">
      <c r="C92" s="27"/>
      <c r="D92" s="2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3">
        <f>SUM(Q63:Q92)</f>
        <v>0</v>
      </c>
    </row>
    <row r="93" spans="3:18" x14ac:dyDescent="0.2">
      <c r="C93" s="27"/>
      <c r="D93" s="2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3"/>
    </row>
    <row r="94" spans="3:18" x14ac:dyDescent="0.2">
      <c r="C94" s="27"/>
      <c r="D94" s="2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3"/>
    </row>
    <row r="95" spans="3:18" x14ac:dyDescent="0.2">
      <c r="C95" s="27"/>
      <c r="D95" s="2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"/>
    </row>
    <row r="96" spans="3:18" x14ac:dyDescent="0.2">
      <c r="C96" s="27"/>
      <c r="D96" s="2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"/>
    </row>
    <row r="97" spans="1:18" x14ac:dyDescent="0.2">
      <c r="C97" s="27"/>
      <c r="D97" s="2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"/>
    </row>
    <row r="98" spans="1:18" x14ac:dyDescent="0.2">
      <c r="C98" s="27"/>
      <c r="D98" s="2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"/>
    </row>
    <row r="99" spans="1:18" x14ac:dyDescent="0.2">
      <c r="C99" s="27"/>
      <c r="D99" s="2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"/>
    </row>
    <row r="100" spans="1:18" x14ac:dyDescent="0.2">
      <c r="C100" s="27"/>
      <c r="D100" s="2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3"/>
    </row>
    <row r="101" spans="1:18" x14ac:dyDescent="0.2">
      <c r="C101" s="27"/>
      <c r="D101" s="2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"/>
    </row>
    <row r="102" spans="1:18" x14ac:dyDescent="0.2">
      <c r="C102" s="27"/>
      <c r="D102" s="2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"/>
    </row>
    <row r="103" spans="1:18" x14ac:dyDescent="0.2">
      <c r="C103" s="27"/>
      <c r="D103" s="2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"/>
    </row>
    <row r="104" spans="1:18" x14ac:dyDescent="0.2">
      <c r="C104" s="27"/>
      <c r="D104" s="2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"/>
    </row>
    <row r="105" spans="1:18" x14ac:dyDescent="0.2">
      <c r="C105" s="27"/>
      <c r="D105" s="2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"/>
    </row>
    <row r="106" spans="1:18" x14ac:dyDescent="0.2">
      <c r="C106" s="27"/>
      <c r="D106" s="2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"/>
    </row>
    <row r="107" spans="1:18" x14ac:dyDescent="0.2">
      <c r="C107" s="27"/>
      <c r="D107" s="2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"/>
    </row>
    <row r="108" spans="1:18" x14ac:dyDescent="0.2">
      <c r="C108" s="27"/>
      <c r="D108" s="2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3"/>
    </row>
    <row r="109" spans="1:18" x14ac:dyDescent="0.2">
      <c r="C109" s="27"/>
      <c r="D109" s="2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"/>
    </row>
    <row r="110" spans="1:18" ht="16.2" x14ac:dyDescent="0.2">
      <c r="A110" s="5"/>
      <c r="B110" s="202"/>
      <c r="C110" s="27"/>
      <c r="D110" s="2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8" ht="16.2" x14ac:dyDescent="0.2">
      <c r="A111" s="5"/>
      <c r="B111" s="202"/>
      <c r="C111" s="27"/>
      <c r="D111" s="2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8" ht="16.2" x14ac:dyDescent="0.2">
      <c r="A112" s="5"/>
      <c r="B112" s="202"/>
      <c r="C112" s="27"/>
      <c r="D112" s="2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ht="16.2" x14ac:dyDescent="0.2">
      <c r="A113" s="5"/>
      <c r="B113" s="202"/>
      <c r="C113" s="27"/>
      <c r="D113" s="2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ht="16.2" x14ac:dyDescent="0.2">
      <c r="A114" s="5"/>
      <c r="B114" s="202"/>
      <c r="C114" s="27"/>
      <c r="D114" s="2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ht="16.2" x14ac:dyDescent="0.2">
      <c r="A115" s="5"/>
      <c r="B115" s="202"/>
      <c r="C115" s="30"/>
      <c r="D115" s="30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ht="16.2" x14ac:dyDescent="0.2">
      <c r="A116" s="5"/>
      <c r="B116" s="202"/>
      <c r="C116" s="30"/>
      <c r="D116" s="30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ht="16.2" x14ac:dyDescent="0.2">
      <c r="A117" s="5"/>
      <c r="B117" s="202"/>
      <c r="C117" s="30"/>
      <c r="D117" s="30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ht="16.2" x14ac:dyDescent="0.2">
      <c r="A118" s="5"/>
      <c r="B118" s="202"/>
      <c r="C118" s="30"/>
      <c r="D118" s="30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ht="16.2" x14ac:dyDescent="0.2">
      <c r="A119" s="5"/>
      <c r="B119" s="202"/>
      <c r="C119" s="30"/>
      <c r="D119" s="30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6.2" x14ac:dyDescent="0.2">
      <c r="A120" s="5"/>
      <c r="B120" s="202"/>
      <c r="C120" s="30"/>
      <c r="D120" s="30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6.2" x14ac:dyDescent="0.2">
      <c r="A121" s="5"/>
      <c r="B121" s="202"/>
      <c r="C121" s="30"/>
      <c r="D121" s="30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6.2" x14ac:dyDescent="0.2">
      <c r="A122" s="5"/>
      <c r="B122" s="202"/>
      <c r="C122" s="30"/>
      <c r="D122" s="30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6.2" x14ac:dyDescent="0.2">
      <c r="A123" s="5"/>
      <c r="B123" s="202"/>
      <c r="C123" s="30"/>
      <c r="D123" s="30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6.2" x14ac:dyDescent="0.2">
      <c r="A124" s="5"/>
      <c r="B124" s="202"/>
      <c r="C124" s="30"/>
      <c r="D124" s="30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ht="16.2" x14ac:dyDescent="0.2">
      <c r="A125" s="5"/>
      <c r="B125" s="202"/>
      <c r="C125" s="30"/>
      <c r="D125" s="30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6.2" x14ac:dyDescent="0.2">
      <c r="A126" s="5"/>
      <c r="B126" s="202"/>
      <c r="C126" s="30"/>
      <c r="D126" s="30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6.2" x14ac:dyDescent="0.2">
      <c r="A127" s="5"/>
      <c r="B127" s="202"/>
      <c r="C127" s="30"/>
      <c r="D127" s="3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ht="16.2" x14ac:dyDescent="0.2">
      <c r="A128" s="5"/>
      <c r="B128" s="202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6.2" x14ac:dyDescent="0.2">
      <c r="A129" s="5"/>
      <c r="B129" s="20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6.2" x14ac:dyDescent="0.2">
      <c r="A130" s="5"/>
      <c r="B130" s="202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6.2" x14ac:dyDescent="0.2">
      <c r="A131" s="5"/>
      <c r="B131" s="20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6.2" x14ac:dyDescent="0.2">
      <c r="A132" s="5"/>
      <c r="B132" s="20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6.2" x14ac:dyDescent="0.2">
      <c r="A133" s="5"/>
      <c r="B133" s="20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6.2" x14ac:dyDescent="0.2">
      <c r="A134" s="5"/>
      <c r="B134" s="202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6.2" x14ac:dyDescent="0.2">
      <c r="A135" s="5"/>
      <c r="B135" s="20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6.2" x14ac:dyDescent="0.2">
      <c r="A136" s="5"/>
      <c r="B136" s="20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6.2" x14ac:dyDescent="0.2">
      <c r="A137" s="5"/>
      <c r="B137" s="20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6.2" x14ac:dyDescent="0.2">
      <c r="A138" s="5"/>
      <c r="B138" s="202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6.2" x14ac:dyDescent="0.2">
      <c r="A139" s="5"/>
      <c r="B139" s="202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6.2" x14ac:dyDescent="0.2">
      <c r="A140" s="5"/>
      <c r="B140" s="20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6.2" x14ac:dyDescent="0.2">
      <c r="A141" s="5"/>
      <c r="B141" s="202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6.2" x14ac:dyDescent="0.2">
      <c r="A142" s="5"/>
      <c r="B142" s="20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6.2" x14ac:dyDescent="0.2">
      <c r="A143" s="5"/>
      <c r="B143" s="202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6.2" x14ac:dyDescent="0.2">
      <c r="A144" s="5"/>
      <c r="B144" s="202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6.2" x14ac:dyDescent="0.2">
      <c r="A145" s="5"/>
      <c r="B145" s="202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6.2" x14ac:dyDescent="0.2">
      <c r="A146" s="5"/>
      <c r="B146" s="2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6.2" x14ac:dyDescent="0.2">
      <c r="A147" s="5"/>
      <c r="B147" s="202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6.2" x14ac:dyDescent="0.2">
      <c r="A148" s="5"/>
      <c r="B148" s="202"/>
    </row>
    <row r="149" spans="1:17" ht="16.2" x14ac:dyDescent="0.2">
      <c r="A149" s="5"/>
      <c r="B149" s="202"/>
    </row>
    <row r="150" spans="1:17" ht="16.2" x14ac:dyDescent="0.2">
      <c r="A150" s="5"/>
      <c r="B150" s="202"/>
    </row>
    <row r="151" spans="1:17" ht="16.2" x14ac:dyDescent="0.2">
      <c r="A151" s="5"/>
      <c r="B151" s="202"/>
    </row>
    <row r="152" spans="1:17" ht="16.2" x14ac:dyDescent="0.2">
      <c r="A152" s="5"/>
      <c r="B152" s="202"/>
    </row>
    <row r="153" spans="1:17" ht="16.2" x14ac:dyDescent="0.2">
      <c r="A153" s="5"/>
      <c r="B153" s="202"/>
    </row>
    <row r="154" spans="1:17" ht="16.2" x14ac:dyDescent="0.2">
      <c r="A154" s="5"/>
      <c r="B154" s="202"/>
    </row>
    <row r="155" spans="1:17" ht="16.2" x14ac:dyDescent="0.2">
      <c r="A155" s="5"/>
      <c r="B155" s="202"/>
    </row>
    <row r="156" spans="1:17" ht="16.2" x14ac:dyDescent="0.2">
      <c r="A156" s="5"/>
      <c r="B156" s="202"/>
    </row>
    <row r="157" spans="1:17" ht="16.2" x14ac:dyDescent="0.2">
      <c r="A157" s="5"/>
      <c r="B157" s="202"/>
    </row>
    <row r="158" spans="1:17" ht="16.2" x14ac:dyDescent="0.2">
      <c r="A158" s="5"/>
      <c r="B158" s="202"/>
    </row>
    <row r="159" spans="1:17" ht="16.2" x14ac:dyDescent="0.2">
      <c r="A159" s="5"/>
      <c r="B159" s="202"/>
    </row>
    <row r="160" spans="1:17" ht="16.2" x14ac:dyDescent="0.2">
      <c r="A160" s="5"/>
      <c r="B160" s="202"/>
    </row>
    <row r="161" spans="1:2" ht="16.2" x14ac:dyDescent="0.2">
      <c r="A161" s="5"/>
      <c r="B161" s="202"/>
    </row>
    <row r="162" spans="1:2" ht="16.2" x14ac:dyDescent="0.2">
      <c r="A162" s="5"/>
      <c r="B162" s="202"/>
    </row>
    <row r="163" spans="1:2" ht="16.2" x14ac:dyDescent="0.2">
      <c r="A163" s="5"/>
      <c r="B163" s="202"/>
    </row>
    <row r="164" spans="1:2" ht="16.2" x14ac:dyDescent="0.2">
      <c r="A164" s="5"/>
      <c r="B164" s="202"/>
    </row>
    <row r="165" spans="1:2" ht="16.2" x14ac:dyDescent="0.2">
      <c r="A165" s="5"/>
      <c r="B165" s="202"/>
    </row>
    <row r="166" spans="1:2" ht="16.2" x14ac:dyDescent="0.2">
      <c r="A166" s="5"/>
      <c r="B166" s="202"/>
    </row>
    <row r="167" spans="1:2" ht="16.2" x14ac:dyDescent="0.2">
      <c r="A167" s="5"/>
      <c r="B167" s="202"/>
    </row>
    <row r="168" spans="1:2" ht="16.2" x14ac:dyDescent="0.2">
      <c r="A168" s="5"/>
      <c r="B168" s="202"/>
    </row>
    <row r="169" spans="1:2" ht="16.2" x14ac:dyDescent="0.2">
      <c r="A169" s="5"/>
      <c r="B169" s="202"/>
    </row>
    <row r="170" spans="1:2" ht="16.2" x14ac:dyDescent="0.2">
      <c r="A170" s="5"/>
      <c r="B170" s="202"/>
    </row>
    <row r="171" spans="1:2" ht="16.2" x14ac:dyDescent="0.2">
      <c r="A171" s="5"/>
      <c r="B171" s="202"/>
    </row>
    <row r="172" spans="1:2" ht="16.2" x14ac:dyDescent="0.2">
      <c r="A172" s="5"/>
      <c r="B172" s="202"/>
    </row>
    <row r="173" spans="1:2" ht="16.2" x14ac:dyDescent="0.2">
      <c r="A173" s="5"/>
      <c r="B173" s="202"/>
    </row>
    <row r="174" spans="1:2" ht="16.2" x14ac:dyDescent="0.2">
      <c r="A174" s="5"/>
      <c r="B174" s="202"/>
    </row>
    <row r="175" spans="1:2" ht="16.2" x14ac:dyDescent="0.2">
      <c r="A175" s="5"/>
      <c r="B175" s="202"/>
    </row>
    <row r="176" spans="1:2" ht="16.2" x14ac:dyDescent="0.2">
      <c r="A176" s="5"/>
      <c r="B176" s="202"/>
    </row>
    <row r="177" spans="1:2" ht="16.2" x14ac:dyDescent="0.2">
      <c r="A177" s="5"/>
      <c r="B177" s="202"/>
    </row>
    <row r="178" spans="1:2" ht="16.2" x14ac:dyDescent="0.2">
      <c r="A178" s="5"/>
      <c r="B178" s="202"/>
    </row>
    <row r="179" spans="1:2" ht="16.2" x14ac:dyDescent="0.2">
      <c r="A179" s="5"/>
      <c r="B179" s="202"/>
    </row>
    <row r="180" spans="1:2" ht="16.2" x14ac:dyDescent="0.2">
      <c r="A180" s="5"/>
      <c r="B180" s="202"/>
    </row>
    <row r="181" spans="1:2" ht="16.2" x14ac:dyDescent="0.2">
      <c r="A181" s="5"/>
      <c r="B181" s="202"/>
    </row>
    <row r="182" spans="1:2" ht="16.2" x14ac:dyDescent="0.2">
      <c r="A182" s="5"/>
      <c r="B182" s="202"/>
    </row>
    <row r="183" spans="1:2" ht="16.2" x14ac:dyDescent="0.2">
      <c r="A183" s="5"/>
      <c r="B183" s="202"/>
    </row>
    <row r="184" spans="1:2" ht="16.2" x14ac:dyDescent="0.2">
      <c r="A184" s="5"/>
      <c r="B184" s="202"/>
    </row>
    <row r="185" spans="1:2" ht="16.2" x14ac:dyDescent="0.2">
      <c r="A185" s="5"/>
      <c r="B185" s="202"/>
    </row>
    <row r="186" spans="1:2" ht="16.2" x14ac:dyDescent="0.2">
      <c r="A186" s="5"/>
      <c r="B186" s="202"/>
    </row>
    <row r="187" spans="1:2" ht="16.2" x14ac:dyDescent="0.2">
      <c r="A187" s="5"/>
      <c r="B187" s="202"/>
    </row>
    <row r="188" spans="1:2" ht="16.2" x14ac:dyDescent="0.2">
      <c r="A188" s="5"/>
      <c r="B188" s="202"/>
    </row>
    <row r="189" spans="1:2" ht="16.2" x14ac:dyDescent="0.2">
      <c r="A189" s="5"/>
      <c r="B189" s="202"/>
    </row>
    <row r="190" spans="1:2" ht="16.2" x14ac:dyDescent="0.2">
      <c r="A190" s="5"/>
      <c r="B190" s="202"/>
    </row>
    <row r="191" spans="1:2" ht="16.2" x14ac:dyDescent="0.2">
      <c r="A191" s="5"/>
      <c r="B191" s="202"/>
    </row>
    <row r="192" spans="1:2" ht="16.2" x14ac:dyDescent="0.2">
      <c r="A192" s="5"/>
      <c r="B192" s="202"/>
    </row>
    <row r="193" spans="1:2" ht="16.2" x14ac:dyDescent="0.2">
      <c r="A193" s="5"/>
      <c r="B193" s="202"/>
    </row>
    <row r="194" spans="1:2" ht="16.2" x14ac:dyDescent="0.2">
      <c r="A194" s="5"/>
      <c r="B194" s="202"/>
    </row>
    <row r="195" spans="1:2" ht="16.2" x14ac:dyDescent="0.2">
      <c r="A195" s="5"/>
      <c r="B195" s="202"/>
    </row>
    <row r="196" spans="1:2" ht="16.2" x14ac:dyDescent="0.2">
      <c r="A196" s="5"/>
      <c r="B196" s="202"/>
    </row>
    <row r="197" spans="1:2" ht="16.2" x14ac:dyDescent="0.2">
      <c r="A197" s="5"/>
      <c r="B197" s="202"/>
    </row>
    <row r="198" spans="1:2" ht="16.2" x14ac:dyDescent="0.2">
      <c r="A198" s="5"/>
      <c r="B198" s="202"/>
    </row>
    <row r="199" spans="1:2" ht="16.2" x14ac:dyDescent="0.2">
      <c r="A199" s="5"/>
      <c r="B199" s="202"/>
    </row>
    <row r="200" spans="1:2" ht="16.2" x14ac:dyDescent="0.2">
      <c r="A200" s="5"/>
      <c r="B200" s="202"/>
    </row>
    <row r="201" spans="1:2" ht="16.2" x14ac:dyDescent="0.2">
      <c r="A201" s="5"/>
      <c r="B201" s="202"/>
    </row>
    <row r="202" spans="1:2" ht="16.2" x14ac:dyDescent="0.2">
      <c r="A202" s="5"/>
      <c r="B202" s="202"/>
    </row>
    <row r="203" spans="1:2" ht="16.2" x14ac:dyDescent="0.2">
      <c r="A203" s="5"/>
      <c r="B203" s="202"/>
    </row>
    <row r="204" spans="1:2" ht="16.2" x14ac:dyDescent="0.2">
      <c r="A204" s="5"/>
      <c r="B204" s="202"/>
    </row>
    <row r="205" spans="1:2" ht="16.2" x14ac:dyDescent="0.2">
      <c r="A205" s="5"/>
      <c r="B205" s="202"/>
    </row>
    <row r="206" spans="1:2" ht="16.2" x14ac:dyDescent="0.2">
      <c r="A206" s="5"/>
      <c r="B206" s="202"/>
    </row>
    <row r="207" spans="1:2" ht="16.2" x14ac:dyDescent="0.2">
      <c r="A207" s="5"/>
      <c r="B207" s="202"/>
    </row>
    <row r="208" spans="1:2" ht="16.2" x14ac:dyDescent="0.2">
      <c r="A208" s="5"/>
      <c r="B208" s="202"/>
    </row>
    <row r="209" spans="1:2" ht="16.2" x14ac:dyDescent="0.2">
      <c r="A209" s="5"/>
      <c r="B209" s="202"/>
    </row>
    <row r="210" spans="1:2" ht="16.2" x14ac:dyDescent="0.2">
      <c r="A210" s="5"/>
      <c r="B210" s="202"/>
    </row>
    <row r="211" spans="1:2" ht="16.2" x14ac:dyDescent="0.2">
      <c r="A211" s="5"/>
      <c r="B211" s="202"/>
    </row>
    <row r="212" spans="1:2" ht="16.2" x14ac:dyDescent="0.2">
      <c r="A212" s="5"/>
      <c r="B212" s="202"/>
    </row>
    <row r="213" spans="1:2" ht="16.2" x14ac:dyDescent="0.2">
      <c r="A213" s="5"/>
      <c r="B213" s="202"/>
    </row>
    <row r="214" spans="1:2" ht="16.2" x14ac:dyDescent="0.2">
      <c r="A214" s="5"/>
      <c r="B214" s="202"/>
    </row>
    <row r="215" spans="1:2" ht="16.2" x14ac:dyDescent="0.2">
      <c r="A215" s="5"/>
      <c r="B215" s="202"/>
    </row>
    <row r="216" spans="1:2" ht="16.2" x14ac:dyDescent="0.2">
      <c r="A216" s="5"/>
      <c r="B216" s="202"/>
    </row>
    <row r="217" spans="1:2" ht="16.2" x14ac:dyDescent="0.2">
      <c r="A217" s="5"/>
      <c r="B217" s="202"/>
    </row>
    <row r="218" spans="1:2" ht="16.2" x14ac:dyDescent="0.2">
      <c r="A218" s="5"/>
      <c r="B218" s="202"/>
    </row>
    <row r="219" spans="1:2" ht="16.2" x14ac:dyDescent="0.2">
      <c r="A219" s="5"/>
      <c r="B219" s="202"/>
    </row>
    <row r="220" spans="1:2" ht="16.2" x14ac:dyDescent="0.2">
      <c r="A220" s="5"/>
      <c r="B220" s="202"/>
    </row>
    <row r="221" spans="1:2" ht="16.2" x14ac:dyDescent="0.2">
      <c r="A221" s="5"/>
      <c r="B221" s="202"/>
    </row>
    <row r="222" spans="1:2" ht="16.2" x14ac:dyDescent="0.2">
      <c r="A222" s="5"/>
      <c r="B222" s="202"/>
    </row>
    <row r="223" spans="1:2" ht="16.2" x14ac:dyDescent="0.2">
      <c r="A223" s="5"/>
      <c r="B223" s="202"/>
    </row>
    <row r="224" spans="1:2" ht="16.2" x14ac:dyDescent="0.2">
      <c r="A224" s="5"/>
      <c r="B224" s="202"/>
    </row>
    <row r="225" spans="1:2" ht="16.2" x14ac:dyDescent="0.2">
      <c r="A225" s="5"/>
      <c r="B225" s="202"/>
    </row>
    <row r="226" spans="1:2" ht="16.2" x14ac:dyDescent="0.2">
      <c r="A226" s="5"/>
      <c r="B226" s="202"/>
    </row>
    <row r="227" spans="1:2" ht="16.2" x14ac:dyDescent="0.2">
      <c r="A227" s="5"/>
      <c r="B227" s="202"/>
    </row>
    <row r="228" spans="1:2" ht="16.2" x14ac:dyDescent="0.2">
      <c r="A228" s="5"/>
      <c r="B228" s="202"/>
    </row>
    <row r="229" spans="1:2" ht="16.2" x14ac:dyDescent="0.2">
      <c r="A229" s="5"/>
      <c r="B229" s="202"/>
    </row>
    <row r="230" spans="1:2" ht="16.2" x14ac:dyDescent="0.2">
      <c r="A230" s="5"/>
      <c r="B230" s="202"/>
    </row>
    <row r="231" spans="1:2" ht="16.2" x14ac:dyDescent="0.2">
      <c r="A231" s="5"/>
      <c r="B231" s="202"/>
    </row>
    <row r="232" spans="1:2" ht="16.2" x14ac:dyDescent="0.2">
      <c r="A232" s="5"/>
      <c r="B232" s="202"/>
    </row>
    <row r="233" spans="1:2" ht="16.2" x14ac:dyDescent="0.2">
      <c r="A233" s="5"/>
      <c r="B233" s="202"/>
    </row>
    <row r="234" spans="1:2" ht="16.2" x14ac:dyDescent="0.2">
      <c r="A234" s="5"/>
      <c r="B234" s="202"/>
    </row>
    <row r="235" spans="1:2" ht="16.2" x14ac:dyDescent="0.2">
      <c r="A235" s="5"/>
      <c r="B235" s="202"/>
    </row>
    <row r="236" spans="1:2" ht="16.2" x14ac:dyDescent="0.2">
      <c r="A236" s="5"/>
      <c r="B236" s="202"/>
    </row>
    <row r="237" spans="1:2" ht="16.2" x14ac:dyDescent="0.2">
      <c r="A237" s="5"/>
      <c r="B237" s="202"/>
    </row>
    <row r="238" spans="1:2" ht="16.2" x14ac:dyDescent="0.2">
      <c r="A238" s="5"/>
      <c r="B238" s="202"/>
    </row>
    <row r="239" spans="1:2" ht="16.2" x14ac:dyDescent="0.2">
      <c r="A239" s="5"/>
      <c r="B239" s="202"/>
    </row>
    <row r="240" spans="1:2" ht="16.2" x14ac:dyDescent="0.2">
      <c r="A240" s="5"/>
      <c r="B240" s="202"/>
    </row>
    <row r="241" spans="1:2" ht="16.2" x14ac:dyDescent="0.2">
      <c r="A241" s="5"/>
      <c r="B241" s="202"/>
    </row>
    <row r="242" spans="1:2" ht="16.2" x14ac:dyDescent="0.2">
      <c r="A242" s="5"/>
      <c r="B242" s="202"/>
    </row>
    <row r="243" spans="1:2" ht="16.2" x14ac:dyDescent="0.2">
      <c r="A243" s="5"/>
      <c r="B243" s="202"/>
    </row>
    <row r="244" spans="1:2" ht="16.2" x14ac:dyDescent="0.2">
      <c r="A244" s="5"/>
      <c r="B244" s="202"/>
    </row>
    <row r="245" spans="1:2" ht="16.2" x14ac:dyDescent="0.2">
      <c r="A245" s="5"/>
      <c r="B245" s="202"/>
    </row>
    <row r="246" spans="1:2" ht="16.2" x14ac:dyDescent="0.2">
      <c r="A246" s="5"/>
      <c r="B246" s="202"/>
    </row>
    <row r="247" spans="1:2" ht="16.2" x14ac:dyDescent="0.2">
      <c r="A247" s="5"/>
      <c r="B247" s="202"/>
    </row>
    <row r="248" spans="1:2" ht="16.2" x14ac:dyDescent="0.2">
      <c r="A248" s="5"/>
      <c r="B248" s="202"/>
    </row>
    <row r="249" spans="1:2" ht="16.2" x14ac:dyDescent="0.2">
      <c r="A249" s="5"/>
      <c r="B249" s="202"/>
    </row>
    <row r="250" spans="1:2" ht="16.2" x14ac:dyDescent="0.2">
      <c r="A250" s="5"/>
      <c r="B250" s="202"/>
    </row>
    <row r="251" spans="1:2" ht="16.2" x14ac:dyDescent="0.2">
      <c r="A251" s="5"/>
      <c r="B251" s="202"/>
    </row>
    <row r="252" spans="1:2" ht="16.2" x14ac:dyDescent="0.2">
      <c r="A252" s="5"/>
      <c r="B252" s="202"/>
    </row>
    <row r="253" spans="1:2" ht="16.2" x14ac:dyDescent="0.2">
      <c r="A253" s="5"/>
      <c r="B253" s="202"/>
    </row>
    <row r="254" spans="1:2" ht="16.2" x14ac:dyDescent="0.2">
      <c r="A254" s="5"/>
      <c r="B254" s="202"/>
    </row>
    <row r="255" spans="1:2" ht="16.2" x14ac:dyDescent="0.2">
      <c r="A255" s="5"/>
      <c r="B255" s="202"/>
    </row>
    <row r="256" spans="1:2" ht="16.2" x14ac:dyDescent="0.2">
      <c r="A256" s="5"/>
      <c r="B256" s="202"/>
    </row>
    <row r="257" spans="1:2" ht="16.2" x14ac:dyDescent="0.2">
      <c r="A257" s="5"/>
      <c r="B257" s="202"/>
    </row>
    <row r="258" spans="1:2" ht="16.2" x14ac:dyDescent="0.2">
      <c r="A258" s="5"/>
      <c r="B258" s="202"/>
    </row>
    <row r="259" spans="1:2" ht="16.2" x14ac:dyDescent="0.2">
      <c r="A259" s="5"/>
      <c r="B259" s="202"/>
    </row>
    <row r="260" spans="1:2" ht="16.2" x14ac:dyDescent="0.2">
      <c r="A260" s="5"/>
      <c r="B260" s="202"/>
    </row>
    <row r="261" spans="1:2" ht="16.2" x14ac:dyDescent="0.2">
      <c r="A261" s="5"/>
      <c r="B261" s="202"/>
    </row>
    <row r="262" spans="1:2" ht="16.2" x14ac:dyDescent="0.2">
      <c r="A262" s="5"/>
      <c r="B262" s="202"/>
    </row>
    <row r="263" spans="1:2" ht="16.2" x14ac:dyDescent="0.2">
      <c r="A263" s="5"/>
      <c r="B263" s="202"/>
    </row>
    <row r="264" spans="1:2" ht="16.2" x14ac:dyDescent="0.2">
      <c r="A264" s="5"/>
      <c r="B264" s="202"/>
    </row>
    <row r="265" spans="1:2" ht="16.2" x14ac:dyDescent="0.2">
      <c r="A265" s="5"/>
      <c r="B265" s="202"/>
    </row>
    <row r="266" spans="1:2" ht="16.2" x14ac:dyDescent="0.2">
      <c r="A266" s="5"/>
      <c r="B266" s="202"/>
    </row>
    <row r="267" spans="1:2" ht="16.2" x14ac:dyDescent="0.2">
      <c r="A267" s="5"/>
      <c r="B267" s="202"/>
    </row>
    <row r="268" spans="1:2" ht="16.2" x14ac:dyDescent="0.2">
      <c r="A268" s="5"/>
      <c r="B268" s="202"/>
    </row>
    <row r="269" spans="1:2" ht="16.2" x14ac:dyDescent="0.2">
      <c r="A269" s="5"/>
      <c r="B269" s="202"/>
    </row>
    <row r="270" spans="1:2" ht="16.2" x14ac:dyDescent="0.2">
      <c r="A270" s="5"/>
      <c r="B270" s="202"/>
    </row>
    <row r="271" spans="1:2" ht="16.2" x14ac:dyDescent="0.2">
      <c r="A271" s="5"/>
      <c r="B271" s="202"/>
    </row>
    <row r="272" spans="1:2" ht="16.2" x14ac:dyDescent="0.2">
      <c r="A272" s="5"/>
      <c r="B272" s="202"/>
    </row>
    <row r="273" spans="1:2" ht="16.2" x14ac:dyDescent="0.2">
      <c r="A273" s="5"/>
      <c r="B273" s="202"/>
    </row>
    <row r="274" spans="1:2" ht="16.2" x14ac:dyDescent="0.2">
      <c r="A274" s="5"/>
      <c r="B274" s="202"/>
    </row>
    <row r="275" spans="1:2" ht="16.2" x14ac:dyDescent="0.2">
      <c r="A275" s="5"/>
      <c r="B275" s="202"/>
    </row>
    <row r="276" spans="1:2" ht="16.2" x14ac:dyDescent="0.2">
      <c r="A276" s="5"/>
      <c r="B276" s="202"/>
    </row>
    <row r="277" spans="1:2" ht="16.2" x14ac:dyDescent="0.2">
      <c r="A277" s="5"/>
      <c r="B277" s="202"/>
    </row>
    <row r="278" spans="1:2" ht="16.2" x14ac:dyDescent="0.2">
      <c r="A278" s="5"/>
      <c r="B278" s="202"/>
    </row>
    <row r="279" spans="1:2" ht="16.2" x14ac:dyDescent="0.2">
      <c r="A279" s="5"/>
      <c r="B279" s="202"/>
    </row>
    <row r="280" spans="1:2" ht="16.2" x14ac:dyDescent="0.2">
      <c r="A280" s="5"/>
      <c r="B280" s="202"/>
    </row>
    <row r="281" spans="1:2" ht="16.2" x14ac:dyDescent="0.2">
      <c r="A281" s="5"/>
      <c r="B281" s="202"/>
    </row>
    <row r="282" spans="1:2" ht="16.2" x14ac:dyDescent="0.2">
      <c r="A282" s="5"/>
      <c r="B282" s="202"/>
    </row>
    <row r="283" spans="1:2" ht="16.2" x14ac:dyDescent="0.2">
      <c r="A283" s="5"/>
      <c r="B283" s="202"/>
    </row>
    <row r="284" spans="1:2" ht="16.2" x14ac:dyDescent="0.2">
      <c r="A284" s="5"/>
      <c r="B284" s="202"/>
    </row>
    <row r="285" spans="1:2" ht="16.2" x14ac:dyDescent="0.2">
      <c r="A285" s="5"/>
      <c r="B285" s="202"/>
    </row>
    <row r="286" spans="1:2" ht="16.2" x14ac:dyDescent="0.2">
      <c r="A286" s="5"/>
      <c r="B286" s="202"/>
    </row>
    <row r="287" spans="1:2" ht="16.2" x14ac:dyDescent="0.2">
      <c r="A287" s="5"/>
      <c r="B287" s="202"/>
    </row>
    <row r="288" spans="1:2" ht="16.2" x14ac:dyDescent="0.2">
      <c r="A288" s="5"/>
      <c r="B288" s="202"/>
    </row>
    <row r="289" spans="1:2" ht="16.2" x14ac:dyDescent="0.2">
      <c r="A289" s="5"/>
      <c r="B289" s="202"/>
    </row>
    <row r="290" spans="1:2" ht="16.2" x14ac:dyDescent="0.2">
      <c r="A290" s="5"/>
      <c r="B290" s="202"/>
    </row>
    <row r="291" spans="1:2" ht="16.2" x14ac:dyDescent="0.2">
      <c r="A291" s="5"/>
      <c r="B291" s="202"/>
    </row>
    <row r="292" spans="1:2" ht="16.2" x14ac:dyDescent="0.2">
      <c r="A292" s="5"/>
      <c r="B292" s="202"/>
    </row>
    <row r="293" spans="1:2" ht="16.2" x14ac:dyDescent="0.2">
      <c r="A293" s="5"/>
      <c r="B293" s="202"/>
    </row>
    <row r="294" spans="1:2" ht="16.2" x14ac:dyDescent="0.2">
      <c r="A294" s="5"/>
      <c r="B294" s="202"/>
    </row>
    <row r="295" spans="1:2" ht="16.2" x14ac:dyDescent="0.2">
      <c r="A295" s="5"/>
      <c r="B295" s="202"/>
    </row>
    <row r="296" spans="1:2" ht="16.2" x14ac:dyDescent="0.2">
      <c r="A296" s="5"/>
      <c r="B296" s="202"/>
    </row>
    <row r="297" spans="1:2" ht="16.2" x14ac:dyDescent="0.2">
      <c r="A297" s="5"/>
      <c r="B297" s="202"/>
    </row>
    <row r="298" spans="1:2" ht="16.2" x14ac:dyDescent="0.2">
      <c r="A298" s="5"/>
      <c r="B298" s="202"/>
    </row>
    <row r="299" spans="1:2" ht="16.2" x14ac:dyDescent="0.2">
      <c r="A299" s="5"/>
      <c r="B299" s="202"/>
    </row>
    <row r="300" spans="1:2" ht="16.2" x14ac:dyDescent="0.2">
      <c r="A300" s="5"/>
      <c r="B300" s="202"/>
    </row>
    <row r="301" spans="1:2" ht="16.2" x14ac:dyDescent="0.2">
      <c r="A301" s="5"/>
      <c r="B301" s="202"/>
    </row>
    <row r="302" spans="1:2" ht="16.2" x14ac:dyDescent="0.2">
      <c r="A302" s="5"/>
      <c r="B302" s="202"/>
    </row>
    <row r="303" spans="1:2" ht="16.2" x14ac:dyDescent="0.2">
      <c r="A303" s="5"/>
      <c r="B303" s="202"/>
    </row>
    <row r="304" spans="1:2" ht="16.2" x14ac:dyDescent="0.2">
      <c r="A304" s="5"/>
      <c r="B304" s="202"/>
    </row>
    <row r="305" spans="1:2" ht="16.2" x14ac:dyDescent="0.2">
      <c r="A305" s="5"/>
      <c r="B305" s="202"/>
    </row>
    <row r="306" spans="1:2" ht="16.2" x14ac:dyDescent="0.2">
      <c r="A306" s="5"/>
      <c r="B306" s="202"/>
    </row>
    <row r="307" spans="1:2" ht="16.2" x14ac:dyDescent="0.2">
      <c r="A307" s="5"/>
      <c r="B307" s="202"/>
    </row>
    <row r="308" spans="1:2" ht="16.2" x14ac:dyDescent="0.2">
      <c r="A308" s="5"/>
      <c r="B308" s="202"/>
    </row>
    <row r="309" spans="1:2" ht="16.2" x14ac:dyDescent="0.2">
      <c r="A309" s="5"/>
      <c r="B309" s="202"/>
    </row>
    <row r="310" spans="1:2" ht="16.2" x14ac:dyDescent="0.2">
      <c r="A310" s="5"/>
      <c r="B310" s="202"/>
    </row>
    <row r="311" spans="1:2" ht="16.2" x14ac:dyDescent="0.2">
      <c r="A311" s="5"/>
      <c r="B311" s="202"/>
    </row>
    <row r="312" spans="1:2" ht="16.2" x14ac:dyDescent="0.2">
      <c r="A312" s="5"/>
      <c r="B312" s="202"/>
    </row>
    <row r="313" spans="1:2" ht="16.2" x14ac:dyDescent="0.2">
      <c r="A313" s="5"/>
      <c r="B313" s="202"/>
    </row>
    <row r="314" spans="1:2" ht="16.2" x14ac:dyDescent="0.2">
      <c r="A314" s="5"/>
      <c r="B314" s="202"/>
    </row>
    <row r="315" spans="1:2" ht="16.2" x14ac:dyDescent="0.2">
      <c r="A315" s="5"/>
      <c r="B315" s="202"/>
    </row>
    <row r="316" spans="1:2" ht="16.2" x14ac:dyDescent="0.2">
      <c r="A316" s="5"/>
      <c r="B316" s="202"/>
    </row>
    <row r="317" spans="1:2" ht="16.2" x14ac:dyDescent="0.2">
      <c r="A317" s="5"/>
      <c r="B317" s="202"/>
    </row>
    <row r="318" spans="1:2" ht="16.2" x14ac:dyDescent="0.2">
      <c r="A318" s="5"/>
      <c r="B318" s="202"/>
    </row>
    <row r="319" spans="1:2" ht="16.2" x14ac:dyDescent="0.2">
      <c r="A319" s="5"/>
      <c r="B319" s="202"/>
    </row>
    <row r="320" spans="1:2" ht="16.2" x14ac:dyDescent="0.2">
      <c r="A320" s="5"/>
      <c r="B320" s="202"/>
    </row>
    <row r="321" spans="1:2" ht="16.2" x14ac:dyDescent="0.2">
      <c r="A321" s="5"/>
      <c r="B321" s="202"/>
    </row>
    <row r="322" spans="1:2" ht="16.2" x14ac:dyDescent="0.2">
      <c r="A322" s="5"/>
      <c r="B322" s="202"/>
    </row>
    <row r="323" spans="1:2" ht="16.2" x14ac:dyDescent="0.2">
      <c r="A323" s="5"/>
      <c r="B323" s="202"/>
    </row>
    <row r="324" spans="1:2" ht="16.2" x14ac:dyDescent="0.2">
      <c r="A324" s="5"/>
      <c r="B324" s="202"/>
    </row>
    <row r="325" spans="1:2" ht="16.2" x14ac:dyDescent="0.2">
      <c r="A325" s="5"/>
      <c r="B325" s="202"/>
    </row>
    <row r="326" spans="1:2" ht="16.2" x14ac:dyDescent="0.2">
      <c r="A326" s="5"/>
      <c r="B326" s="202"/>
    </row>
    <row r="327" spans="1:2" ht="16.2" x14ac:dyDescent="0.2">
      <c r="A327" s="5"/>
      <c r="B327" s="202"/>
    </row>
    <row r="328" spans="1:2" ht="16.2" x14ac:dyDescent="0.2">
      <c r="A328" s="5"/>
      <c r="B328" s="202"/>
    </row>
    <row r="329" spans="1:2" ht="16.2" x14ac:dyDescent="0.2">
      <c r="A329" s="5"/>
      <c r="B329" s="202"/>
    </row>
    <row r="330" spans="1:2" ht="16.2" x14ac:dyDescent="0.2">
      <c r="A330" s="5"/>
      <c r="B330" s="202"/>
    </row>
    <row r="331" spans="1:2" ht="16.2" x14ac:dyDescent="0.2">
      <c r="A331" s="5"/>
      <c r="B331" s="202"/>
    </row>
    <row r="332" spans="1:2" ht="16.2" x14ac:dyDescent="0.2">
      <c r="A332" s="5"/>
      <c r="B332" s="202"/>
    </row>
    <row r="333" spans="1:2" ht="16.2" x14ac:dyDescent="0.2">
      <c r="A333" s="5"/>
      <c r="B333" s="202"/>
    </row>
    <row r="334" spans="1:2" ht="16.2" x14ac:dyDescent="0.2">
      <c r="A334" s="5"/>
      <c r="B334" s="202"/>
    </row>
    <row r="335" spans="1:2" ht="16.2" x14ac:dyDescent="0.2">
      <c r="A335" s="5"/>
      <c r="B335" s="202"/>
    </row>
    <row r="336" spans="1:2" ht="16.2" x14ac:dyDescent="0.2">
      <c r="A336" s="5"/>
      <c r="B336" s="202"/>
    </row>
    <row r="337" spans="1:2" ht="16.2" x14ac:dyDescent="0.2">
      <c r="A337" s="5"/>
      <c r="B337" s="202"/>
    </row>
    <row r="338" spans="1:2" ht="16.2" x14ac:dyDescent="0.2">
      <c r="A338" s="5"/>
      <c r="B338" s="202"/>
    </row>
    <row r="339" spans="1:2" ht="16.2" x14ac:dyDescent="0.2">
      <c r="A339" s="5"/>
      <c r="B339" s="202"/>
    </row>
    <row r="340" spans="1:2" ht="16.2" x14ac:dyDescent="0.2">
      <c r="A340" s="5"/>
      <c r="B340" s="202"/>
    </row>
    <row r="341" spans="1:2" ht="16.2" x14ac:dyDescent="0.2">
      <c r="A341" s="5"/>
      <c r="B341" s="202"/>
    </row>
    <row r="342" spans="1:2" ht="16.2" x14ac:dyDescent="0.2">
      <c r="A342" s="5"/>
      <c r="B342" s="202"/>
    </row>
    <row r="343" spans="1:2" ht="16.2" x14ac:dyDescent="0.2">
      <c r="A343" s="5"/>
      <c r="B343" s="202"/>
    </row>
    <row r="344" spans="1:2" ht="16.2" x14ac:dyDescent="0.2">
      <c r="A344" s="5"/>
      <c r="B344" s="202"/>
    </row>
    <row r="345" spans="1:2" ht="16.2" x14ac:dyDescent="0.2">
      <c r="A345" s="5"/>
      <c r="B345" s="202"/>
    </row>
    <row r="346" spans="1:2" ht="16.2" x14ac:dyDescent="0.2">
      <c r="A346" s="5"/>
      <c r="B346" s="202"/>
    </row>
    <row r="347" spans="1:2" ht="16.2" x14ac:dyDescent="0.2">
      <c r="A347" s="5"/>
      <c r="B347" s="202"/>
    </row>
    <row r="348" spans="1:2" ht="16.2" x14ac:dyDescent="0.2">
      <c r="A348" s="5"/>
      <c r="B348" s="202"/>
    </row>
    <row r="349" spans="1:2" ht="16.2" x14ac:dyDescent="0.2">
      <c r="A349" s="5"/>
      <c r="B349" s="202"/>
    </row>
    <row r="350" spans="1:2" ht="16.2" x14ac:dyDescent="0.2">
      <c r="A350" s="5"/>
      <c r="B350" s="202"/>
    </row>
    <row r="351" spans="1:2" ht="16.2" x14ac:dyDescent="0.2">
      <c r="A351" s="5"/>
      <c r="B351" s="202"/>
    </row>
    <row r="352" spans="1:2" ht="16.2" x14ac:dyDescent="0.2">
      <c r="A352" s="5"/>
      <c r="B352" s="202"/>
    </row>
    <row r="353" spans="1:2" ht="16.2" x14ac:dyDescent="0.2">
      <c r="A353" s="5"/>
      <c r="B353" s="202"/>
    </row>
    <row r="354" spans="1:2" ht="16.2" x14ac:dyDescent="0.2">
      <c r="A354" s="5"/>
      <c r="B354" s="202"/>
    </row>
    <row r="355" spans="1:2" ht="16.2" x14ac:dyDescent="0.2">
      <c r="A355" s="5"/>
      <c r="B355" s="202"/>
    </row>
    <row r="356" spans="1:2" ht="16.2" x14ac:dyDescent="0.2">
      <c r="A356" s="5"/>
      <c r="B356" s="202"/>
    </row>
    <row r="357" spans="1:2" ht="16.2" x14ac:dyDescent="0.2">
      <c r="A357" s="5"/>
      <c r="B357" s="202"/>
    </row>
    <row r="358" spans="1:2" ht="16.2" x14ac:dyDescent="0.2">
      <c r="A358" s="5"/>
      <c r="B358" s="202"/>
    </row>
    <row r="359" spans="1:2" ht="16.2" x14ac:dyDescent="0.2">
      <c r="A359" s="5"/>
      <c r="B359" s="202"/>
    </row>
    <row r="360" spans="1:2" ht="16.2" x14ac:dyDescent="0.2">
      <c r="A360" s="5"/>
      <c r="B360" s="202"/>
    </row>
    <row r="361" spans="1:2" ht="16.2" x14ac:dyDescent="0.2">
      <c r="A361" s="5"/>
      <c r="B361" s="202"/>
    </row>
    <row r="362" spans="1:2" ht="16.2" x14ac:dyDescent="0.2">
      <c r="A362" s="5"/>
      <c r="B362" s="202"/>
    </row>
    <row r="363" spans="1:2" ht="16.2" x14ac:dyDescent="0.2">
      <c r="A363" s="5"/>
      <c r="B363" s="202"/>
    </row>
    <row r="364" spans="1:2" ht="16.2" x14ac:dyDescent="0.2">
      <c r="A364" s="5"/>
      <c r="B364" s="202"/>
    </row>
    <row r="365" spans="1:2" ht="16.2" x14ac:dyDescent="0.2">
      <c r="A365" s="5"/>
      <c r="B365" s="202"/>
    </row>
    <row r="366" spans="1:2" ht="16.2" x14ac:dyDescent="0.2">
      <c r="A366" s="5"/>
      <c r="B366" s="202"/>
    </row>
    <row r="367" spans="1:2" ht="16.2" x14ac:dyDescent="0.2">
      <c r="A367" s="5"/>
      <c r="B367" s="202"/>
    </row>
    <row r="368" spans="1:2" ht="16.2" x14ac:dyDescent="0.2">
      <c r="A368" s="5"/>
      <c r="B368" s="202"/>
    </row>
    <row r="369" spans="1:2" ht="16.2" x14ac:dyDescent="0.2">
      <c r="A369" s="5"/>
      <c r="B369" s="202"/>
    </row>
    <row r="370" spans="1:2" ht="16.2" x14ac:dyDescent="0.2">
      <c r="A370" s="5"/>
      <c r="B370" s="202"/>
    </row>
    <row r="371" spans="1:2" ht="16.2" x14ac:dyDescent="0.2">
      <c r="A371" s="5"/>
      <c r="B371" s="202"/>
    </row>
    <row r="372" spans="1:2" ht="16.2" x14ac:dyDescent="0.2">
      <c r="A372" s="5"/>
      <c r="B372" s="202"/>
    </row>
    <row r="373" spans="1:2" ht="16.2" x14ac:dyDescent="0.2">
      <c r="A373" s="5"/>
      <c r="B373" s="202"/>
    </row>
    <row r="374" spans="1:2" ht="16.2" x14ac:dyDescent="0.2">
      <c r="A374" s="5"/>
      <c r="B374" s="202"/>
    </row>
    <row r="375" spans="1:2" ht="16.2" x14ac:dyDescent="0.2">
      <c r="A375" s="5"/>
      <c r="B375" s="202"/>
    </row>
    <row r="376" spans="1:2" ht="16.2" x14ac:dyDescent="0.2">
      <c r="A376" s="5"/>
      <c r="B376" s="202"/>
    </row>
    <row r="377" spans="1:2" ht="16.2" x14ac:dyDescent="0.2">
      <c r="A377" s="5"/>
      <c r="B377" s="202"/>
    </row>
    <row r="378" spans="1:2" ht="16.2" x14ac:dyDescent="0.2">
      <c r="A378" s="5"/>
      <c r="B378" s="202"/>
    </row>
    <row r="379" spans="1:2" ht="16.2" x14ac:dyDescent="0.2">
      <c r="A379" s="5"/>
      <c r="B379" s="202"/>
    </row>
    <row r="380" spans="1:2" ht="16.2" x14ac:dyDescent="0.2">
      <c r="A380" s="5"/>
      <c r="B380" s="202"/>
    </row>
    <row r="381" spans="1:2" ht="16.2" x14ac:dyDescent="0.2">
      <c r="A381" s="5"/>
      <c r="B381" s="202"/>
    </row>
    <row r="382" spans="1:2" ht="16.2" x14ac:dyDescent="0.2">
      <c r="A382" s="5"/>
      <c r="B382" s="202"/>
    </row>
    <row r="383" spans="1:2" ht="16.2" x14ac:dyDescent="0.2">
      <c r="A383" s="5"/>
      <c r="B383" s="202"/>
    </row>
    <row r="384" spans="1:2" ht="16.2" x14ac:dyDescent="0.2">
      <c r="A384" s="5"/>
      <c r="B384" s="202"/>
    </row>
    <row r="385" spans="1:2" ht="16.2" x14ac:dyDescent="0.2">
      <c r="A385" s="5"/>
      <c r="B385" s="202"/>
    </row>
    <row r="386" spans="1:2" ht="16.2" x14ac:dyDescent="0.2">
      <c r="A386" s="5"/>
      <c r="B386" s="202"/>
    </row>
    <row r="387" spans="1:2" ht="16.2" x14ac:dyDescent="0.2">
      <c r="A387" s="5"/>
      <c r="B387" s="202"/>
    </row>
    <row r="388" spans="1:2" ht="16.2" x14ac:dyDescent="0.2">
      <c r="A388" s="5"/>
      <c r="B388" s="202"/>
    </row>
    <row r="389" spans="1:2" ht="16.2" x14ac:dyDescent="0.2">
      <c r="A389" s="5"/>
      <c r="B389" s="202"/>
    </row>
    <row r="390" spans="1:2" ht="16.2" x14ac:dyDescent="0.2">
      <c r="A390" s="5"/>
      <c r="B390" s="202"/>
    </row>
    <row r="391" spans="1:2" ht="16.2" x14ac:dyDescent="0.2">
      <c r="A391" s="5"/>
      <c r="B391" s="202"/>
    </row>
    <row r="392" spans="1:2" ht="16.2" x14ac:dyDescent="0.2">
      <c r="A392" s="5"/>
      <c r="B392" s="202"/>
    </row>
    <row r="393" spans="1:2" ht="16.2" x14ac:dyDescent="0.2">
      <c r="A393" s="5"/>
      <c r="B393" s="202"/>
    </row>
    <row r="394" spans="1:2" ht="16.2" x14ac:dyDescent="0.2">
      <c r="A394" s="5"/>
      <c r="B394" s="202"/>
    </row>
    <row r="395" spans="1:2" ht="16.2" x14ac:dyDescent="0.2">
      <c r="A395" s="5"/>
      <c r="B395" s="202"/>
    </row>
    <row r="396" spans="1:2" ht="16.2" x14ac:dyDescent="0.2">
      <c r="A396" s="5"/>
      <c r="B396" s="202"/>
    </row>
    <row r="397" spans="1:2" ht="16.2" x14ac:dyDescent="0.2">
      <c r="A397" s="5"/>
      <c r="B397" s="202"/>
    </row>
    <row r="398" spans="1:2" ht="16.2" x14ac:dyDescent="0.2">
      <c r="A398" s="5"/>
      <c r="B398" s="202"/>
    </row>
    <row r="399" spans="1:2" ht="16.2" x14ac:dyDescent="0.2">
      <c r="A399" s="5"/>
      <c r="B399" s="202"/>
    </row>
    <row r="400" spans="1:2" ht="16.2" x14ac:dyDescent="0.2">
      <c r="A400" s="5"/>
      <c r="B400" s="202"/>
    </row>
    <row r="401" spans="1:2" ht="16.2" x14ac:dyDescent="0.2">
      <c r="A401" s="5"/>
      <c r="B401" s="202"/>
    </row>
    <row r="402" spans="1:2" ht="16.2" x14ac:dyDescent="0.2">
      <c r="A402" s="5"/>
      <c r="B402" s="202"/>
    </row>
    <row r="403" spans="1:2" ht="16.2" x14ac:dyDescent="0.2">
      <c r="A403" s="5"/>
      <c r="B403" s="202"/>
    </row>
    <row r="404" spans="1:2" ht="16.2" x14ac:dyDescent="0.2">
      <c r="A404" s="5"/>
      <c r="B404" s="202"/>
    </row>
    <row r="405" spans="1:2" ht="16.2" x14ac:dyDescent="0.2">
      <c r="A405" s="5"/>
      <c r="B405" s="202"/>
    </row>
    <row r="406" spans="1:2" ht="16.2" x14ac:dyDescent="0.2">
      <c r="A406" s="5"/>
      <c r="B406" s="202"/>
    </row>
    <row r="407" spans="1:2" ht="16.2" x14ac:dyDescent="0.2">
      <c r="A407" s="5"/>
      <c r="B407" s="202"/>
    </row>
    <row r="408" spans="1:2" ht="16.2" x14ac:dyDescent="0.2">
      <c r="A408" s="5"/>
      <c r="B408" s="202"/>
    </row>
    <row r="409" spans="1:2" ht="16.2" x14ac:dyDescent="0.2">
      <c r="A409" s="5"/>
      <c r="B409" s="202"/>
    </row>
    <row r="410" spans="1:2" ht="16.2" x14ac:dyDescent="0.2">
      <c r="A410" s="5"/>
      <c r="B410" s="202"/>
    </row>
    <row r="411" spans="1:2" ht="16.2" x14ac:dyDescent="0.2">
      <c r="A411" s="5"/>
      <c r="B411" s="202"/>
    </row>
    <row r="412" spans="1:2" ht="16.2" x14ac:dyDescent="0.2">
      <c r="A412" s="5"/>
      <c r="B412" s="202"/>
    </row>
    <row r="413" spans="1:2" ht="16.2" x14ac:dyDescent="0.2">
      <c r="A413" s="5"/>
      <c r="B413" s="202"/>
    </row>
    <row r="414" spans="1:2" ht="16.2" x14ac:dyDescent="0.2">
      <c r="A414" s="5"/>
      <c r="B414" s="202"/>
    </row>
    <row r="415" spans="1:2" ht="16.2" x14ac:dyDescent="0.2">
      <c r="A415" s="5"/>
      <c r="B415" s="202"/>
    </row>
    <row r="416" spans="1:2" ht="16.2" x14ac:dyDescent="0.2">
      <c r="A416" s="5"/>
      <c r="B416" s="202"/>
    </row>
    <row r="417" spans="1:2" ht="16.2" x14ac:dyDescent="0.2">
      <c r="A417" s="5"/>
      <c r="B417" s="202"/>
    </row>
    <row r="418" spans="1:2" ht="16.2" x14ac:dyDescent="0.2">
      <c r="A418" s="5"/>
      <c r="B418" s="202"/>
    </row>
    <row r="419" spans="1:2" ht="16.2" x14ac:dyDescent="0.2">
      <c r="A419" s="5"/>
      <c r="B419" s="202"/>
    </row>
    <row r="420" spans="1:2" ht="16.2" x14ac:dyDescent="0.2">
      <c r="A420" s="5"/>
      <c r="B420" s="202"/>
    </row>
    <row r="421" spans="1:2" ht="16.2" x14ac:dyDescent="0.2">
      <c r="A421" s="5"/>
      <c r="B421" s="202"/>
    </row>
    <row r="422" spans="1:2" ht="16.2" x14ac:dyDescent="0.2">
      <c r="A422" s="5"/>
      <c r="B422" s="202"/>
    </row>
    <row r="423" spans="1:2" ht="16.2" x14ac:dyDescent="0.2">
      <c r="A423" s="5"/>
      <c r="B423" s="202"/>
    </row>
    <row r="424" spans="1:2" ht="16.2" x14ac:dyDescent="0.2">
      <c r="A424" s="5"/>
      <c r="B424" s="202"/>
    </row>
    <row r="425" spans="1:2" ht="16.2" x14ac:dyDescent="0.2">
      <c r="A425" s="5"/>
      <c r="B425" s="202"/>
    </row>
    <row r="426" spans="1:2" ht="16.2" x14ac:dyDescent="0.2">
      <c r="A426" s="5"/>
      <c r="B426" s="202"/>
    </row>
    <row r="427" spans="1:2" ht="16.2" x14ac:dyDescent="0.2">
      <c r="A427" s="5"/>
      <c r="B427" s="202"/>
    </row>
    <row r="428" spans="1:2" ht="16.2" x14ac:dyDescent="0.2">
      <c r="A428" s="5"/>
      <c r="B428" s="202"/>
    </row>
    <row r="429" spans="1:2" ht="16.2" x14ac:dyDescent="0.2">
      <c r="A429" s="5"/>
      <c r="B429" s="202"/>
    </row>
    <row r="430" spans="1:2" ht="16.2" x14ac:dyDescent="0.2">
      <c r="A430" s="5"/>
      <c r="B430" s="202"/>
    </row>
    <row r="431" spans="1:2" ht="16.2" x14ac:dyDescent="0.2">
      <c r="A431" s="5"/>
      <c r="B431" s="202"/>
    </row>
    <row r="432" spans="1:2" ht="16.2" x14ac:dyDescent="0.2">
      <c r="A432" s="5"/>
      <c r="B432" s="202"/>
    </row>
    <row r="433" spans="1:2" ht="16.2" x14ac:dyDescent="0.2">
      <c r="A433" s="5"/>
      <c r="B433" s="202"/>
    </row>
    <row r="434" spans="1:2" ht="16.2" x14ac:dyDescent="0.2">
      <c r="A434" s="5"/>
      <c r="B434" s="202"/>
    </row>
    <row r="435" spans="1:2" ht="16.2" x14ac:dyDescent="0.2">
      <c r="A435" s="5"/>
      <c r="B435" s="202"/>
    </row>
    <row r="436" spans="1:2" ht="16.2" x14ac:dyDescent="0.2">
      <c r="A436" s="5"/>
      <c r="B436" s="202"/>
    </row>
    <row r="437" spans="1:2" ht="16.2" x14ac:dyDescent="0.2">
      <c r="A437" s="5"/>
      <c r="B437" s="202"/>
    </row>
    <row r="438" spans="1:2" ht="16.2" x14ac:dyDescent="0.2">
      <c r="A438" s="5"/>
      <c r="B438" s="202"/>
    </row>
    <row r="439" spans="1:2" ht="16.2" x14ac:dyDescent="0.2">
      <c r="A439" s="5"/>
      <c r="B439" s="202"/>
    </row>
    <row r="440" spans="1:2" ht="16.2" x14ac:dyDescent="0.2">
      <c r="A440" s="5"/>
      <c r="B440" s="202"/>
    </row>
    <row r="441" spans="1:2" ht="16.2" x14ac:dyDescent="0.2">
      <c r="A441" s="5"/>
      <c r="B441" s="202"/>
    </row>
    <row r="442" spans="1:2" ht="16.2" x14ac:dyDescent="0.2">
      <c r="A442" s="5"/>
      <c r="B442" s="202"/>
    </row>
    <row r="443" spans="1:2" ht="16.2" x14ac:dyDescent="0.2">
      <c r="A443" s="5"/>
      <c r="B443" s="202"/>
    </row>
    <row r="444" spans="1:2" ht="16.2" x14ac:dyDescent="0.2">
      <c r="A444" s="5"/>
      <c r="B444" s="202"/>
    </row>
    <row r="445" spans="1:2" ht="16.2" x14ac:dyDescent="0.2">
      <c r="A445" s="5"/>
      <c r="B445" s="202"/>
    </row>
    <row r="446" spans="1:2" ht="16.2" x14ac:dyDescent="0.2">
      <c r="A446" s="5"/>
      <c r="B446" s="202"/>
    </row>
    <row r="447" spans="1:2" ht="16.2" x14ac:dyDescent="0.2">
      <c r="A447" s="5"/>
      <c r="B447" s="202"/>
    </row>
    <row r="448" spans="1:2" ht="16.2" x14ac:dyDescent="0.2">
      <c r="A448" s="5"/>
      <c r="B448" s="202"/>
    </row>
    <row r="449" spans="1:2" ht="16.2" x14ac:dyDescent="0.2">
      <c r="A449" s="5"/>
      <c r="B449" s="202"/>
    </row>
    <row r="450" spans="1:2" ht="16.2" x14ac:dyDescent="0.2">
      <c r="A450" s="5"/>
      <c r="B450" s="202"/>
    </row>
    <row r="451" spans="1:2" ht="16.2" x14ac:dyDescent="0.2">
      <c r="A451" s="5"/>
      <c r="B451" s="202"/>
    </row>
    <row r="452" spans="1:2" ht="16.2" x14ac:dyDescent="0.2">
      <c r="A452" s="5"/>
      <c r="B452" s="202"/>
    </row>
    <row r="453" spans="1:2" ht="16.2" x14ac:dyDescent="0.2">
      <c r="A453" s="5"/>
      <c r="B453" s="202"/>
    </row>
    <row r="454" spans="1:2" ht="16.2" x14ac:dyDescent="0.2">
      <c r="A454" s="5"/>
      <c r="B454" s="202"/>
    </row>
    <row r="455" spans="1:2" ht="16.2" x14ac:dyDescent="0.2">
      <c r="A455" s="5"/>
      <c r="B455" s="202"/>
    </row>
    <row r="456" spans="1:2" ht="16.2" x14ac:dyDescent="0.2">
      <c r="A456" s="5"/>
      <c r="B456" s="202"/>
    </row>
    <row r="457" spans="1:2" ht="16.2" x14ac:dyDescent="0.2">
      <c r="A457" s="5"/>
      <c r="B457" s="202"/>
    </row>
    <row r="458" spans="1:2" ht="16.2" x14ac:dyDescent="0.2">
      <c r="A458" s="5"/>
      <c r="B458" s="202"/>
    </row>
    <row r="459" spans="1:2" ht="16.2" x14ac:dyDescent="0.2">
      <c r="A459" s="5"/>
      <c r="B459" s="202"/>
    </row>
    <row r="460" spans="1:2" ht="16.2" x14ac:dyDescent="0.2">
      <c r="A460" s="5"/>
      <c r="B460" s="202"/>
    </row>
    <row r="461" spans="1:2" ht="16.2" x14ac:dyDescent="0.2">
      <c r="A461" s="5"/>
      <c r="B461" s="202"/>
    </row>
    <row r="462" spans="1:2" ht="16.2" x14ac:dyDescent="0.2">
      <c r="A462" s="5"/>
      <c r="B462" s="202"/>
    </row>
    <row r="463" spans="1:2" ht="16.2" x14ac:dyDescent="0.2">
      <c r="A463" s="5"/>
      <c r="B463" s="202"/>
    </row>
    <row r="464" spans="1:2" ht="16.2" x14ac:dyDescent="0.2">
      <c r="A464" s="5"/>
      <c r="B464" s="202"/>
    </row>
    <row r="465" spans="1:2" ht="16.2" x14ac:dyDescent="0.2">
      <c r="A465" s="5"/>
      <c r="B465" s="202"/>
    </row>
    <row r="466" spans="1:2" ht="16.2" x14ac:dyDescent="0.2">
      <c r="A466" s="5"/>
      <c r="B466" s="202"/>
    </row>
    <row r="467" spans="1:2" ht="16.2" x14ac:dyDescent="0.2">
      <c r="A467" s="5"/>
      <c r="B467" s="202"/>
    </row>
    <row r="468" spans="1:2" ht="16.2" x14ac:dyDescent="0.2">
      <c r="A468" s="5"/>
      <c r="B468" s="202"/>
    </row>
    <row r="469" spans="1:2" ht="16.2" x14ac:dyDescent="0.2">
      <c r="A469" s="5"/>
      <c r="B469" s="202"/>
    </row>
    <row r="470" spans="1:2" ht="16.2" x14ac:dyDescent="0.2">
      <c r="A470" s="5"/>
      <c r="B470" s="202"/>
    </row>
    <row r="471" spans="1:2" ht="16.2" x14ac:dyDescent="0.2">
      <c r="A471" s="5"/>
      <c r="B471" s="202"/>
    </row>
    <row r="472" spans="1:2" ht="16.2" x14ac:dyDescent="0.2">
      <c r="A472" s="5"/>
      <c r="B472" s="202"/>
    </row>
    <row r="473" spans="1:2" ht="16.2" x14ac:dyDescent="0.2">
      <c r="A473" s="5"/>
      <c r="B473" s="202"/>
    </row>
    <row r="474" spans="1:2" ht="16.2" x14ac:dyDescent="0.2">
      <c r="A474" s="5"/>
      <c r="B474" s="202"/>
    </row>
    <row r="475" spans="1:2" ht="16.2" x14ac:dyDescent="0.2">
      <c r="A475" s="5"/>
      <c r="B475" s="202"/>
    </row>
    <row r="476" spans="1:2" ht="16.2" x14ac:dyDescent="0.2">
      <c r="A476" s="5"/>
      <c r="B476" s="202"/>
    </row>
    <row r="477" spans="1:2" ht="16.2" x14ac:dyDescent="0.2">
      <c r="A477" s="5"/>
      <c r="B477" s="202"/>
    </row>
    <row r="478" spans="1:2" ht="16.2" x14ac:dyDescent="0.2">
      <c r="A478" s="5"/>
      <c r="B478" s="202"/>
    </row>
    <row r="479" spans="1:2" ht="16.2" x14ac:dyDescent="0.2">
      <c r="A479" s="5"/>
      <c r="B479" s="202"/>
    </row>
    <row r="480" spans="1:2" ht="16.2" x14ac:dyDescent="0.2">
      <c r="A480" s="5"/>
      <c r="B480" s="202"/>
    </row>
    <row r="481" spans="1:2" ht="16.2" x14ac:dyDescent="0.2">
      <c r="A481" s="5"/>
      <c r="B481" s="202"/>
    </row>
    <row r="482" spans="1:2" ht="16.2" x14ac:dyDescent="0.2">
      <c r="A482" s="5"/>
      <c r="B482" s="202"/>
    </row>
    <row r="483" spans="1:2" ht="16.2" x14ac:dyDescent="0.2">
      <c r="A483" s="5"/>
      <c r="B483" s="202"/>
    </row>
    <row r="484" spans="1:2" ht="16.2" x14ac:dyDescent="0.2">
      <c r="A484" s="5"/>
      <c r="B484" s="202"/>
    </row>
    <row r="485" spans="1:2" ht="16.2" x14ac:dyDescent="0.2">
      <c r="A485" s="5"/>
      <c r="B485" s="202"/>
    </row>
    <row r="486" spans="1:2" ht="16.2" x14ac:dyDescent="0.2">
      <c r="A486" s="5"/>
      <c r="B486" s="202"/>
    </row>
    <row r="487" spans="1:2" ht="16.2" x14ac:dyDescent="0.2">
      <c r="A487" s="5"/>
      <c r="B487" s="202"/>
    </row>
    <row r="488" spans="1:2" ht="16.2" x14ac:dyDescent="0.2">
      <c r="A488" s="5"/>
      <c r="B488" s="202"/>
    </row>
    <row r="489" spans="1:2" ht="16.2" x14ac:dyDescent="0.2">
      <c r="A489" s="5"/>
      <c r="B489" s="202"/>
    </row>
    <row r="490" spans="1:2" ht="16.2" x14ac:dyDescent="0.2">
      <c r="A490" s="5"/>
      <c r="B490" s="202"/>
    </row>
    <row r="491" spans="1:2" ht="16.2" x14ac:dyDescent="0.2">
      <c r="A491" s="5"/>
      <c r="B491" s="202"/>
    </row>
    <row r="492" spans="1:2" ht="16.2" x14ac:dyDescent="0.2">
      <c r="A492" s="5"/>
      <c r="B492" s="202"/>
    </row>
    <row r="493" spans="1:2" ht="16.2" x14ac:dyDescent="0.2">
      <c r="A493" s="5"/>
      <c r="B493" s="202"/>
    </row>
    <row r="494" spans="1:2" ht="16.2" x14ac:dyDescent="0.2">
      <c r="A494" s="5"/>
      <c r="B494" s="202"/>
    </row>
    <row r="495" spans="1:2" ht="16.2" x14ac:dyDescent="0.2">
      <c r="A495" s="5"/>
      <c r="B495" s="202"/>
    </row>
    <row r="496" spans="1:2" ht="16.2" x14ac:dyDescent="0.2">
      <c r="A496" s="5"/>
      <c r="B496" s="202"/>
    </row>
    <row r="497" spans="1:2" ht="16.2" x14ac:dyDescent="0.2">
      <c r="A497" s="5"/>
      <c r="B497" s="202"/>
    </row>
    <row r="498" spans="1:2" ht="16.2" x14ac:dyDescent="0.2">
      <c r="A498" s="5"/>
      <c r="B498" s="202"/>
    </row>
    <row r="499" spans="1:2" ht="16.2" x14ac:dyDescent="0.2">
      <c r="A499" s="5"/>
      <c r="B499" s="202"/>
    </row>
    <row r="500" spans="1:2" ht="16.2" x14ac:dyDescent="0.2">
      <c r="A500" s="5"/>
      <c r="B500" s="202"/>
    </row>
    <row r="501" spans="1:2" ht="16.2" x14ac:dyDescent="0.2">
      <c r="A501" s="5"/>
      <c r="B501" s="202"/>
    </row>
    <row r="502" spans="1:2" ht="16.2" x14ac:dyDescent="0.2">
      <c r="A502" s="5"/>
      <c r="B502" s="202"/>
    </row>
    <row r="503" spans="1:2" ht="16.2" x14ac:dyDescent="0.2">
      <c r="A503" s="5"/>
      <c r="B503" s="202"/>
    </row>
    <row r="504" spans="1:2" ht="16.2" x14ac:dyDescent="0.2">
      <c r="A504" s="5"/>
      <c r="B504" s="202"/>
    </row>
    <row r="505" spans="1:2" ht="16.2" x14ac:dyDescent="0.2">
      <c r="A505" s="5"/>
      <c r="B505" s="202"/>
    </row>
    <row r="506" spans="1:2" ht="16.2" x14ac:dyDescent="0.2">
      <c r="A506" s="5"/>
      <c r="B506" s="202"/>
    </row>
    <row r="507" spans="1:2" ht="16.2" x14ac:dyDescent="0.2">
      <c r="A507" s="5"/>
      <c r="B507" s="202"/>
    </row>
    <row r="508" spans="1:2" ht="16.2" x14ac:dyDescent="0.2">
      <c r="A508" s="5"/>
      <c r="B508" s="202"/>
    </row>
    <row r="509" spans="1:2" ht="16.2" x14ac:dyDescent="0.2">
      <c r="A509" s="5"/>
      <c r="B509" s="202"/>
    </row>
    <row r="510" spans="1:2" ht="16.2" x14ac:dyDescent="0.2">
      <c r="A510" s="5"/>
      <c r="B510" s="202"/>
    </row>
    <row r="511" spans="1:2" ht="16.2" x14ac:dyDescent="0.2">
      <c r="A511" s="5"/>
      <c r="B511" s="202"/>
    </row>
    <row r="512" spans="1:2" ht="16.2" x14ac:dyDescent="0.2">
      <c r="A512" s="5"/>
      <c r="B512" s="202"/>
    </row>
    <row r="513" spans="1:2" ht="16.2" x14ac:dyDescent="0.2">
      <c r="A513" s="5"/>
      <c r="B513" s="202"/>
    </row>
    <row r="514" spans="1:2" ht="16.2" x14ac:dyDescent="0.2">
      <c r="A514" s="5"/>
      <c r="B514" s="202"/>
    </row>
    <row r="515" spans="1:2" ht="16.2" x14ac:dyDescent="0.2">
      <c r="A515" s="5"/>
      <c r="B515" s="202"/>
    </row>
    <row r="516" spans="1:2" ht="16.2" x14ac:dyDescent="0.2">
      <c r="A516" s="5"/>
      <c r="B516" s="202"/>
    </row>
    <row r="517" spans="1:2" ht="16.2" x14ac:dyDescent="0.2">
      <c r="A517" s="5"/>
      <c r="B517" s="202"/>
    </row>
    <row r="518" spans="1:2" ht="16.2" x14ac:dyDescent="0.2">
      <c r="A518" s="5"/>
      <c r="B518" s="202"/>
    </row>
    <row r="519" spans="1:2" ht="16.2" x14ac:dyDescent="0.2">
      <c r="A519" s="5"/>
      <c r="B519" s="202"/>
    </row>
    <row r="520" spans="1:2" ht="16.2" x14ac:dyDescent="0.2">
      <c r="A520" s="5"/>
      <c r="B520" s="202"/>
    </row>
    <row r="521" spans="1:2" ht="16.2" x14ac:dyDescent="0.2">
      <c r="A521" s="5"/>
      <c r="B521" s="202"/>
    </row>
    <row r="522" spans="1:2" ht="16.2" x14ac:dyDescent="0.2">
      <c r="A522" s="5"/>
      <c r="B522" s="202"/>
    </row>
    <row r="523" spans="1:2" ht="16.2" x14ac:dyDescent="0.2">
      <c r="A523" s="5"/>
      <c r="B523" s="202"/>
    </row>
    <row r="524" spans="1:2" ht="16.2" x14ac:dyDescent="0.2">
      <c r="A524" s="5"/>
      <c r="B524" s="202"/>
    </row>
    <row r="525" spans="1:2" ht="16.2" x14ac:dyDescent="0.2">
      <c r="A525" s="5"/>
      <c r="B525" s="202"/>
    </row>
    <row r="526" spans="1:2" ht="16.2" x14ac:dyDescent="0.2">
      <c r="A526" s="5"/>
      <c r="B526" s="202"/>
    </row>
    <row r="527" spans="1:2" ht="16.2" x14ac:dyDescent="0.2">
      <c r="A527" s="5"/>
      <c r="B527" s="202"/>
    </row>
    <row r="528" spans="1:2" ht="16.2" x14ac:dyDescent="0.2">
      <c r="A528" s="5"/>
      <c r="B528" s="202"/>
    </row>
    <row r="529" spans="1:2" ht="16.2" x14ac:dyDescent="0.2">
      <c r="A529" s="5"/>
      <c r="B529" s="202"/>
    </row>
    <row r="530" spans="1:2" ht="16.2" x14ac:dyDescent="0.2">
      <c r="A530" s="5"/>
      <c r="B530" s="202"/>
    </row>
    <row r="531" spans="1:2" ht="16.2" x14ac:dyDescent="0.2">
      <c r="A531" s="5"/>
      <c r="B531" s="202"/>
    </row>
    <row r="532" spans="1:2" ht="16.2" x14ac:dyDescent="0.2">
      <c r="A532" s="5"/>
      <c r="B532" s="202"/>
    </row>
    <row r="533" spans="1:2" ht="16.2" x14ac:dyDescent="0.2">
      <c r="A533" s="5"/>
      <c r="B533" s="202"/>
    </row>
    <row r="534" spans="1:2" ht="16.2" x14ac:dyDescent="0.2">
      <c r="A534" s="5"/>
      <c r="B534" s="202"/>
    </row>
    <row r="535" spans="1:2" ht="16.2" x14ac:dyDescent="0.2">
      <c r="A535" s="5"/>
      <c r="B535" s="202"/>
    </row>
    <row r="536" spans="1:2" ht="16.2" x14ac:dyDescent="0.2">
      <c r="A536" s="5"/>
      <c r="B536" s="202"/>
    </row>
    <row r="537" spans="1:2" ht="16.2" x14ac:dyDescent="0.2">
      <c r="A537" s="5"/>
      <c r="B537" s="202"/>
    </row>
    <row r="538" spans="1:2" ht="16.2" x14ac:dyDescent="0.2">
      <c r="A538" s="5"/>
      <c r="B538" s="202"/>
    </row>
    <row r="539" spans="1:2" ht="16.2" x14ac:dyDescent="0.2">
      <c r="A539" s="5"/>
      <c r="B539" s="202"/>
    </row>
    <row r="540" spans="1:2" ht="16.2" x14ac:dyDescent="0.2">
      <c r="A540" s="5"/>
      <c r="B540" s="202"/>
    </row>
    <row r="541" spans="1:2" ht="16.2" x14ac:dyDescent="0.2">
      <c r="A541" s="5"/>
      <c r="B541" s="202"/>
    </row>
    <row r="542" spans="1:2" ht="16.2" x14ac:dyDescent="0.2">
      <c r="A542" s="5"/>
      <c r="B542" s="202"/>
    </row>
    <row r="543" spans="1:2" ht="16.2" x14ac:dyDescent="0.2">
      <c r="A543" s="5"/>
      <c r="B543" s="202"/>
    </row>
    <row r="544" spans="1:2" ht="16.2" x14ac:dyDescent="0.2">
      <c r="A544" s="5"/>
      <c r="B544" s="202"/>
    </row>
    <row r="545" spans="1:2" ht="16.2" x14ac:dyDescent="0.2">
      <c r="A545" s="5"/>
      <c r="B545" s="202"/>
    </row>
    <row r="546" spans="1:2" ht="16.2" x14ac:dyDescent="0.2">
      <c r="A546" s="5"/>
      <c r="B546" s="202"/>
    </row>
    <row r="547" spans="1:2" ht="16.2" x14ac:dyDescent="0.2">
      <c r="A547" s="5"/>
      <c r="B547" s="202"/>
    </row>
    <row r="548" spans="1:2" ht="16.2" x14ac:dyDescent="0.2">
      <c r="A548" s="5"/>
      <c r="B548" s="202"/>
    </row>
    <row r="549" spans="1:2" ht="16.2" x14ac:dyDescent="0.2">
      <c r="A549" s="5"/>
      <c r="B549" s="202"/>
    </row>
    <row r="550" spans="1:2" ht="16.2" x14ac:dyDescent="0.2">
      <c r="A550" s="5"/>
      <c r="B550" s="202"/>
    </row>
    <row r="551" spans="1:2" ht="16.2" x14ac:dyDescent="0.2">
      <c r="A551" s="5"/>
      <c r="B551" s="202"/>
    </row>
    <row r="552" spans="1:2" ht="16.2" x14ac:dyDescent="0.2">
      <c r="A552" s="5"/>
      <c r="B552" s="202"/>
    </row>
    <row r="553" spans="1:2" ht="16.2" x14ac:dyDescent="0.2">
      <c r="A553" s="5"/>
      <c r="B553" s="202"/>
    </row>
    <row r="554" spans="1:2" ht="16.2" x14ac:dyDescent="0.2">
      <c r="A554" s="5"/>
      <c r="B554" s="202"/>
    </row>
    <row r="555" spans="1:2" ht="16.2" x14ac:dyDescent="0.2">
      <c r="A555" s="5"/>
      <c r="B555" s="202"/>
    </row>
    <row r="556" spans="1:2" ht="16.2" x14ac:dyDescent="0.2">
      <c r="A556" s="5"/>
      <c r="B556" s="202"/>
    </row>
    <row r="557" spans="1:2" ht="16.2" x14ac:dyDescent="0.2">
      <c r="A557" s="5"/>
      <c r="B557" s="202"/>
    </row>
    <row r="558" spans="1:2" ht="16.2" x14ac:dyDescent="0.2">
      <c r="A558" s="5"/>
      <c r="B558" s="202"/>
    </row>
    <row r="559" spans="1:2" ht="16.2" x14ac:dyDescent="0.2">
      <c r="A559" s="5"/>
      <c r="B559" s="202"/>
    </row>
    <row r="560" spans="1:2" ht="16.2" x14ac:dyDescent="0.2">
      <c r="A560" s="5"/>
      <c r="B560" s="202"/>
    </row>
    <row r="561" spans="1:2" ht="16.2" x14ac:dyDescent="0.2">
      <c r="A561" s="5"/>
      <c r="B561" s="202"/>
    </row>
    <row r="562" spans="1:2" ht="16.2" x14ac:dyDescent="0.2">
      <c r="A562" s="5"/>
      <c r="B562" s="202"/>
    </row>
    <row r="563" spans="1:2" ht="16.2" x14ac:dyDescent="0.2">
      <c r="A563" s="5"/>
      <c r="B563" s="202"/>
    </row>
    <row r="564" spans="1:2" ht="16.2" x14ac:dyDescent="0.2">
      <c r="A564" s="5"/>
      <c r="B564" s="202"/>
    </row>
    <row r="565" spans="1:2" ht="16.2" x14ac:dyDescent="0.2">
      <c r="A565" s="5"/>
      <c r="B565" s="202"/>
    </row>
    <row r="566" spans="1:2" ht="16.2" x14ac:dyDescent="0.2">
      <c r="A566" s="5"/>
      <c r="B566" s="202"/>
    </row>
    <row r="567" spans="1:2" ht="16.2" x14ac:dyDescent="0.2">
      <c r="A567" s="5"/>
      <c r="B567" s="202"/>
    </row>
    <row r="568" spans="1:2" ht="16.2" x14ac:dyDescent="0.2">
      <c r="A568" s="5"/>
      <c r="B568" s="202"/>
    </row>
    <row r="569" spans="1:2" ht="16.2" x14ac:dyDescent="0.2">
      <c r="A569" s="5"/>
      <c r="B569" s="202"/>
    </row>
    <row r="570" spans="1:2" ht="16.2" x14ac:dyDescent="0.2">
      <c r="A570" s="5"/>
      <c r="B570" s="202"/>
    </row>
    <row r="571" spans="1:2" ht="16.2" x14ac:dyDescent="0.2">
      <c r="A571" s="5"/>
      <c r="B571" s="202"/>
    </row>
    <row r="572" spans="1:2" ht="16.2" x14ac:dyDescent="0.2">
      <c r="A572" s="5"/>
      <c r="B572" s="202"/>
    </row>
    <row r="573" spans="1:2" ht="16.2" x14ac:dyDescent="0.2">
      <c r="A573" s="5"/>
      <c r="B573" s="202"/>
    </row>
    <row r="574" spans="1:2" ht="16.2" x14ac:dyDescent="0.2">
      <c r="A574" s="5"/>
      <c r="B574" s="202"/>
    </row>
    <row r="575" spans="1:2" ht="16.2" x14ac:dyDescent="0.2">
      <c r="A575" s="5"/>
      <c r="B575" s="202"/>
    </row>
    <row r="576" spans="1:2" ht="16.2" x14ac:dyDescent="0.2">
      <c r="A576" s="5"/>
      <c r="B576" s="202"/>
    </row>
    <row r="577" spans="1:2" ht="16.2" x14ac:dyDescent="0.2">
      <c r="A577" s="5"/>
      <c r="B577" s="202"/>
    </row>
    <row r="578" spans="1:2" ht="16.2" x14ac:dyDescent="0.2">
      <c r="A578" s="5"/>
      <c r="B578" s="202"/>
    </row>
    <row r="579" spans="1:2" ht="16.2" x14ac:dyDescent="0.2">
      <c r="A579" s="5"/>
      <c r="B579" s="202"/>
    </row>
    <row r="580" spans="1:2" ht="16.2" x14ac:dyDescent="0.2">
      <c r="A580" s="5"/>
      <c r="B580" s="202"/>
    </row>
    <row r="581" spans="1:2" ht="16.2" x14ac:dyDescent="0.2">
      <c r="A581" s="5"/>
      <c r="B581" s="202"/>
    </row>
    <row r="582" spans="1:2" ht="16.2" x14ac:dyDescent="0.2">
      <c r="A582" s="5"/>
      <c r="B582" s="202"/>
    </row>
    <row r="583" spans="1:2" ht="16.2" x14ac:dyDescent="0.2">
      <c r="A583" s="5"/>
      <c r="B583" s="202"/>
    </row>
    <row r="584" spans="1:2" ht="16.2" x14ac:dyDescent="0.2">
      <c r="A584" s="5"/>
      <c r="B584" s="202"/>
    </row>
    <row r="585" spans="1:2" ht="16.2" x14ac:dyDescent="0.2">
      <c r="A585" s="5"/>
      <c r="B585" s="202"/>
    </row>
    <row r="586" spans="1:2" ht="16.2" x14ac:dyDescent="0.2">
      <c r="A586" s="5"/>
      <c r="B586" s="202"/>
    </row>
    <row r="587" spans="1:2" ht="16.2" x14ac:dyDescent="0.2">
      <c r="A587" s="5"/>
      <c r="B587" s="202"/>
    </row>
    <row r="588" spans="1:2" ht="16.2" x14ac:dyDescent="0.2">
      <c r="A588" s="5"/>
      <c r="B588" s="202"/>
    </row>
    <row r="589" spans="1:2" ht="16.2" x14ac:dyDescent="0.2">
      <c r="A589" s="5"/>
      <c r="B589" s="202"/>
    </row>
    <row r="590" spans="1:2" ht="16.2" x14ac:dyDescent="0.2">
      <c r="A590" s="5"/>
      <c r="B590" s="202"/>
    </row>
    <row r="591" spans="1:2" ht="16.2" x14ac:dyDescent="0.2">
      <c r="A591" s="5"/>
      <c r="B591" s="202"/>
    </row>
    <row r="592" spans="1:2" ht="16.2" x14ac:dyDescent="0.2">
      <c r="A592" s="5"/>
      <c r="B592" s="202"/>
    </row>
    <row r="593" spans="1:2" ht="16.2" x14ac:dyDescent="0.2">
      <c r="A593" s="5"/>
      <c r="B593" s="202"/>
    </row>
    <row r="594" spans="1:2" ht="16.2" x14ac:dyDescent="0.2">
      <c r="A594" s="5"/>
      <c r="B594" s="202"/>
    </row>
    <row r="595" spans="1:2" ht="16.2" x14ac:dyDescent="0.2">
      <c r="A595" s="5"/>
      <c r="B595" s="202"/>
    </row>
    <row r="596" spans="1:2" ht="16.2" x14ac:dyDescent="0.2">
      <c r="A596" s="5"/>
      <c r="B596" s="202"/>
    </row>
    <row r="597" spans="1:2" ht="16.2" x14ac:dyDescent="0.2">
      <c r="A597" s="5"/>
      <c r="B597" s="202"/>
    </row>
    <row r="598" spans="1:2" ht="16.2" x14ac:dyDescent="0.2">
      <c r="A598" s="5"/>
      <c r="B598" s="202"/>
    </row>
    <row r="599" spans="1:2" ht="16.2" x14ac:dyDescent="0.2">
      <c r="A599" s="5"/>
      <c r="B599" s="202"/>
    </row>
    <row r="600" spans="1:2" ht="16.2" x14ac:dyDescent="0.2">
      <c r="A600" s="5"/>
      <c r="B600" s="202"/>
    </row>
    <row r="601" spans="1:2" ht="16.2" x14ac:dyDescent="0.2">
      <c r="A601" s="5"/>
      <c r="B601" s="202"/>
    </row>
    <row r="602" spans="1:2" ht="16.2" x14ac:dyDescent="0.2">
      <c r="A602" s="5"/>
      <c r="B602" s="202"/>
    </row>
    <row r="603" spans="1:2" ht="16.2" x14ac:dyDescent="0.2">
      <c r="A603" s="5"/>
      <c r="B603" s="202"/>
    </row>
    <row r="604" spans="1:2" ht="16.2" x14ac:dyDescent="0.2">
      <c r="A604" s="5"/>
      <c r="B604" s="202"/>
    </row>
    <row r="605" spans="1:2" ht="16.2" x14ac:dyDescent="0.2">
      <c r="A605" s="5"/>
      <c r="B605" s="202"/>
    </row>
    <row r="606" spans="1:2" ht="16.2" x14ac:dyDescent="0.2">
      <c r="A606" s="5"/>
      <c r="B606" s="202"/>
    </row>
    <row r="607" spans="1:2" ht="16.2" x14ac:dyDescent="0.2">
      <c r="A607" s="5"/>
      <c r="B607" s="202"/>
    </row>
    <row r="608" spans="1:2" ht="16.2" x14ac:dyDescent="0.2">
      <c r="A608" s="5"/>
      <c r="B608" s="202"/>
    </row>
    <row r="609" spans="1:2" ht="16.2" x14ac:dyDescent="0.2">
      <c r="A609" s="5"/>
      <c r="B609" s="202"/>
    </row>
    <row r="610" spans="1:2" ht="16.2" x14ac:dyDescent="0.2">
      <c r="A610" s="5"/>
      <c r="B610" s="202"/>
    </row>
    <row r="611" spans="1:2" ht="16.2" x14ac:dyDescent="0.2">
      <c r="A611" s="5"/>
      <c r="B611" s="202"/>
    </row>
    <row r="612" spans="1:2" ht="16.2" x14ac:dyDescent="0.2">
      <c r="A612" s="5"/>
      <c r="B612" s="202"/>
    </row>
    <row r="613" spans="1:2" ht="16.2" x14ac:dyDescent="0.2">
      <c r="A613" s="5"/>
      <c r="B613" s="202"/>
    </row>
    <row r="614" spans="1:2" ht="16.2" x14ac:dyDescent="0.2">
      <c r="A614" s="5"/>
      <c r="B614" s="202"/>
    </row>
    <row r="615" spans="1:2" ht="16.2" x14ac:dyDescent="0.2">
      <c r="A615" s="5"/>
      <c r="B615" s="202"/>
    </row>
    <row r="616" spans="1:2" ht="16.2" x14ac:dyDescent="0.2">
      <c r="A616" s="5"/>
      <c r="B616" s="202"/>
    </row>
    <row r="617" spans="1:2" ht="16.2" x14ac:dyDescent="0.2">
      <c r="A617" s="5"/>
      <c r="B617" s="202"/>
    </row>
    <row r="618" spans="1:2" ht="16.2" x14ac:dyDescent="0.2">
      <c r="A618" s="5"/>
      <c r="B618" s="202"/>
    </row>
    <row r="619" spans="1:2" ht="16.2" x14ac:dyDescent="0.2">
      <c r="A619" s="5"/>
      <c r="B619" s="202"/>
    </row>
    <row r="620" spans="1:2" ht="16.2" x14ac:dyDescent="0.2">
      <c r="A620" s="5"/>
      <c r="B620" s="202"/>
    </row>
    <row r="621" spans="1:2" ht="16.2" x14ac:dyDescent="0.2">
      <c r="A621" s="5"/>
      <c r="B621" s="202"/>
    </row>
    <row r="622" spans="1:2" ht="16.2" x14ac:dyDescent="0.2">
      <c r="A622" s="5"/>
      <c r="B622" s="202"/>
    </row>
    <row r="623" spans="1:2" ht="16.2" x14ac:dyDescent="0.2">
      <c r="A623" s="5"/>
      <c r="B623" s="202"/>
    </row>
    <row r="624" spans="1:2" ht="16.2" x14ac:dyDescent="0.2">
      <c r="A624" s="5"/>
      <c r="B624" s="202"/>
    </row>
    <row r="625" spans="1:2" ht="16.2" x14ac:dyDescent="0.2">
      <c r="A625" s="5"/>
      <c r="B625" s="202"/>
    </row>
    <row r="626" spans="1:2" ht="16.2" x14ac:dyDescent="0.2">
      <c r="A626" s="5"/>
      <c r="B626" s="202"/>
    </row>
    <row r="627" spans="1:2" ht="16.2" x14ac:dyDescent="0.2">
      <c r="A627" s="5"/>
      <c r="B627" s="202"/>
    </row>
    <row r="628" spans="1:2" ht="16.2" x14ac:dyDescent="0.2">
      <c r="A628" s="5"/>
      <c r="B628" s="202"/>
    </row>
    <row r="629" spans="1:2" ht="16.2" x14ac:dyDescent="0.2">
      <c r="A629" s="5"/>
      <c r="B629" s="202"/>
    </row>
    <row r="630" spans="1:2" ht="16.2" x14ac:dyDescent="0.2">
      <c r="A630" s="5"/>
      <c r="B630" s="202"/>
    </row>
    <row r="631" spans="1:2" ht="16.2" x14ac:dyDescent="0.2">
      <c r="A631" s="5"/>
      <c r="B631" s="202"/>
    </row>
    <row r="632" spans="1:2" ht="16.2" x14ac:dyDescent="0.2">
      <c r="A632" s="5"/>
      <c r="B632" s="202"/>
    </row>
    <row r="633" spans="1:2" ht="16.2" x14ac:dyDescent="0.2">
      <c r="A633" s="5"/>
      <c r="B633" s="202"/>
    </row>
    <row r="634" spans="1:2" ht="16.2" x14ac:dyDescent="0.2">
      <c r="A634" s="5"/>
      <c r="B634" s="202"/>
    </row>
    <row r="635" spans="1:2" ht="16.2" x14ac:dyDescent="0.2">
      <c r="A635" s="5"/>
      <c r="B635" s="202"/>
    </row>
    <row r="636" spans="1:2" ht="16.2" x14ac:dyDescent="0.2">
      <c r="A636" s="5"/>
      <c r="B636" s="202"/>
    </row>
    <row r="637" spans="1:2" ht="16.2" x14ac:dyDescent="0.2">
      <c r="A637" s="5"/>
      <c r="B637" s="202"/>
    </row>
    <row r="638" spans="1:2" ht="16.2" x14ac:dyDescent="0.2">
      <c r="A638" s="5"/>
      <c r="B638" s="202"/>
    </row>
    <row r="639" spans="1:2" ht="16.2" x14ac:dyDescent="0.2">
      <c r="A639" s="5"/>
      <c r="B639" s="202"/>
    </row>
    <row r="640" spans="1:2" ht="16.2" x14ac:dyDescent="0.2">
      <c r="A640" s="5"/>
      <c r="B640" s="202"/>
    </row>
    <row r="641" spans="1:2" ht="16.2" x14ac:dyDescent="0.2">
      <c r="A641" s="5"/>
      <c r="B641" s="202"/>
    </row>
    <row r="642" spans="1:2" ht="16.2" x14ac:dyDescent="0.2">
      <c r="A642" s="5"/>
      <c r="B642" s="202"/>
    </row>
    <row r="643" spans="1:2" ht="16.2" x14ac:dyDescent="0.2">
      <c r="A643" s="5"/>
      <c r="B643" s="202"/>
    </row>
    <row r="644" spans="1:2" ht="16.2" x14ac:dyDescent="0.2">
      <c r="A644" s="5"/>
      <c r="B644" s="202"/>
    </row>
    <row r="645" spans="1:2" ht="16.2" x14ac:dyDescent="0.2">
      <c r="A645" s="5"/>
      <c r="B645" s="202"/>
    </row>
    <row r="646" spans="1:2" ht="16.2" x14ac:dyDescent="0.2">
      <c r="A646" s="5"/>
      <c r="B646" s="202"/>
    </row>
    <row r="647" spans="1:2" ht="16.2" x14ac:dyDescent="0.2">
      <c r="A647" s="5"/>
      <c r="B647" s="202"/>
    </row>
    <row r="648" spans="1:2" ht="16.2" x14ac:dyDescent="0.2">
      <c r="A648" s="5"/>
      <c r="B648" s="202"/>
    </row>
    <row r="649" spans="1:2" ht="16.2" x14ac:dyDescent="0.2">
      <c r="A649" s="5"/>
      <c r="B649" s="202"/>
    </row>
    <row r="650" spans="1:2" ht="16.2" x14ac:dyDescent="0.2">
      <c r="A650" s="5"/>
      <c r="B650" s="202"/>
    </row>
    <row r="651" spans="1:2" ht="16.2" x14ac:dyDescent="0.2">
      <c r="A651" s="5"/>
      <c r="B651" s="202"/>
    </row>
    <row r="652" spans="1:2" ht="16.2" x14ac:dyDescent="0.2">
      <c r="A652" s="5"/>
      <c r="B652" s="202"/>
    </row>
    <row r="653" spans="1:2" ht="16.2" x14ac:dyDescent="0.2">
      <c r="A653" s="5"/>
      <c r="B653" s="202"/>
    </row>
    <row r="654" spans="1:2" ht="16.2" x14ac:dyDescent="0.2">
      <c r="A654" s="5"/>
      <c r="B654" s="202"/>
    </row>
    <row r="655" spans="1:2" ht="16.2" x14ac:dyDescent="0.2">
      <c r="A655" s="5"/>
      <c r="B655" s="202"/>
    </row>
    <row r="656" spans="1:2" ht="16.2" x14ac:dyDescent="0.2">
      <c r="A656" s="5"/>
      <c r="B656" s="202"/>
    </row>
    <row r="657" spans="1:2" ht="16.2" x14ac:dyDescent="0.2">
      <c r="A657" s="5"/>
      <c r="B657" s="202"/>
    </row>
    <row r="658" spans="1:2" ht="16.2" x14ac:dyDescent="0.2">
      <c r="A658" s="5"/>
      <c r="B658" s="202"/>
    </row>
    <row r="659" spans="1:2" ht="16.2" x14ac:dyDescent="0.2">
      <c r="A659" s="5"/>
      <c r="B659" s="202"/>
    </row>
    <row r="660" spans="1:2" ht="16.2" x14ac:dyDescent="0.2">
      <c r="A660" s="5"/>
      <c r="B660" s="202"/>
    </row>
    <row r="661" spans="1:2" ht="16.2" x14ac:dyDescent="0.2">
      <c r="A661" s="5"/>
      <c r="B661" s="202"/>
    </row>
    <row r="662" spans="1:2" ht="16.2" x14ac:dyDescent="0.2">
      <c r="A662" s="5"/>
      <c r="B662" s="202"/>
    </row>
    <row r="663" spans="1:2" ht="16.2" x14ac:dyDescent="0.2">
      <c r="A663" s="5"/>
      <c r="B663" s="202"/>
    </row>
    <row r="664" spans="1:2" ht="16.2" x14ac:dyDescent="0.2">
      <c r="A664" s="5"/>
      <c r="B664" s="202"/>
    </row>
    <row r="665" spans="1:2" ht="16.2" x14ac:dyDescent="0.2">
      <c r="A665" s="5"/>
      <c r="B665" s="202"/>
    </row>
    <row r="666" spans="1:2" ht="16.2" x14ac:dyDescent="0.2">
      <c r="A666" s="5"/>
      <c r="B666" s="202"/>
    </row>
    <row r="667" spans="1:2" ht="16.2" x14ac:dyDescent="0.2">
      <c r="A667" s="5"/>
      <c r="B667" s="202"/>
    </row>
    <row r="668" spans="1:2" ht="16.2" x14ac:dyDescent="0.2">
      <c r="A668" s="5"/>
      <c r="B668" s="202"/>
    </row>
    <row r="669" spans="1:2" ht="16.2" x14ac:dyDescent="0.2">
      <c r="A669" s="5"/>
      <c r="B669" s="202"/>
    </row>
    <row r="670" spans="1:2" ht="16.2" x14ac:dyDescent="0.2">
      <c r="A670" s="5"/>
      <c r="B670" s="202"/>
    </row>
    <row r="671" spans="1:2" ht="16.2" x14ac:dyDescent="0.2">
      <c r="A671" s="5"/>
      <c r="B671" s="202"/>
    </row>
    <row r="672" spans="1:2" ht="16.2" x14ac:dyDescent="0.2">
      <c r="A672" s="5"/>
      <c r="B672" s="202"/>
    </row>
    <row r="673" spans="1:2" ht="16.2" x14ac:dyDescent="0.2">
      <c r="A673" s="5"/>
      <c r="B673" s="202"/>
    </row>
    <row r="674" spans="1:2" ht="16.2" x14ac:dyDescent="0.2">
      <c r="A674" s="5"/>
      <c r="B674" s="202"/>
    </row>
    <row r="675" spans="1:2" ht="16.2" x14ac:dyDescent="0.2">
      <c r="A675" s="5"/>
      <c r="B675" s="202"/>
    </row>
    <row r="676" spans="1:2" ht="16.2" x14ac:dyDescent="0.2">
      <c r="A676" s="5"/>
      <c r="B676" s="202"/>
    </row>
    <row r="677" spans="1:2" ht="16.2" x14ac:dyDescent="0.2">
      <c r="A677" s="5"/>
      <c r="B677" s="202"/>
    </row>
    <row r="678" spans="1:2" ht="16.2" x14ac:dyDescent="0.2">
      <c r="A678" s="5"/>
      <c r="B678" s="202"/>
    </row>
    <row r="679" spans="1:2" ht="16.2" x14ac:dyDescent="0.2">
      <c r="A679" s="5"/>
      <c r="B679" s="202"/>
    </row>
    <row r="680" spans="1:2" ht="16.2" x14ac:dyDescent="0.2">
      <c r="A680" s="5"/>
      <c r="B680" s="202"/>
    </row>
    <row r="681" spans="1:2" ht="16.2" x14ac:dyDescent="0.2">
      <c r="A681" s="5"/>
      <c r="B681" s="202"/>
    </row>
    <row r="682" spans="1:2" ht="16.2" x14ac:dyDescent="0.2">
      <c r="A682" s="5"/>
      <c r="B682" s="202"/>
    </row>
    <row r="683" spans="1:2" ht="16.2" x14ac:dyDescent="0.2">
      <c r="A683" s="5"/>
      <c r="B683" s="202"/>
    </row>
    <row r="684" spans="1:2" ht="16.2" x14ac:dyDescent="0.2">
      <c r="A684" s="5"/>
      <c r="B684" s="202"/>
    </row>
    <row r="685" spans="1:2" ht="16.2" x14ac:dyDescent="0.2">
      <c r="A685" s="5"/>
      <c r="B685" s="202"/>
    </row>
    <row r="686" spans="1:2" ht="16.2" x14ac:dyDescent="0.2">
      <c r="A686" s="5"/>
      <c r="B686" s="202"/>
    </row>
    <row r="687" spans="1:2" ht="16.2" x14ac:dyDescent="0.2">
      <c r="A687" s="5"/>
      <c r="B687" s="202"/>
    </row>
    <row r="688" spans="1:2" ht="16.2" x14ac:dyDescent="0.2">
      <c r="A688" s="5"/>
      <c r="B688" s="202"/>
    </row>
    <row r="689" spans="1:2" ht="16.2" x14ac:dyDescent="0.2">
      <c r="A689" s="5"/>
      <c r="B689" s="202"/>
    </row>
    <row r="690" spans="1:2" ht="16.2" x14ac:dyDescent="0.2">
      <c r="A690" s="5"/>
      <c r="B690" s="202"/>
    </row>
    <row r="691" spans="1:2" ht="16.2" x14ac:dyDescent="0.2">
      <c r="A691" s="5"/>
      <c r="B691" s="202"/>
    </row>
    <row r="692" spans="1:2" ht="16.2" x14ac:dyDescent="0.2">
      <c r="A692" s="5"/>
      <c r="B692" s="202"/>
    </row>
    <row r="693" spans="1:2" ht="16.2" x14ac:dyDescent="0.2">
      <c r="A693" s="5"/>
      <c r="B693" s="202"/>
    </row>
    <row r="694" spans="1:2" ht="16.2" x14ac:dyDescent="0.2">
      <c r="A694" s="5"/>
      <c r="B694" s="202"/>
    </row>
    <row r="695" spans="1:2" ht="16.2" x14ac:dyDescent="0.2">
      <c r="A695" s="5"/>
      <c r="B695" s="202"/>
    </row>
    <row r="696" spans="1:2" ht="16.2" x14ac:dyDescent="0.2">
      <c r="A696" s="5"/>
      <c r="B696" s="202"/>
    </row>
    <row r="697" spans="1:2" ht="16.2" x14ac:dyDescent="0.2">
      <c r="A697" s="5"/>
      <c r="B697" s="202"/>
    </row>
    <row r="698" spans="1:2" ht="16.2" x14ac:dyDescent="0.2">
      <c r="A698" s="5"/>
      <c r="B698" s="202"/>
    </row>
    <row r="699" spans="1:2" ht="16.2" x14ac:dyDescent="0.2">
      <c r="A699" s="5"/>
      <c r="B699" s="202"/>
    </row>
    <row r="700" spans="1:2" ht="16.2" x14ac:dyDescent="0.2">
      <c r="A700" s="5"/>
      <c r="B700" s="202"/>
    </row>
    <row r="701" spans="1:2" ht="16.2" x14ac:dyDescent="0.2">
      <c r="A701" s="5"/>
      <c r="B701" s="202"/>
    </row>
    <row r="702" spans="1:2" ht="16.2" x14ac:dyDescent="0.2">
      <c r="A702" s="5"/>
      <c r="B702" s="202"/>
    </row>
    <row r="703" spans="1:2" ht="16.2" x14ac:dyDescent="0.2">
      <c r="A703" s="5"/>
      <c r="B703" s="202"/>
    </row>
    <row r="704" spans="1:2" ht="16.2" x14ac:dyDescent="0.2">
      <c r="A704" s="5"/>
      <c r="B704" s="202"/>
    </row>
    <row r="705" spans="1:2" ht="16.2" x14ac:dyDescent="0.2">
      <c r="A705" s="5"/>
      <c r="B705" s="202"/>
    </row>
    <row r="706" spans="1:2" ht="16.2" x14ac:dyDescent="0.2">
      <c r="A706" s="5"/>
      <c r="B706" s="202"/>
    </row>
    <row r="707" spans="1:2" ht="16.2" x14ac:dyDescent="0.2">
      <c r="A707" s="5"/>
      <c r="B707" s="202"/>
    </row>
    <row r="708" spans="1:2" ht="16.2" x14ac:dyDescent="0.2">
      <c r="A708" s="5"/>
      <c r="B708" s="202"/>
    </row>
    <row r="709" spans="1:2" ht="16.2" x14ac:dyDescent="0.2">
      <c r="A709" s="5"/>
      <c r="B709" s="202"/>
    </row>
    <row r="710" spans="1:2" ht="16.2" x14ac:dyDescent="0.2">
      <c r="A710" s="5"/>
      <c r="B710" s="202"/>
    </row>
    <row r="711" spans="1:2" ht="16.2" x14ac:dyDescent="0.2">
      <c r="A711" s="5"/>
      <c r="B711" s="202"/>
    </row>
    <row r="712" spans="1:2" ht="16.2" x14ac:dyDescent="0.2">
      <c r="A712" s="5"/>
      <c r="B712" s="202"/>
    </row>
    <row r="713" spans="1:2" ht="16.2" x14ac:dyDescent="0.2">
      <c r="A713" s="5"/>
      <c r="B713" s="202"/>
    </row>
    <row r="714" spans="1:2" ht="16.2" x14ac:dyDescent="0.2">
      <c r="A714" s="5"/>
      <c r="B714" s="202"/>
    </row>
    <row r="715" spans="1:2" ht="16.2" x14ac:dyDescent="0.2">
      <c r="A715" s="5"/>
      <c r="B715" s="202"/>
    </row>
    <row r="716" spans="1:2" ht="16.2" x14ac:dyDescent="0.2">
      <c r="A716" s="5"/>
      <c r="B716" s="202"/>
    </row>
    <row r="717" spans="1:2" ht="16.2" x14ac:dyDescent="0.2">
      <c r="A717" s="5"/>
      <c r="B717" s="202"/>
    </row>
    <row r="718" spans="1:2" ht="16.2" x14ac:dyDescent="0.2">
      <c r="A718" s="5"/>
      <c r="B718" s="202"/>
    </row>
    <row r="719" spans="1:2" ht="16.2" x14ac:dyDescent="0.2">
      <c r="A719" s="5"/>
      <c r="B719" s="202"/>
    </row>
    <row r="720" spans="1:2" ht="16.2" x14ac:dyDescent="0.2">
      <c r="A720" s="5"/>
      <c r="B720" s="202"/>
    </row>
    <row r="721" spans="1:2" ht="16.2" x14ac:dyDescent="0.2">
      <c r="A721" s="5"/>
      <c r="B721" s="202"/>
    </row>
    <row r="722" spans="1:2" ht="16.2" x14ac:dyDescent="0.2">
      <c r="A722" s="5"/>
      <c r="B722" s="202"/>
    </row>
    <row r="723" spans="1:2" ht="16.2" x14ac:dyDescent="0.2">
      <c r="A723" s="5"/>
      <c r="B723" s="202"/>
    </row>
    <row r="724" spans="1:2" ht="16.2" x14ac:dyDescent="0.2">
      <c r="A724" s="5"/>
      <c r="B724" s="202"/>
    </row>
    <row r="725" spans="1:2" ht="16.2" x14ac:dyDescent="0.2">
      <c r="A725" s="5"/>
      <c r="B725" s="202"/>
    </row>
    <row r="726" spans="1:2" ht="16.2" x14ac:dyDescent="0.2">
      <c r="A726" s="5"/>
      <c r="B726" s="202"/>
    </row>
    <row r="727" spans="1:2" ht="16.2" x14ac:dyDescent="0.2">
      <c r="A727" s="5"/>
      <c r="B727" s="202"/>
    </row>
    <row r="728" spans="1:2" ht="16.2" x14ac:dyDescent="0.2">
      <c r="A728" s="5"/>
      <c r="B728" s="202"/>
    </row>
    <row r="729" spans="1:2" ht="16.2" x14ac:dyDescent="0.2">
      <c r="A729" s="5"/>
      <c r="B729" s="202"/>
    </row>
    <row r="730" spans="1:2" ht="16.2" x14ac:dyDescent="0.2">
      <c r="A730" s="5"/>
      <c r="B730" s="202"/>
    </row>
    <row r="731" spans="1:2" ht="16.2" x14ac:dyDescent="0.2">
      <c r="A731" s="5"/>
      <c r="B731" s="202"/>
    </row>
    <row r="732" spans="1:2" ht="16.2" x14ac:dyDescent="0.2">
      <c r="A732" s="5"/>
      <c r="B732" s="202"/>
    </row>
    <row r="733" spans="1:2" ht="16.2" x14ac:dyDescent="0.2">
      <c r="A733" s="5"/>
      <c r="B733" s="202"/>
    </row>
    <row r="734" spans="1:2" ht="16.2" x14ac:dyDescent="0.2">
      <c r="A734" s="5"/>
      <c r="B734" s="202"/>
    </row>
    <row r="735" spans="1:2" ht="16.2" x14ac:dyDescent="0.2">
      <c r="A735" s="5"/>
      <c r="B735" s="202"/>
    </row>
    <row r="736" spans="1:2" ht="16.2" x14ac:dyDescent="0.2">
      <c r="A736" s="5"/>
      <c r="B736" s="202"/>
    </row>
    <row r="737" spans="1:2" ht="16.2" x14ac:dyDescent="0.2">
      <c r="A737" s="5"/>
      <c r="B737" s="202"/>
    </row>
    <row r="738" spans="1:2" ht="16.2" x14ac:dyDescent="0.2">
      <c r="A738" s="5"/>
      <c r="B738" s="202"/>
    </row>
    <row r="739" spans="1:2" ht="16.2" x14ac:dyDescent="0.2">
      <c r="A739" s="5"/>
      <c r="B739" s="202"/>
    </row>
    <row r="740" spans="1:2" ht="16.2" x14ac:dyDescent="0.2">
      <c r="A740" s="5"/>
      <c r="B740" s="202"/>
    </row>
    <row r="741" spans="1:2" ht="16.2" x14ac:dyDescent="0.2">
      <c r="A741" s="5"/>
      <c r="B741" s="202"/>
    </row>
    <row r="742" spans="1:2" ht="16.2" x14ac:dyDescent="0.2">
      <c r="A742" s="5"/>
      <c r="B742" s="202"/>
    </row>
    <row r="743" spans="1:2" ht="16.2" x14ac:dyDescent="0.2">
      <c r="A743" s="5"/>
      <c r="B743" s="202"/>
    </row>
    <row r="744" spans="1:2" ht="16.2" x14ac:dyDescent="0.2">
      <c r="A744" s="5"/>
      <c r="B744" s="202"/>
    </row>
    <row r="745" spans="1:2" ht="16.2" x14ac:dyDescent="0.2">
      <c r="A745" s="5"/>
      <c r="B745" s="202"/>
    </row>
    <row r="746" spans="1:2" ht="16.2" x14ac:dyDescent="0.2">
      <c r="A746" s="5"/>
      <c r="B746" s="202"/>
    </row>
    <row r="747" spans="1:2" ht="16.2" x14ac:dyDescent="0.2">
      <c r="A747" s="5"/>
      <c r="B747" s="202"/>
    </row>
    <row r="748" spans="1:2" ht="16.2" x14ac:dyDescent="0.2">
      <c r="A748" s="5"/>
      <c r="B748" s="202"/>
    </row>
    <row r="749" spans="1:2" ht="16.2" x14ac:dyDescent="0.2">
      <c r="A749" s="5"/>
      <c r="B749" s="202"/>
    </row>
    <row r="750" spans="1:2" ht="16.2" x14ac:dyDescent="0.2">
      <c r="A750" s="5"/>
      <c r="B750" s="202"/>
    </row>
    <row r="751" spans="1:2" ht="16.2" x14ac:dyDescent="0.2">
      <c r="A751" s="5"/>
      <c r="B751" s="202"/>
    </row>
    <row r="752" spans="1:2" ht="16.2" x14ac:dyDescent="0.2">
      <c r="A752" s="5"/>
      <c r="B752" s="202"/>
    </row>
    <row r="753" spans="1:2" ht="16.2" x14ac:dyDescent="0.2">
      <c r="A753" s="5"/>
      <c r="B753" s="202"/>
    </row>
    <row r="754" spans="1:2" ht="16.2" x14ac:dyDescent="0.2">
      <c r="A754" s="5"/>
      <c r="B754" s="202"/>
    </row>
    <row r="755" spans="1:2" ht="16.2" x14ac:dyDescent="0.2">
      <c r="A755" s="5"/>
      <c r="B755" s="202"/>
    </row>
    <row r="756" spans="1:2" ht="16.2" x14ac:dyDescent="0.2">
      <c r="A756" s="5"/>
      <c r="B756" s="202"/>
    </row>
    <row r="757" spans="1:2" ht="16.2" x14ac:dyDescent="0.2">
      <c r="A757" s="5"/>
      <c r="B757" s="202"/>
    </row>
    <row r="758" spans="1:2" ht="16.2" x14ac:dyDescent="0.2">
      <c r="A758" s="5"/>
      <c r="B758" s="202"/>
    </row>
    <row r="759" spans="1:2" ht="16.2" x14ac:dyDescent="0.2">
      <c r="A759" s="5"/>
      <c r="B759" s="202"/>
    </row>
    <row r="760" spans="1:2" ht="16.2" x14ac:dyDescent="0.2">
      <c r="A760" s="5"/>
      <c r="B760" s="202"/>
    </row>
    <row r="761" spans="1:2" ht="16.2" x14ac:dyDescent="0.2">
      <c r="A761" s="5"/>
      <c r="B761" s="202"/>
    </row>
    <row r="762" spans="1:2" ht="16.2" x14ac:dyDescent="0.2">
      <c r="A762" s="5"/>
      <c r="B762" s="202"/>
    </row>
    <row r="763" spans="1:2" ht="16.2" x14ac:dyDescent="0.2">
      <c r="A763" s="5"/>
      <c r="B763" s="202"/>
    </row>
    <row r="764" spans="1:2" ht="16.2" x14ac:dyDescent="0.2">
      <c r="A764" s="5"/>
      <c r="B764" s="202"/>
    </row>
    <row r="765" spans="1:2" ht="16.2" x14ac:dyDescent="0.2">
      <c r="A765" s="5"/>
      <c r="B765" s="202"/>
    </row>
    <row r="766" spans="1:2" ht="16.2" x14ac:dyDescent="0.2">
      <c r="A766" s="5"/>
      <c r="B766" s="202"/>
    </row>
    <row r="767" spans="1:2" ht="16.2" x14ac:dyDescent="0.2">
      <c r="A767" s="5"/>
      <c r="B767" s="202"/>
    </row>
    <row r="768" spans="1:2" ht="16.2" x14ac:dyDescent="0.2">
      <c r="A768" s="5"/>
      <c r="B768" s="202"/>
    </row>
    <row r="769" spans="1:2" ht="16.2" x14ac:dyDescent="0.2">
      <c r="A769" s="5"/>
      <c r="B769" s="202"/>
    </row>
    <row r="770" spans="1:2" ht="16.2" x14ac:dyDescent="0.2">
      <c r="A770" s="5"/>
      <c r="B770" s="202"/>
    </row>
    <row r="771" spans="1:2" ht="16.2" x14ac:dyDescent="0.2">
      <c r="A771" s="5"/>
      <c r="B771" s="202"/>
    </row>
    <row r="772" spans="1:2" ht="16.2" x14ac:dyDescent="0.2">
      <c r="A772" s="5"/>
      <c r="B772" s="202"/>
    </row>
    <row r="773" spans="1:2" ht="16.2" x14ac:dyDescent="0.2">
      <c r="A773" s="5"/>
      <c r="B773" s="202"/>
    </row>
    <row r="774" spans="1:2" ht="16.2" x14ac:dyDescent="0.2">
      <c r="A774" s="5"/>
      <c r="B774" s="202"/>
    </row>
    <row r="775" spans="1:2" ht="16.2" x14ac:dyDescent="0.2">
      <c r="A775" s="5"/>
      <c r="B775" s="202"/>
    </row>
    <row r="776" spans="1:2" ht="16.2" x14ac:dyDescent="0.2">
      <c r="A776" s="5"/>
      <c r="B776" s="202"/>
    </row>
    <row r="777" spans="1:2" ht="16.2" x14ac:dyDescent="0.2">
      <c r="A777" s="5"/>
      <c r="B777" s="202"/>
    </row>
    <row r="778" spans="1:2" ht="16.2" x14ac:dyDescent="0.2">
      <c r="A778" s="5"/>
      <c r="B778" s="202"/>
    </row>
    <row r="779" spans="1:2" ht="16.2" x14ac:dyDescent="0.2">
      <c r="A779" s="5"/>
      <c r="B779" s="202"/>
    </row>
    <row r="780" spans="1:2" ht="16.2" x14ac:dyDescent="0.2">
      <c r="A780" s="5"/>
      <c r="B780" s="202"/>
    </row>
    <row r="781" spans="1:2" ht="16.2" x14ac:dyDescent="0.2">
      <c r="A781" s="5"/>
      <c r="B781" s="202"/>
    </row>
    <row r="782" spans="1:2" ht="16.2" x14ac:dyDescent="0.2">
      <c r="A782" s="5"/>
      <c r="B782" s="202"/>
    </row>
    <row r="783" spans="1:2" ht="16.2" x14ac:dyDescent="0.2">
      <c r="A783" s="5"/>
      <c r="B783" s="202"/>
    </row>
    <row r="784" spans="1:2" ht="16.2" x14ac:dyDescent="0.2">
      <c r="A784" s="5"/>
      <c r="B784" s="202"/>
    </row>
    <row r="785" spans="1:2" ht="16.2" x14ac:dyDescent="0.2">
      <c r="A785" s="5"/>
      <c r="B785" s="202"/>
    </row>
    <row r="786" spans="1:2" ht="16.2" x14ac:dyDescent="0.2">
      <c r="A786" s="5"/>
      <c r="B786" s="202"/>
    </row>
    <row r="787" spans="1:2" ht="16.2" x14ac:dyDescent="0.2">
      <c r="A787" s="5"/>
      <c r="B787" s="202"/>
    </row>
    <row r="788" spans="1:2" ht="16.2" x14ac:dyDescent="0.2">
      <c r="A788" s="5"/>
      <c r="B788" s="202"/>
    </row>
    <row r="789" spans="1:2" ht="16.2" x14ac:dyDescent="0.2">
      <c r="A789" s="5"/>
      <c r="B789" s="202"/>
    </row>
    <row r="790" spans="1:2" ht="16.2" x14ac:dyDescent="0.2">
      <c r="A790" s="5"/>
      <c r="B790" s="202"/>
    </row>
    <row r="791" spans="1:2" ht="16.2" x14ac:dyDescent="0.2">
      <c r="A791" s="5"/>
      <c r="B791" s="202"/>
    </row>
    <row r="792" spans="1:2" ht="16.2" x14ac:dyDescent="0.2">
      <c r="A792" s="5"/>
      <c r="B792" s="202"/>
    </row>
    <row r="793" spans="1:2" ht="16.2" x14ac:dyDescent="0.2">
      <c r="A793" s="5"/>
      <c r="B793" s="202"/>
    </row>
    <row r="794" spans="1:2" ht="16.2" x14ac:dyDescent="0.2">
      <c r="A794" s="5"/>
      <c r="B794" s="202"/>
    </row>
    <row r="795" spans="1:2" ht="16.2" x14ac:dyDescent="0.2">
      <c r="A795" s="5"/>
      <c r="B795" s="202"/>
    </row>
    <row r="796" spans="1:2" ht="16.2" x14ac:dyDescent="0.2">
      <c r="A796" s="5"/>
      <c r="B796" s="202"/>
    </row>
    <row r="797" spans="1:2" ht="16.2" x14ac:dyDescent="0.2">
      <c r="A797" s="5"/>
      <c r="B797" s="202"/>
    </row>
    <row r="798" spans="1:2" ht="16.2" x14ac:dyDescent="0.2">
      <c r="A798" s="5"/>
      <c r="B798" s="202"/>
    </row>
    <row r="799" spans="1:2" ht="16.2" x14ac:dyDescent="0.2">
      <c r="A799" s="5"/>
      <c r="B799" s="202"/>
    </row>
    <row r="800" spans="1:2" ht="16.2" x14ac:dyDescent="0.2">
      <c r="A800" s="5"/>
      <c r="B800" s="202"/>
    </row>
    <row r="801" spans="1:2" ht="16.2" x14ac:dyDescent="0.2">
      <c r="A801" s="5"/>
      <c r="B801" s="202"/>
    </row>
    <row r="802" spans="1:2" ht="16.2" x14ac:dyDescent="0.2">
      <c r="A802" s="5"/>
      <c r="B802" s="202"/>
    </row>
    <row r="803" spans="1:2" ht="16.2" x14ac:dyDescent="0.2">
      <c r="A803" s="5"/>
      <c r="B803" s="202"/>
    </row>
    <row r="804" spans="1:2" ht="16.2" x14ac:dyDescent="0.2">
      <c r="A804" s="5"/>
      <c r="B804" s="202"/>
    </row>
    <row r="805" spans="1:2" ht="16.2" x14ac:dyDescent="0.2">
      <c r="A805" s="5"/>
      <c r="B805" s="202"/>
    </row>
    <row r="806" spans="1:2" ht="16.2" x14ac:dyDescent="0.2">
      <c r="A806" s="5"/>
      <c r="B806" s="202"/>
    </row>
    <row r="807" spans="1:2" ht="16.2" x14ac:dyDescent="0.2">
      <c r="A807" s="5"/>
      <c r="B807" s="202"/>
    </row>
    <row r="808" spans="1:2" ht="16.2" x14ac:dyDescent="0.2">
      <c r="A808" s="5"/>
      <c r="B808" s="202"/>
    </row>
    <row r="809" spans="1:2" ht="16.2" x14ac:dyDescent="0.2">
      <c r="A809" s="5"/>
      <c r="B809" s="202"/>
    </row>
    <row r="810" spans="1:2" ht="16.2" x14ac:dyDescent="0.2">
      <c r="A810" s="5"/>
      <c r="B810" s="202"/>
    </row>
    <row r="811" spans="1:2" ht="16.2" x14ac:dyDescent="0.2">
      <c r="A811" s="5"/>
      <c r="B811" s="202"/>
    </row>
    <row r="812" spans="1:2" ht="16.2" x14ac:dyDescent="0.2">
      <c r="A812" s="5"/>
      <c r="B812" s="202"/>
    </row>
    <row r="813" spans="1:2" ht="16.2" x14ac:dyDescent="0.2">
      <c r="A813" s="5"/>
      <c r="B813" s="202"/>
    </row>
    <row r="814" spans="1:2" ht="16.2" x14ac:dyDescent="0.2">
      <c r="A814" s="5"/>
      <c r="B814" s="202"/>
    </row>
    <row r="815" spans="1:2" ht="16.2" x14ac:dyDescent="0.2">
      <c r="A815" s="5"/>
      <c r="B815" s="202"/>
    </row>
    <row r="816" spans="1:2" ht="16.2" x14ac:dyDescent="0.2">
      <c r="A816" s="5"/>
      <c r="B816" s="202"/>
    </row>
    <row r="817" spans="1:2" ht="16.2" x14ac:dyDescent="0.2">
      <c r="A817" s="5"/>
      <c r="B817" s="202"/>
    </row>
    <row r="818" spans="1:2" ht="16.2" x14ac:dyDescent="0.2">
      <c r="A818" s="5"/>
      <c r="B818" s="202"/>
    </row>
    <row r="819" spans="1:2" ht="16.2" x14ac:dyDescent="0.2">
      <c r="A819" s="5"/>
      <c r="B819" s="202"/>
    </row>
    <row r="820" spans="1:2" ht="16.2" x14ac:dyDescent="0.2">
      <c r="A820" s="5"/>
      <c r="B820" s="202"/>
    </row>
    <row r="821" spans="1:2" ht="16.2" x14ac:dyDescent="0.2">
      <c r="A821" s="5"/>
      <c r="B821" s="202"/>
    </row>
    <row r="822" spans="1:2" ht="16.2" x14ac:dyDescent="0.2">
      <c r="A822" s="5"/>
      <c r="B822" s="202"/>
    </row>
    <row r="823" spans="1:2" ht="16.2" x14ac:dyDescent="0.2">
      <c r="A823" s="5"/>
      <c r="B823" s="202"/>
    </row>
    <row r="824" spans="1:2" ht="16.2" x14ac:dyDescent="0.2">
      <c r="A824" s="5"/>
      <c r="B824" s="202"/>
    </row>
    <row r="825" spans="1:2" ht="16.2" x14ac:dyDescent="0.2">
      <c r="A825" s="5"/>
      <c r="B825" s="202"/>
    </row>
    <row r="826" spans="1:2" ht="16.2" x14ac:dyDescent="0.2">
      <c r="A826" s="5"/>
      <c r="B826" s="202"/>
    </row>
    <row r="827" spans="1:2" ht="16.2" x14ac:dyDescent="0.2">
      <c r="A827" s="5"/>
      <c r="B827" s="202"/>
    </row>
    <row r="828" spans="1:2" ht="16.2" x14ac:dyDescent="0.2">
      <c r="A828" s="5"/>
      <c r="B828" s="202"/>
    </row>
    <row r="829" spans="1:2" ht="16.2" x14ac:dyDescent="0.2">
      <c r="A829" s="5"/>
      <c r="B829" s="202"/>
    </row>
    <row r="830" spans="1:2" ht="16.2" x14ac:dyDescent="0.2">
      <c r="A830" s="5"/>
      <c r="B830" s="202"/>
    </row>
    <row r="831" spans="1:2" ht="16.2" x14ac:dyDescent="0.2">
      <c r="A831" s="5"/>
      <c r="B831" s="202"/>
    </row>
    <row r="832" spans="1:2" ht="16.2" x14ac:dyDescent="0.2">
      <c r="A832" s="5"/>
      <c r="B832" s="202"/>
    </row>
    <row r="833" spans="1:2" ht="16.2" x14ac:dyDescent="0.2">
      <c r="A833" s="5"/>
      <c r="B833" s="202"/>
    </row>
    <row r="834" spans="1:2" ht="16.2" x14ac:dyDescent="0.2">
      <c r="A834" s="5"/>
      <c r="B834" s="202"/>
    </row>
    <row r="835" spans="1:2" ht="16.2" x14ac:dyDescent="0.2">
      <c r="A835" s="5"/>
      <c r="B835" s="202"/>
    </row>
    <row r="836" spans="1:2" ht="16.2" x14ac:dyDescent="0.2">
      <c r="A836" s="5"/>
      <c r="B836" s="202"/>
    </row>
    <row r="837" spans="1:2" ht="16.2" x14ac:dyDescent="0.2">
      <c r="A837" s="5"/>
      <c r="B837" s="202"/>
    </row>
    <row r="838" spans="1:2" ht="16.2" x14ac:dyDescent="0.2">
      <c r="A838" s="5"/>
      <c r="B838" s="202"/>
    </row>
    <row r="839" spans="1:2" ht="16.2" x14ac:dyDescent="0.2">
      <c r="A839" s="5"/>
      <c r="B839" s="202"/>
    </row>
    <row r="840" spans="1:2" ht="16.2" x14ac:dyDescent="0.2">
      <c r="A840" s="5"/>
      <c r="B840" s="202"/>
    </row>
    <row r="841" spans="1:2" ht="16.2" x14ac:dyDescent="0.2">
      <c r="A841" s="5"/>
      <c r="B841" s="202"/>
    </row>
    <row r="842" spans="1:2" ht="16.2" x14ac:dyDescent="0.2">
      <c r="A842" s="5"/>
      <c r="B842" s="202"/>
    </row>
    <row r="843" spans="1:2" ht="16.2" x14ac:dyDescent="0.2">
      <c r="A843" s="5"/>
      <c r="B843" s="202"/>
    </row>
    <row r="844" spans="1:2" ht="16.2" x14ac:dyDescent="0.2">
      <c r="A844" s="5"/>
      <c r="B844" s="202"/>
    </row>
    <row r="845" spans="1:2" ht="16.2" x14ac:dyDescent="0.2">
      <c r="A845" s="5"/>
      <c r="B845" s="202"/>
    </row>
    <row r="846" spans="1:2" ht="16.2" x14ac:dyDescent="0.2">
      <c r="A846" s="5"/>
      <c r="B846" s="202"/>
    </row>
    <row r="847" spans="1:2" ht="16.2" x14ac:dyDescent="0.2">
      <c r="A847" s="5"/>
      <c r="B847" s="202"/>
    </row>
    <row r="848" spans="1:2" ht="16.2" x14ac:dyDescent="0.2">
      <c r="A848" s="5"/>
      <c r="B848" s="202"/>
    </row>
    <row r="849" spans="1:2" ht="16.2" x14ac:dyDescent="0.2">
      <c r="A849" s="5"/>
      <c r="B849" s="202"/>
    </row>
    <row r="850" spans="1:2" ht="16.2" x14ac:dyDescent="0.2">
      <c r="A850" s="5"/>
      <c r="B850" s="202"/>
    </row>
    <row r="851" spans="1:2" ht="16.2" x14ac:dyDescent="0.2">
      <c r="A851" s="5"/>
      <c r="B851" s="202"/>
    </row>
    <row r="852" spans="1:2" ht="16.2" x14ac:dyDescent="0.2">
      <c r="A852" s="5"/>
      <c r="B852" s="202"/>
    </row>
    <row r="853" spans="1:2" ht="16.2" x14ac:dyDescent="0.2">
      <c r="A853" s="5"/>
      <c r="B853" s="202"/>
    </row>
    <row r="854" spans="1:2" ht="16.2" x14ac:dyDescent="0.2">
      <c r="A854" s="5"/>
      <c r="B854" s="202"/>
    </row>
    <row r="855" spans="1:2" ht="16.2" x14ac:dyDescent="0.2">
      <c r="A855" s="5"/>
      <c r="B855" s="202"/>
    </row>
    <row r="856" spans="1:2" ht="16.2" x14ac:dyDescent="0.2">
      <c r="A856" s="5"/>
      <c r="B856" s="202"/>
    </row>
    <row r="857" spans="1:2" ht="16.2" x14ac:dyDescent="0.2">
      <c r="A857" s="5"/>
      <c r="B857" s="202"/>
    </row>
    <row r="858" spans="1:2" ht="16.2" x14ac:dyDescent="0.2">
      <c r="A858" s="5"/>
      <c r="B858" s="202"/>
    </row>
    <row r="859" spans="1:2" ht="16.2" x14ac:dyDescent="0.2">
      <c r="A859" s="5"/>
      <c r="B859" s="202"/>
    </row>
    <row r="860" spans="1:2" ht="16.2" x14ac:dyDescent="0.2">
      <c r="A860" s="5"/>
      <c r="B860" s="202"/>
    </row>
    <row r="861" spans="1:2" ht="16.2" x14ac:dyDescent="0.2">
      <c r="A861" s="5"/>
      <c r="B861" s="202"/>
    </row>
    <row r="862" spans="1:2" ht="16.2" x14ac:dyDescent="0.2">
      <c r="A862" s="5"/>
      <c r="B862" s="202"/>
    </row>
    <row r="863" spans="1:2" ht="16.2" x14ac:dyDescent="0.2">
      <c r="A863" s="5"/>
      <c r="B863" s="202"/>
    </row>
    <row r="864" spans="1:2" ht="16.2" x14ac:dyDescent="0.2">
      <c r="A864" s="5"/>
      <c r="B864" s="202"/>
    </row>
    <row r="865" spans="1:2" ht="16.2" x14ac:dyDescent="0.2">
      <c r="A865" s="5"/>
      <c r="B865" s="202"/>
    </row>
    <row r="866" spans="1:2" ht="16.2" x14ac:dyDescent="0.2">
      <c r="A866" s="5"/>
      <c r="B866" s="202"/>
    </row>
    <row r="867" spans="1:2" ht="16.2" x14ac:dyDescent="0.2">
      <c r="A867" s="5"/>
      <c r="B867" s="202"/>
    </row>
    <row r="868" spans="1:2" ht="16.2" x14ac:dyDescent="0.2">
      <c r="A868" s="5"/>
      <c r="B868" s="202"/>
    </row>
    <row r="869" spans="1:2" ht="16.2" x14ac:dyDescent="0.2">
      <c r="A869" s="5"/>
      <c r="B869" s="202"/>
    </row>
    <row r="870" spans="1:2" ht="16.2" x14ac:dyDescent="0.2">
      <c r="A870" s="5"/>
      <c r="B870" s="202"/>
    </row>
    <row r="871" spans="1:2" ht="16.2" x14ac:dyDescent="0.2">
      <c r="A871" s="5"/>
      <c r="B871" s="202"/>
    </row>
    <row r="872" spans="1:2" ht="16.2" x14ac:dyDescent="0.2">
      <c r="A872" s="5"/>
      <c r="B872" s="202"/>
    </row>
    <row r="873" spans="1:2" ht="16.2" x14ac:dyDescent="0.2">
      <c r="A873" s="5"/>
      <c r="B873" s="202"/>
    </row>
    <row r="874" spans="1:2" ht="16.2" x14ac:dyDescent="0.2">
      <c r="A874" s="5"/>
      <c r="B874" s="202"/>
    </row>
    <row r="875" spans="1:2" ht="16.2" x14ac:dyDescent="0.2">
      <c r="A875" s="5"/>
      <c r="B875" s="202"/>
    </row>
    <row r="876" spans="1:2" ht="16.2" x14ac:dyDescent="0.2">
      <c r="A876" s="5"/>
      <c r="B876" s="202"/>
    </row>
    <row r="877" spans="1:2" ht="16.2" x14ac:dyDescent="0.2">
      <c r="A877" s="5"/>
      <c r="B877" s="202"/>
    </row>
    <row r="878" spans="1:2" ht="16.2" x14ac:dyDescent="0.2">
      <c r="A878" s="5"/>
      <c r="B878" s="202"/>
    </row>
    <row r="879" spans="1:2" ht="16.2" x14ac:dyDescent="0.2">
      <c r="A879" s="5"/>
      <c r="B879" s="202"/>
    </row>
    <row r="880" spans="1:2" ht="16.2" x14ac:dyDescent="0.2">
      <c r="A880" s="5"/>
      <c r="B880" s="202"/>
    </row>
    <row r="881" spans="1:2" ht="16.2" x14ac:dyDescent="0.2">
      <c r="A881" s="5"/>
      <c r="B881" s="202"/>
    </row>
    <row r="882" spans="1:2" ht="16.2" x14ac:dyDescent="0.2">
      <c r="A882" s="5"/>
      <c r="B882" s="202"/>
    </row>
    <row r="883" spans="1:2" ht="16.2" x14ac:dyDescent="0.2">
      <c r="A883" s="5"/>
      <c r="B883" s="202"/>
    </row>
    <row r="884" spans="1:2" ht="16.2" x14ac:dyDescent="0.2">
      <c r="A884" s="5"/>
      <c r="B884" s="202"/>
    </row>
    <row r="885" spans="1:2" ht="16.2" x14ac:dyDescent="0.2">
      <c r="A885" s="5"/>
      <c r="B885" s="202"/>
    </row>
    <row r="886" spans="1:2" ht="16.2" x14ac:dyDescent="0.2">
      <c r="A886" s="5"/>
      <c r="B886" s="202"/>
    </row>
    <row r="887" spans="1:2" ht="16.2" x14ac:dyDescent="0.2">
      <c r="A887" s="5"/>
      <c r="B887" s="202"/>
    </row>
    <row r="888" spans="1:2" ht="16.2" x14ac:dyDescent="0.2">
      <c r="A888" s="5"/>
      <c r="B888" s="202"/>
    </row>
    <row r="889" spans="1:2" ht="16.2" x14ac:dyDescent="0.2">
      <c r="A889" s="5"/>
      <c r="B889" s="202"/>
    </row>
    <row r="890" spans="1:2" ht="16.2" x14ac:dyDescent="0.2">
      <c r="A890" s="5"/>
      <c r="B890" s="202"/>
    </row>
    <row r="891" spans="1:2" ht="16.2" x14ac:dyDescent="0.2">
      <c r="A891" s="5"/>
      <c r="B891" s="202"/>
    </row>
    <row r="892" spans="1:2" ht="16.2" x14ac:dyDescent="0.2">
      <c r="A892" s="5"/>
      <c r="B892" s="202"/>
    </row>
    <row r="893" spans="1:2" ht="16.2" x14ac:dyDescent="0.2">
      <c r="A893" s="5"/>
      <c r="B893" s="202"/>
    </row>
    <row r="894" spans="1:2" ht="16.2" x14ac:dyDescent="0.2">
      <c r="A894" s="5"/>
      <c r="B894" s="202"/>
    </row>
    <row r="895" spans="1:2" ht="16.2" x14ac:dyDescent="0.2">
      <c r="A895" s="5"/>
      <c r="B895" s="202"/>
    </row>
    <row r="896" spans="1:2" ht="16.2" x14ac:dyDescent="0.2">
      <c r="A896" s="5"/>
      <c r="B896" s="202"/>
    </row>
    <row r="897" spans="1:2" ht="16.2" x14ac:dyDescent="0.2">
      <c r="A897" s="5"/>
      <c r="B897" s="202"/>
    </row>
    <row r="898" spans="1:2" ht="16.2" x14ac:dyDescent="0.2">
      <c r="A898" s="5"/>
      <c r="B898" s="202"/>
    </row>
    <row r="899" spans="1:2" ht="16.2" x14ac:dyDescent="0.2">
      <c r="A899" s="5"/>
      <c r="B899" s="202"/>
    </row>
    <row r="900" spans="1:2" ht="16.2" x14ac:dyDescent="0.2">
      <c r="A900" s="5"/>
      <c r="B900" s="202"/>
    </row>
    <row r="901" spans="1:2" ht="16.2" x14ac:dyDescent="0.2">
      <c r="A901" s="5"/>
      <c r="B901" s="202"/>
    </row>
    <row r="902" spans="1:2" ht="16.2" x14ac:dyDescent="0.2">
      <c r="A902" s="5"/>
      <c r="B902" s="202"/>
    </row>
    <row r="903" spans="1:2" ht="16.2" x14ac:dyDescent="0.2">
      <c r="A903" s="5"/>
      <c r="B903" s="202"/>
    </row>
    <row r="904" spans="1:2" ht="16.2" x14ac:dyDescent="0.2">
      <c r="A904" s="5"/>
      <c r="B904" s="202"/>
    </row>
    <row r="905" spans="1:2" ht="16.2" x14ac:dyDescent="0.2">
      <c r="A905" s="5"/>
      <c r="B905" s="202"/>
    </row>
    <row r="906" spans="1:2" ht="16.2" x14ac:dyDescent="0.2">
      <c r="A906" s="5"/>
      <c r="B906" s="202"/>
    </row>
    <row r="907" spans="1:2" ht="16.2" x14ac:dyDescent="0.2">
      <c r="A907" s="5"/>
      <c r="B907" s="202"/>
    </row>
    <row r="908" spans="1:2" ht="16.2" x14ac:dyDescent="0.2">
      <c r="A908" s="5"/>
      <c r="B908" s="202"/>
    </row>
    <row r="909" spans="1:2" ht="16.2" x14ac:dyDescent="0.2">
      <c r="A909" s="5"/>
      <c r="B909" s="202"/>
    </row>
    <row r="910" spans="1:2" ht="16.2" x14ac:dyDescent="0.2">
      <c r="A910" s="5"/>
      <c r="B910" s="202"/>
    </row>
    <row r="911" spans="1:2" ht="16.2" x14ac:dyDescent="0.2">
      <c r="A911" s="5"/>
      <c r="B911" s="202"/>
    </row>
    <row r="912" spans="1:2" ht="16.2" x14ac:dyDescent="0.2">
      <c r="A912" s="5"/>
      <c r="B912" s="202"/>
    </row>
    <row r="913" spans="1:2" ht="16.2" x14ac:dyDescent="0.2">
      <c r="A913" s="5"/>
      <c r="B913" s="202"/>
    </row>
    <row r="914" spans="1:2" ht="16.2" x14ac:dyDescent="0.2">
      <c r="A914" s="5"/>
      <c r="B914" s="202"/>
    </row>
    <row r="915" spans="1:2" ht="16.2" x14ac:dyDescent="0.2">
      <c r="A915" s="5"/>
      <c r="B915" s="202"/>
    </row>
    <row r="916" spans="1:2" ht="16.2" x14ac:dyDescent="0.2">
      <c r="A916" s="5"/>
      <c r="B916" s="202"/>
    </row>
    <row r="917" spans="1:2" ht="16.2" x14ac:dyDescent="0.2">
      <c r="A917" s="5"/>
      <c r="B917" s="202"/>
    </row>
    <row r="918" spans="1:2" ht="16.2" x14ac:dyDescent="0.2">
      <c r="A918" s="5"/>
      <c r="B918" s="202"/>
    </row>
    <row r="919" spans="1:2" ht="16.2" x14ac:dyDescent="0.2">
      <c r="A919" s="5"/>
      <c r="B919" s="202"/>
    </row>
    <row r="920" spans="1:2" ht="16.2" x14ac:dyDescent="0.2">
      <c r="A920" s="5"/>
      <c r="B920" s="202"/>
    </row>
    <row r="921" spans="1:2" ht="16.2" x14ac:dyDescent="0.2">
      <c r="A921" s="5"/>
      <c r="B921" s="202"/>
    </row>
    <row r="922" spans="1:2" ht="16.2" x14ac:dyDescent="0.2">
      <c r="A922" s="5"/>
      <c r="B922" s="202"/>
    </row>
    <row r="923" spans="1:2" ht="16.2" x14ac:dyDescent="0.2">
      <c r="A923" s="5"/>
      <c r="B923" s="202"/>
    </row>
    <row r="924" spans="1:2" ht="16.2" x14ac:dyDescent="0.2">
      <c r="A924" s="5"/>
      <c r="B924" s="202"/>
    </row>
    <row r="925" spans="1:2" ht="16.2" x14ac:dyDescent="0.2">
      <c r="A925" s="5"/>
      <c r="B925" s="202"/>
    </row>
    <row r="926" spans="1:2" ht="16.2" x14ac:dyDescent="0.2">
      <c r="A926" s="5"/>
      <c r="B926" s="202"/>
    </row>
    <row r="927" spans="1:2" ht="16.2" x14ac:dyDescent="0.2">
      <c r="A927" s="5"/>
      <c r="B927" s="202"/>
    </row>
    <row r="928" spans="1:2" ht="16.2" x14ac:dyDescent="0.2">
      <c r="A928" s="5"/>
      <c r="B928" s="202"/>
    </row>
    <row r="929" spans="1:2" ht="16.2" x14ac:dyDescent="0.2">
      <c r="A929" s="5"/>
      <c r="B929" s="202"/>
    </row>
    <row r="930" spans="1:2" ht="16.2" x14ac:dyDescent="0.2">
      <c r="A930" s="5"/>
      <c r="B930" s="202"/>
    </row>
    <row r="931" spans="1:2" ht="16.2" x14ac:dyDescent="0.2">
      <c r="A931" s="5"/>
      <c r="B931" s="202"/>
    </row>
    <row r="932" spans="1:2" ht="16.2" x14ac:dyDescent="0.2">
      <c r="A932" s="5"/>
      <c r="B932" s="202"/>
    </row>
    <row r="933" spans="1:2" ht="16.2" x14ac:dyDescent="0.2">
      <c r="A933" s="5"/>
      <c r="B933" s="202"/>
    </row>
    <row r="934" spans="1:2" ht="16.2" x14ac:dyDescent="0.2">
      <c r="A934" s="5"/>
      <c r="B934" s="202"/>
    </row>
    <row r="935" spans="1:2" ht="16.2" x14ac:dyDescent="0.2">
      <c r="A935" s="5"/>
      <c r="B935" s="202"/>
    </row>
    <row r="936" spans="1:2" ht="16.2" x14ac:dyDescent="0.2">
      <c r="A936" s="5"/>
      <c r="B936" s="202"/>
    </row>
    <row r="937" spans="1:2" ht="16.2" x14ac:dyDescent="0.2">
      <c r="A937" s="5"/>
      <c r="B937" s="202"/>
    </row>
    <row r="938" spans="1:2" ht="16.2" x14ac:dyDescent="0.2">
      <c r="A938" s="5"/>
      <c r="B938" s="202"/>
    </row>
    <row r="939" spans="1:2" ht="16.2" x14ac:dyDescent="0.2">
      <c r="A939" s="5"/>
      <c r="B939" s="202"/>
    </row>
    <row r="940" spans="1:2" ht="16.2" x14ac:dyDescent="0.2">
      <c r="A940" s="5"/>
      <c r="B940" s="202"/>
    </row>
    <row r="941" spans="1:2" ht="16.2" x14ac:dyDescent="0.2">
      <c r="A941" s="5"/>
      <c r="B941" s="202"/>
    </row>
    <row r="942" spans="1:2" ht="16.2" x14ac:dyDescent="0.2">
      <c r="A942" s="5"/>
      <c r="B942" s="202"/>
    </row>
    <row r="943" spans="1:2" ht="16.2" x14ac:dyDescent="0.2">
      <c r="A943" s="5"/>
      <c r="B943" s="202"/>
    </row>
    <row r="944" spans="1:2" ht="16.2" x14ac:dyDescent="0.2">
      <c r="A944" s="5"/>
      <c r="B944" s="202"/>
    </row>
    <row r="945" spans="1:2" ht="16.2" x14ac:dyDescent="0.2">
      <c r="A945" s="5"/>
      <c r="B945" s="202"/>
    </row>
    <row r="946" spans="1:2" ht="16.2" x14ac:dyDescent="0.2">
      <c r="A946" s="5"/>
      <c r="B946" s="202"/>
    </row>
    <row r="947" spans="1:2" ht="16.2" x14ac:dyDescent="0.2">
      <c r="A947" s="5"/>
      <c r="B947" s="202"/>
    </row>
    <row r="948" spans="1:2" ht="16.2" x14ac:dyDescent="0.2">
      <c r="A948" s="5"/>
      <c r="B948" s="202"/>
    </row>
    <row r="949" spans="1:2" ht="16.2" x14ac:dyDescent="0.2">
      <c r="A949" s="5"/>
      <c r="B949" s="202"/>
    </row>
    <row r="950" spans="1:2" ht="16.2" x14ac:dyDescent="0.2">
      <c r="A950" s="5"/>
      <c r="B950" s="202"/>
    </row>
    <row r="951" spans="1:2" ht="16.2" x14ac:dyDescent="0.2">
      <c r="A951" s="5"/>
      <c r="B951" s="202"/>
    </row>
    <row r="952" spans="1:2" ht="16.2" x14ac:dyDescent="0.2">
      <c r="A952" s="5"/>
      <c r="B952" s="202"/>
    </row>
    <row r="953" spans="1:2" ht="16.2" x14ac:dyDescent="0.2">
      <c r="A953" s="5"/>
      <c r="B953" s="202"/>
    </row>
    <row r="954" spans="1:2" ht="16.2" x14ac:dyDescent="0.2">
      <c r="A954" s="5"/>
      <c r="B954" s="202"/>
    </row>
    <row r="955" spans="1:2" ht="16.2" x14ac:dyDescent="0.2">
      <c r="A955" s="5"/>
      <c r="B955" s="202"/>
    </row>
    <row r="956" spans="1:2" ht="16.2" x14ac:dyDescent="0.2">
      <c r="A956" s="5"/>
      <c r="B956" s="202"/>
    </row>
    <row r="957" spans="1:2" ht="16.2" x14ac:dyDescent="0.2">
      <c r="A957" s="5"/>
      <c r="B957" s="202"/>
    </row>
    <row r="958" spans="1:2" ht="16.2" x14ac:dyDescent="0.2">
      <c r="A958" s="5"/>
      <c r="B958" s="202"/>
    </row>
    <row r="959" spans="1:2" ht="16.2" x14ac:dyDescent="0.2">
      <c r="A959" s="5"/>
      <c r="B959" s="202"/>
    </row>
    <row r="960" spans="1:2" ht="16.2" x14ac:dyDescent="0.2">
      <c r="A960" s="5"/>
      <c r="B960" s="202"/>
    </row>
    <row r="961" spans="1:2" ht="16.2" x14ac:dyDescent="0.2">
      <c r="A961" s="5"/>
      <c r="B961" s="202"/>
    </row>
    <row r="962" spans="1:2" ht="16.2" x14ac:dyDescent="0.2">
      <c r="A962" s="5"/>
      <c r="B962" s="202"/>
    </row>
    <row r="963" spans="1:2" ht="16.2" x14ac:dyDescent="0.2">
      <c r="A963" s="5"/>
      <c r="B963" s="202"/>
    </row>
    <row r="964" spans="1:2" ht="16.2" x14ac:dyDescent="0.2">
      <c r="A964" s="5"/>
      <c r="B964" s="202"/>
    </row>
    <row r="965" spans="1:2" ht="16.2" x14ac:dyDescent="0.2">
      <c r="A965" s="5"/>
      <c r="B965" s="202"/>
    </row>
    <row r="966" spans="1:2" ht="16.2" x14ac:dyDescent="0.2">
      <c r="A966" s="5"/>
      <c r="B966" s="202"/>
    </row>
    <row r="967" spans="1:2" ht="16.2" x14ac:dyDescent="0.2">
      <c r="A967" s="5"/>
      <c r="B967" s="202"/>
    </row>
    <row r="968" spans="1:2" ht="16.2" x14ac:dyDescent="0.2">
      <c r="A968" s="5"/>
      <c r="B968" s="202"/>
    </row>
    <row r="969" spans="1:2" ht="16.2" x14ac:dyDescent="0.2">
      <c r="A969" s="5"/>
      <c r="B969" s="202"/>
    </row>
    <row r="970" spans="1:2" ht="16.2" x14ac:dyDescent="0.2">
      <c r="A970" s="5"/>
      <c r="B970" s="202"/>
    </row>
    <row r="971" spans="1:2" ht="16.2" x14ac:dyDescent="0.2">
      <c r="A971" s="5"/>
      <c r="B971" s="202"/>
    </row>
    <row r="972" spans="1:2" ht="16.2" x14ac:dyDescent="0.2">
      <c r="A972" s="5"/>
      <c r="B972" s="202"/>
    </row>
    <row r="973" spans="1:2" ht="16.2" x14ac:dyDescent="0.2">
      <c r="A973" s="5"/>
      <c r="B973" s="202"/>
    </row>
    <row r="974" spans="1:2" ht="16.2" x14ac:dyDescent="0.2">
      <c r="A974" s="5"/>
      <c r="B974" s="202"/>
    </row>
    <row r="975" spans="1:2" ht="16.2" x14ac:dyDescent="0.2">
      <c r="A975" s="5"/>
      <c r="B975" s="202"/>
    </row>
    <row r="976" spans="1:2" ht="16.2" x14ac:dyDescent="0.2">
      <c r="A976" s="5"/>
      <c r="B976" s="202"/>
    </row>
    <row r="977" spans="1:2" ht="16.2" x14ac:dyDescent="0.2">
      <c r="A977" s="5"/>
      <c r="B977" s="202"/>
    </row>
    <row r="978" spans="1:2" ht="16.2" x14ac:dyDescent="0.2">
      <c r="A978" s="5"/>
      <c r="B978" s="202"/>
    </row>
    <row r="979" spans="1:2" ht="16.2" x14ac:dyDescent="0.2">
      <c r="A979" s="5"/>
      <c r="B979" s="202"/>
    </row>
    <row r="980" spans="1:2" ht="16.2" x14ac:dyDescent="0.2">
      <c r="A980" s="5"/>
      <c r="B980" s="202"/>
    </row>
    <row r="981" spans="1:2" ht="16.2" x14ac:dyDescent="0.2">
      <c r="A981" s="5"/>
      <c r="B981" s="202"/>
    </row>
    <row r="982" spans="1:2" ht="16.2" x14ac:dyDescent="0.2">
      <c r="A982" s="5"/>
      <c r="B982" s="202"/>
    </row>
    <row r="983" spans="1:2" ht="16.2" x14ac:dyDescent="0.2">
      <c r="A983" s="5"/>
      <c r="B983" s="202"/>
    </row>
    <row r="984" spans="1:2" ht="16.2" x14ac:dyDescent="0.2">
      <c r="A984" s="5"/>
      <c r="B984" s="202"/>
    </row>
    <row r="985" spans="1:2" ht="16.2" x14ac:dyDescent="0.2">
      <c r="A985" s="5"/>
      <c r="B985" s="202"/>
    </row>
    <row r="986" spans="1:2" ht="16.2" x14ac:dyDescent="0.2">
      <c r="A986" s="5"/>
      <c r="B986" s="202"/>
    </row>
    <row r="987" spans="1:2" ht="16.2" x14ac:dyDescent="0.2">
      <c r="A987" s="5"/>
      <c r="B987" s="202"/>
    </row>
    <row r="988" spans="1:2" ht="16.2" x14ac:dyDescent="0.2">
      <c r="A988" s="5"/>
      <c r="B988" s="202"/>
    </row>
    <row r="989" spans="1:2" ht="16.2" x14ac:dyDescent="0.2">
      <c r="A989" s="5"/>
      <c r="B989" s="202"/>
    </row>
    <row r="990" spans="1:2" ht="16.2" x14ac:dyDescent="0.2">
      <c r="A990" s="5"/>
      <c r="B990" s="202"/>
    </row>
    <row r="991" spans="1:2" ht="16.2" x14ac:dyDescent="0.2">
      <c r="A991" s="5"/>
      <c r="B991" s="202"/>
    </row>
    <row r="992" spans="1:2" ht="16.2" x14ac:dyDescent="0.2">
      <c r="A992" s="5"/>
      <c r="B992" s="202"/>
    </row>
    <row r="993" spans="1:2" ht="16.2" x14ac:dyDescent="0.2">
      <c r="A993" s="5"/>
      <c r="B993" s="202"/>
    </row>
    <row r="994" spans="1:2" ht="16.2" x14ac:dyDescent="0.2">
      <c r="A994" s="5"/>
      <c r="B994" s="202"/>
    </row>
    <row r="995" spans="1:2" ht="16.2" x14ac:dyDescent="0.2">
      <c r="A995" s="5"/>
      <c r="B995" s="202"/>
    </row>
    <row r="996" spans="1:2" ht="16.2" x14ac:dyDescent="0.2">
      <c r="A996" s="5"/>
      <c r="B996" s="202"/>
    </row>
    <row r="997" spans="1:2" ht="16.2" x14ac:dyDescent="0.2">
      <c r="A997" s="5"/>
      <c r="B997" s="202"/>
    </row>
    <row r="998" spans="1:2" ht="16.2" x14ac:dyDescent="0.2">
      <c r="A998" s="5"/>
      <c r="B998" s="202"/>
    </row>
    <row r="999" spans="1:2" ht="16.2" x14ac:dyDescent="0.2">
      <c r="A999" s="5"/>
      <c r="B999" s="202"/>
    </row>
    <row r="1000" spans="1:2" ht="16.2" x14ac:dyDescent="0.2">
      <c r="A1000" s="5"/>
      <c r="B1000" s="202"/>
    </row>
    <row r="1001" spans="1:2" ht="16.2" x14ac:dyDescent="0.2">
      <c r="A1001" s="5"/>
      <c r="B1001" s="202"/>
    </row>
    <row r="1002" spans="1:2" ht="16.2" x14ac:dyDescent="0.2">
      <c r="A1002" s="5"/>
      <c r="B1002" s="202"/>
    </row>
    <row r="1003" spans="1:2" ht="16.2" x14ac:dyDescent="0.2">
      <c r="A1003" s="5"/>
      <c r="B1003" s="202"/>
    </row>
    <row r="1004" spans="1:2" ht="16.2" x14ac:dyDescent="0.2">
      <c r="A1004" s="5"/>
      <c r="B1004" s="202"/>
    </row>
    <row r="1005" spans="1:2" ht="16.2" x14ac:dyDescent="0.2">
      <c r="A1005" s="5"/>
      <c r="B1005" s="202"/>
    </row>
    <row r="1006" spans="1:2" ht="16.2" x14ac:dyDescent="0.2">
      <c r="A1006" s="5"/>
      <c r="B1006" s="202"/>
    </row>
    <row r="1007" spans="1:2" ht="16.2" x14ac:dyDescent="0.2">
      <c r="A1007" s="5"/>
      <c r="B1007" s="202"/>
    </row>
    <row r="1008" spans="1:2" ht="16.2" x14ac:dyDescent="0.2">
      <c r="A1008" s="5"/>
      <c r="B1008" s="202"/>
    </row>
    <row r="1009" spans="1:2" ht="16.2" x14ac:dyDescent="0.2">
      <c r="A1009" s="5"/>
      <c r="B1009" s="202"/>
    </row>
    <row r="1010" spans="1:2" ht="16.2" x14ac:dyDescent="0.2">
      <c r="A1010" s="5"/>
      <c r="B1010" s="202"/>
    </row>
    <row r="1011" spans="1:2" ht="16.2" x14ac:dyDescent="0.2">
      <c r="A1011" s="5"/>
      <c r="B1011" s="202"/>
    </row>
    <row r="1012" spans="1:2" ht="16.2" x14ac:dyDescent="0.2">
      <c r="A1012" s="5"/>
      <c r="B1012" s="202"/>
    </row>
    <row r="1013" spans="1:2" ht="16.2" x14ac:dyDescent="0.2">
      <c r="A1013" s="5"/>
      <c r="B1013" s="202"/>
    </row>
    <row r="1014" spans="1:2" ht="16.2" x14ac:dyDescent="0.2">
      <c r="A1014" s="5"/>
      <c r="B1014" s="202"/>
    </row>
    <row r="1015" spans="1:2" ht="16.2" x14ac:dyDescent="0.2">
      <c r="A1015" s="5"/>
      <c r="B1015" s="202"/>
    </row>
    <row r="1016" spans="1:2" ht="16.2" x14ac:dyDescent="0.2">
      <c r="A1016" s="5"/>
      <c r="B1016" s="202"/>
    </row>
    <row r="1017" spans="1:2" ht="16.2" x14ac:dyDescent="0.2">
      <c r="A1017" s="5"/>
      <c r="B1017" s="202"/>
    </row>
    <row r="1018" spans="1:2" ht="16.2" x14ac:dyDescent="0.2">
      <c r="A1018" s="5"/>
      <c r="B1018" s="202"/>
    </row>
    <row r="1019" spans="1:2" ht="16.2" x14ac:dyDescent="0.2">
      <c r="A1019" s="5"/>
      <c r="B1019" s="202"/>
    </row>
    <row r="1020" spans="1:2" ht="16.2" x14ac:dyDescent="0.2">
      <c r="A1020" s="5"/>
      <c r="B1020" s="202"/>
    </row>
    <row r="1021" spans="1:2" ht="16.2" x14ac:dyDescent="0.2">
      <c r="A1021" s="5"/>
      <c r="B1021" s="202"/>
    </row>
    <row r="1022" spans="1:2" ht="16.2" x14ac:dyDescent="0.2">
      <c r="A1022" s="5"/>
      <c r="B1022" s="202"/>
    </row>
    <row r="1023" spans="1:2" ht="16.2" x14ac:dyDescent="0.2">
      <c r="A1023" s="5"/>
      <c r="B1023" s="202"/>
    </row>
    <row r="1024" spans="1:2" ht="16.2" x14ac:dyDescent="0.2">
      <c r="A1024" s="5"/>
      <c r="B1024" s="202"/>
    </row>
    <row r="1025" spans="1:2" ht="16.2" x14ac:dyDescent="0.2">
      <c r="A1025" s="5"/>
      <c r="B1025" s="202"/>
    </row>
    <row r="1026" spans="1:2" ht="16.2" x14ac:dyDescent="0.2">
      <c r="A1026" s="5"/>
      <c r="B1026" s="202"/>
    </row>
    <row r="1027" spans="1:2" ht="16.2" x14ac:dyDescent="0.2">
      <c r="A1027" s="5"/>
      <c r="B1027" s="202"/>
    </row>
    <row r="1028" spans="1:2" ht="16.2" x14ac:dyDescent="0.2">
      <c r="A1028" s="5"/>
      <c r="B1028" s="202"/>
    </row>
    <row r="1029" spans="1:2" ht="16.2" x14ac:dyDescent="0.2">
      <c r="A1029" s="5"/>
      <c r="B1029" s="202"/>
    </row>
    <row r="1030" spans="1:2" ht="16.2" x14ac:dyDescent="0.2">
      <c r="A1030" s="5"/>
      <c r="B1030" s="202"/>
    </row>
    <row r="1031" spans="1:2" ht="16.2" x14ac:dyDescent="0.2">
      <c r="A1031" s="5"/>
      <c r="B1031" s="202"/>
    </row>
    <row r="1032" spans="1:2" ht="16.2" x14ac:dyDescent="0.2">
      <c r="A1032" s="5"/>
      <c r="B1032" s="202"/>
    </row>
    <row r="1033" spans="1:2" ht="16.2" x14ac:dyDescent="0.2">
      <c r="A1033" s="5"/>
      <c r="B1033" s="202"/>
    </row>
    <row r="1034" spans="1:2" ht="16.2" x14ac:dyDescent="0.2">
      <c r="A1034" s="5"/>
      <c r="B1034" s="202"/>
    </row>
    <row r="1035" spans="1:2" ht="16.2" x14ac:dyDescent="0.2">
      <c r="A1035" s="5"/>
      <c r="B1035" s="202"/>
    </row>
    <row r="1036" spans="1:2" ht="16.2" x14ac:dyDescent="0.2">
      <c r="A1036" s="5"/>
      <c r="B1036" s="202"/>
    </row>
    <row r="1037" spans="1:2" ht="16.2" x14ac:dyDescent="0.2">
      <c r="A1037" s="5"/>
      <c r="B1037" s="202"/>
    </row>
    <row r="1038" spans="1:2" ht="16.2" x14ac:dyDescent="0.2">
      <c r="A1038" s="5"/>
      <c r="B1038" s="202"/>
    </row>
    <row r="1039" spans="1:2" ht="16.2" x14ac:dyDescent="0.2">
      <c r="A1039" s="5"/>
      <c r="B1039" s="202"/>
    </row>
    <row r="1040" spans="1:2" ht="16.2" x14ac:dyDescent="0.2">
      <c r="A1040" s="5"/>
      <c r="B1040" s="202"/>
    </row>
    <row r="1041" spans="1:2" ht="16.2" x14ac:dyDescent="0.2">
      <c r="A1041" s="5"/>
      <c r="B1041" s="202"/>
    </row>
    <row r="1042" spans="1:2" ht="16.2" x14ac:dyDescent="0.2">
      <c r="A1042" s="5"/>
      <c r="B1042" s="202"/>
    </row>
    <row r="1043" spans="1:2" ht="16.2" x14ac:dyDescent="0.2">
      <c r="A1043" s="5"/>
      <c r="B1043" s="202"/>
    </row>
    <row r="1044" spans="1:2" ht="16.2" x14ac:dyDescent="0.2">
      <c r="A1044" s="5"/>
      <c r="B1044" s="202"/>
    </row>
    <row r="1045" spans="1:2" ht="16.2" x14ac:dyDescent="0.2">
      <c r="A1045" s="5"/>
      <c r="B1045" s="202"/>
    </row>
    <row r="1046" spans="1:2" ht="16.2" x14ac:dyDescent="0.2">
      <c r="A1046" s="5"/>
      <c r="B1046" s="202"/>
    </row>
    <row r="1047" spans="1:2" ht="16.2" x14ac:dyDescent="0.2">
      <c r="A1047" s="5"/>
      <c r="B1047" s="202"/>
    </row>
    <row r="1048" spans="1:2" ht="16.2" x14ac:dyDescent="0.2">
      <c r="A1048" s="5"/>
      <c r="B1048" s="202"/>
    </row>
    <row r="1049" spans="1:2" ht="16.2" x14ac:dyDescent="0.2">
      <c r="A1049" s="5"/>
      <c r="B1049" s="202"/>
    </row>
    <row r="1050" spans="1:2" ht="16.2" x14ac:dyDescent="0.2">
      <c r="A1050" s="5"/>
      <c r="B1050" s="202"/>
    </row>
    <row r="1051" spans="1:2" ht="16.2" x14ac:dyDescent="0.2">
      <c r="A1051" s="5"/>
      <c r="B1051" s="202"/>
    </row>
    <row r="1052" spans="1:2" ht="16.2" x14ac:dyDescent="0.2">
      <c r="A1052" s="5"/>
      <c r="B1052" s="202"/>
    </row>
    <row r="1053" spans="1:2" ht="16.2" x14ac:dyDescent="0.2">
      <c r="A1053" s="5"/>
      <c r="B1053" s="202"/>
    </row>
    <row r="1054" spans="1:2" ht="16.2" x14ac:dyDescent="0.2">
      <c r="A1054" s="5"/>
      <c r="B1054" s="202"/>
    </row>
    <row r="1055" spans="1:2" ht="16.2" x14ac:dyDescent="0.2">
      <c r="A1055" s="5"/>
      <c r="B1055" s="202"/>
    </row>
    <row r="1056" spans="1:2" ht="16.2" x14ac:dyDescent="0.2">
      <c r="A1056" s="5"/>
      <c r="B1056" s="202"/>
    </row>
    <row r="1057" spans="1:2" ht="16.2" x14ac:dyDescent="0.2">
      <c r="A1057" s="5"/>
      <c r="B1057" s="202"/>
    </row>
    <row r="1058" spans="1:2" ht="16.2" x14ac:dyDescent="0.2">
      <c r="A1058" s="5"/>
      <c r="B1058" s="202"/>
    </row>
    <row r="1059" spans="1:2" ht="16.2" x14ac:dyDescent="0.2">
      <c r="A1059" s="5"/>
      <c r="B1059" s="202"/>
    </row>
    <row r="1060" spans="1:2" ht="16.2" x14ac:dyDescent="0.2">
      <c r="A1060" s="5"/>
      <c r="B1060" s="202"/>
    </row>
    <row r="1061" spans="1:2" ht="16.2" x14ac:dyDescent="0.2">
      <c r="A1061" s="5"/>
      <c r="B1061" s="202"/>
    </row>
    <row r="1062" spans="1:2" ht="16.2" x14ac:dyDescent="0.2">
      <c r="A1062" s="5"/>
      <c r="B1062" s="202"/>
    </row>
    <row r="1063" spans="1:2" ht="16.2" x14ac:dyDescent="0.2">
      <c r="A1063" s="5"/>
      <c r="B1063" s="202"/>
    </row>
    <row r="1064" spans="1:2" ht="16.2" x14ac:dyDescent="0.2">
      <c r="A1064" s="5"/>
      <c r="B1064" s="202"/>
    </row>
    <row r="1065" spans="1:2" ht="16.2" x14ac:dyDescent="0.2">
      <c r="A1065" s="5"/>
      <c r="B1065" s="202"/>
    </row>
    <row r="1066" spans="1:2" ht="16.2" x14ac:dyDescent="0.2">
      <c r="A1066" s="5"/>
      <c r="B1066" s="202"/>
    </row>
    <row r="1067" spans="1:2" ht="16.2" x14ac:dyDescent="0.2">
      <c r="A1067" s="5"/>
      <c r="B1067" s="202"/>
    </row>
    <row r="1068" spans="1:2" ht="16.2" x14ac:dyDescent="0.2">
      <c r="A1068" s="5"/>
      <c r="B1068" s="202"/>
    </row>
    <row r="1069" spans="1:2" ht="16.2" x14ac:dyDescent="0.2">
      <c r="A1069" s="5"/>
      <c r="B1069" s="202"/>
    </row>
    <row r="1070" spans="1:2" ht="16.2" x14ac:dyDescent="0.2">
      <c r="A1070" s="5"/>
      <c r="B1070" s="202"/>
    </row>
    <row r="1071" spans="1:2" ht="16.2" x14ac:dyDescent="0.2">
      <c r="A1071" s="5"/>
      <c r="B1071" s="202"/>
    </row>
    <row r="1072" spans="1:2" ht="16.2" x14ac:dyDescent="0.2">
      <c r="A1072" s="5"/>
      <c r="B1072" s="202"/>
    </row>
    <row r="1073" spans="1:2" ht="16.2" x14ac:dyDescent="0.2">
      <c r="A1073" s="5"/>
      <c r="B1073" s="202"/>
    </row>
    <row r="1074" spans="1:2" ht="16.2" x14ac:dyDescent="0.2">
      <c r="A1074" s="5"/>
      <c r="B1074" s="202"/>
    </row>
    <row r="1075" spans="1:2" ht="16.2" x14ac:dyDescent="0.2">
      <c r="A1075" s="5"/>
      <c r="B1075" s="202"/>
    </row>
    <row r="1076" spans="1:2" ht="16.2" x14ac:dyDescent="0.2">
      <c r="A1076" s="5"/>
      <c r="B1076" s="202"/>
    </row>
    <row r="1077" spans="1:2" ht="16.2" x14ac:dyDescent="0.2">
      <c r="A1077" s="5"/>
      <c r="B1077" s="202"/>
    </row>
    <row r="1078" spans="1:2" ht="16.2" x14ac:dyDescent="0.2">
      <c r="A1078" s="5"/>
      <c r="B1078" s="202"/>
    </row>
    <row r="1079" spans="1:2" ht="16.2" x14ac:dyDescent="0.2">
      <c r="A1079" s="5"/>
      <c r="B1079" s="202"/>
    </row>
    <row r="1080" spans="1:2" ht="16.2" x14ac:dyDescent="0.2">
      <c r="A1080" s="5"/>
      <c r="B1080" s="202"/>
    </row>
    <row r="1081" spans="1:2" ht="16.2" x14ac:dyDescent="0.2">
      <c r="A1081" s="5"/>
      <c r="B1081" s="202"/>
    </row>
    <row r="1082" spans="1:2" ht="16.2" x14ac:dyDescent="0.2">
      <c r="A1082" s="5"/>
      <c r="B1082" s="202"/>
    </row>
    <row r="1083" spans="1:2" ht="16.2" x14ac:dyDescent="0.2">
      <c r="A1083" s="5"/>
      <c r="B1083" s="202"/>
    </row>
    <row r="1084" spans="1:2" ht="16.2" x14ac:dyDescent="0.2">
      <c r="A1084" s="5"/>
      <c r="B1084" s="202"/>
    </row>
    <row r="1085" spans="1:2" ht="16.2" x14ac:dyDescent="0.2">
      <c r="A1085" s="5"/>
      <c r="B1085" s="202"/>
    </row>
    <row r="1086" spans="1:2" ht="16.2" x14ac:dyDescent="0.2">
      <c r="A1086" s="5"/>
      <c r="B1086" s="202"/>
    </row>
    <row r="1087" spans="1:2" ht="16.2" x14ac:dyDescent="0.2">
      <c r="A1087" s="5"/>
      <c r="B1087" s="202"/>
    </row>
    <row r="1088" spans="1:2" ht="16.2" x14ac:dyDescent="0.2">
      <c r="A1088" s="5"/>
      <c r="B1088" s="202"/>
    </row>
    <row r="1089" spans="1:2" ht="16.2" x14ac:dyDescent="0.2">
      <c r="A1089" s="5"/>
      <c r="B1089" s="202"/>
    </row>
    <row r="1090" spans="1:2" ht="16.2" x14ac:dyDescent="0.2">
      <c r="A1090" s="5"/>
      <c r="B1090" s="202"/>
    </row>
    <row r="1091" spans="1:2" ht="16.2" x14ac:dyDescent="0.2">
      <c r="A1091" s="5"/>
      <c r="B1091" s="202"/>
    </row>
    <row r="1092" spans="1:2" ht="16.2" x14ac:dyDescent="0.2">
      <c r="A1092" s="5"/>
      <c r="B1092" s="202"/>
    </row>
    <row r="1093" spans="1:2" ht="16.2" x14ac:dyDescent="0.2">
      <c r="A1093" s="5"/>
      <c r="B1093" s="202"/>
    </row>
    <row r="1094" spans="1:2" ht="16.2" x14ac:dyDescent="0.2">
      <c r="A1094" s="5"/>
      <c r="B1094" s="202"/>
    </row>
    <row r="1095" spans="1:2" ht="16.2" x14ac:dyDescent="0.2">
      <c r="A1095" s="5"/>
      <c r="B1095" s="202"/>
    </row>
    <row r="1096" spans="1:2" ht="16.2" x14ac:dyDescent="0.2">
      <c r="A1096" s="5"/>
      <c r="B1096" s="202"/>
    </row>
    <row r="1097" spans="1:2" ht="16.2" x14ac:dyDescent="0.2">
      <c r="A1097" s="5"/>
      <c r="B1097" s="202"/>
    </row>
    <row r="1098" spans="1:2" ht="16.2" x14ac:dyDescent="0.2">
      <c r="A1098" s="5"/>
      <c r="B1098" s="202"/>
    </row>
    <row r="1099" spans="1:2" ht="16.2" x14ac:dyDescent="0.2">
      <c r="A1099" s="5"/>
      <c r="B1099" s="202"/>
    </row>
    <row r="1100" spans="1:2" ht="16.2" x14ac:dyDescent="0.2">
      <c r="A1100" s="5"/>
      <c r="B1100" s="202"/>
    </row>
    <row r="1101" spans="1:2" ht="16.2" x14ac:dyDescent="0.2">
      <c r="A1101" s="5"/>
      <c r="B1101" s="202"/>
    </row>
    <row r="1102" spans="1:2" ht="16.2" x14ac:dyDescent="0.2">
      <c r="A1102" s="5"/>
      <c r="B1102" s="202"/>
    </row>
    <row r="1103" spans="1:2" ht="16.2" x14ac:dyDescent="0.2">
      <c r="A1103" s="5"/>
      <c r="B1103" s="202"/>
    </row>
    <row r="1104" spans="1:2" ht="16.2" x14ac:dyDescent="0.2">
      <c r="A1104" s="5"/>
      <c r="B1104" s="202"/>
    </row>
    <row r="1105" spans="1:2" ht="16.2" x14ac:dyDescent="0.2">
      <c r="A1105" s="5"/>
      <c r="B1105" s="202"/>
    </row>
    <row r="1106" spans="1:2" ht="16.2" x14ac:dyDescent="0.2">
      <c r="A1106" s="5"/>
      <c r="B1106" s="202"/>
    </row>
    <row r="1107" spans="1:2" ht="16.2" x14ac:dyDescent="0.2">
      <c r="A1107" s="5"/>
      <c r="B1107" s="202"/>
    </row>
    <row r="1108" spans="1:2" ht="16.2" x14ac:dyDescent="0.2">
      <c r="A1108" s="5"/>
      <c r="B1108" s="202"/>
    </row>
    <row r="1109" spans="1:2" ht="16.2" x14ac:dyDescent="0.2">
      <c r="A1109" s="5"/>
      <c r="B1109" s="202"/>
    </row>
    <row r="1110" spans="1:2" ht="16.2" x14ac:dyDescent="0.2">
      <c r="A1110" s="5"/>
      <c r="B1110" s="202"/>
    </row>
    <row r="1111" spans="1:2" ht="16.2" x14ac:dyDescent="0.2">
      <c r="A1111" s="5"/>
      <c r="B1111" s="202"/>
    </row>
    <row r="1112" spans="1:2" ht="16.2" x14ac:dyDescent="0.2">
      <c r="A1112" s="5"/>
      <c r="B1112" s="202"/>
    </row>
    <row r="1113" spans="1:2" ht="16.2" x14ac:dyDescent="0.2">
      <c r="A1113" s="5"/>
      <c r="B1113" s="202"/>
    </row>
    <row r="1114" spans="1:2" ht="16.2" x14ac:dyDescent="0.2">
      <c r="A1114" s="5"/>
      <c r="B1114" s="202"/>
    </row>
    <row r="1115" spans="1:2" ht="16.2" x14ac:dyDescent="0.2">
      <c r="A1115" s="5"/>
      <c r="B1115" s="202"/>
    </row>
    <row r="1116" spans="1:2" ht="16.2" x14ac:dyDescent="0.2">
      <c r="A1116" s="5"/>
      <c r="B1116" s="202"/>
    </row>
    <row r="1117" spans="1:2" ht="16.2" x14ac:dyDescent="0.2">
      <c r="A1117" s="5"/>
      <c r="B1117" s="202"/>
    </row>
    <row r="1118" spans="1:2" ht="16.2" x14ac:dyDescent="0.2">
      <c r="A1118" s="5"/>
      <c r="B1118" s="202"/>
    </row>
    <row r="1119" spans="1:2" ht="16.2" x14ac:dyDescent="0.2">
      <c r="A1119" s="5"/>
      <c r="B1119" s="202"/>
    </row>
    <row r="1120" spans="1:2" ht="16.2" x14ac:dyDescent="0.2">
      <c r="A1120" s="5"/>
      <c r="B1120" s="202"/>
    </row>
    <row r="1121" spans="1:2" ht="16.2" x14ac:dyDescent="0.2">
      <c r="A1121" s="5"/>
      <c r="B1121" s="202"/>
    </row>
    <row r="1122" spans="1:2" ht="16.2" x14ac:dyDescent="0.2">
      <c r="A1122" s="5"/>
      <c r="B1122" s="202"/>
    </row>
    <row r="1123" spans="1:2" ht="16.2" x14ac:dyDescent="0.2">
      <c r="A1123" s="5"/>
      <c r="B1123" s="202"/>
    </row>
    <row r="1124" spans="1:2" ht="16.2" x14ac:dyDescent="0.2">
      <c r="A1124" s="5"/>
      <c r="B1124" s="202"/>
    </row>
    <row r="1125" spans="1:2" ht="16.2" x14ac:dyDescent="0.2">
      <c r="A1125" s="5"/>
      <c r="B1125" s="202"/>
    </row>
    <row r="1126" spans="1:2" ht="16.2" x14ac:dyDescent="0.2">
      <c r="A1126" s="5"/>
      <c r="B1126" s="202"/>
    </row>
    <row r="1127" spans="1:2" ht="16.2" x14ac:dyDescent="0.2">
      <c r="A1127" s="5"/>
      <c r="B1127" s="202"/>
    </row>
    <row r="1128" spans="1:2" ht="16.2" x14ac:dyDescent="0.2">
      <c r="A1128" s="5"/>
      <c r="B1128" s="202"/>
    </row>
    <row r="1129" spans="1:2" ht="16.2" x14ac:dyDescent="0.2">
      <c r="A1129" s="5"/>
      <c r="B1129" s="202"/>
    </row>
    <row r="1130" spans="1:2" ht="16.2" x14ac:dyDescent="0.2">
      <c r="A1130" s="5"/>
      <c r="B1130" s="202"/>
    </row>
    <row r="1131" spans="1:2" ht="16.2" x14ac:dyDescent="0.2">
      <c r="A1131" s="5"/>
      <c r="B1131" s="202"/>
    </row>
    <row r="1132" spans="1:2" ht="16.2" x14ac:dyDescent="0.2">
      <c r="A1132" s="5"/>
      <c r="B1132" s="202"/>
    </row>
    <row r="1133" spans="1:2" ht="16.2" x14ac:dyDescent="0.2">
      <c r="A1133" s="5"/>
      <c r="B1133" s="202"/>
    </row>
    <row r="1134" spans="1:2" ht="16.2" x14ac:dyDescent="0.2">
      <c r="A1134" s="5"/>
      <c r="B1134" s="202"/>
    </row>
    <row r="1135" spans="1:2" ht="16.2" x14ac:dyDescent="0.2">
      <c r="A1135" s="5"/>
      <c r="B1135" s="202"/>
    </row>
    <row r="1136" spans="1:2" ht="16.2" x14ac:dyDescent="0.2">
      <c r="A1136" s="5"/>
      <c r="B1136" s="202"/>
    </row>
    <row r="1137" spans="1:2" ht="16.2" x14ac:dyDescent="0.2">
      <c r="A1137" s="5"/>
      <c r="B1137" s="202"/>
    </row>
    <row r="1138" spans="1:2" ht="16.2" x14ac:dyDescent="0.2">
      <c r="A1138" s="5"/>
      <c r="B1138" s="202"/>
    </row>
    <row r="1139" spans="1:2" ht="16.2" x14ac:dyDescent="0.2">
      <c r="A1139" s="5"/>
      <c r="B1139" s="202"/>
    </row>
    <row r="1140" spans="1:2" ht="16.2" x14ac:dyDescent="0.2">
      <c r="A1140" s="5"/>
      <c r="B1140" s="202"/>
    </row>
    <row r="1141" spans="1:2" ht="16.2" x14ac:dyDescent="0.2">
      <c r="A1141" s="5"/>
      <c r="B1141" s="202"/>
    </row>
    <row r="1142" spans="1:2" ht="16.2" x14ac:dyDescent="0.2">
      <c r="A1142" s="5"/>
      <c r="B1142" s="202"/>
    </row>
    <row r="1143" spans="1:2" ht="16.2" x14ac:dyDescent="0.2">
      <c r="A1143" s="5"/>
      <c r="B1143" s="202"/>
    </row>
    <row r="1144" spans="1:2" ht="16.2" x14ac:dyDescent="0.2">
      <c r="A1144" s="5"/>
      <c r="B1144" s="202"/>
    </row>
    <row r="1145" spans="1:2" ht="16.2" x14ac:dyDescent="0.2">
      <c r="A1145" s="5"/>
      <c r="B1145" s="202"/>
    </row>
    <row r="1146" spans="1:2" ht="16.2" x14ac:dyDescent="0.2">
      <c r="A1146" s="5"/>
      <c r="B1146" s="202"/>
    </row>
    <row r="1147" spans="1:2" ht="16.2" x14ac:dyDescent="0.2">
      <c r="A1147" s="5"/>
      <c r="B1147" s="202"/>
    </row>
    <row r="1148" spans="1:2" ht="16.2" x14ac:dyDescent="0.2">
      <c r="A1148" s="5"/>
      <c r="B1148" s="202"/>
    </row>
    <row r="1149" spans="1:2" ht="16.2" x14ac:dyDescent="0.2">
      <c r="A1149" s="5"/>
      <c r="B1149" s="202"/>
    </row>
    <row r="1150" spans="1:2" ht="16.2" x14ac:dyDescent="0.2">
      <c r="A1150" s="5"/>
      <c r="B1150" s="202"/>
    </row>
    <row r="1151" spans="1:2" ht="16.2" x14ac:dyDescent="0.2">
      <c r="A1151" s="5"/>
      <c r="B1151" s="202"/>
    </row>
    <row r="1152" spans="1:2" ht="16.2" x14ac:dyDescent="0.2">
      <c r="A1152" s="5"/>
      <c r="B1152" s="202"/>
    </row>
    <row r="1153" spans="1:2" ht="16.2" x14ac:dyDescent="0.2">
      <c r="A1153" s="5"/>
      <c r="B1153" s="202"/>
    </row>
    <row r="1154" spans="1:2" ht="16.2" x14ac:dyDescent="0.2">
      <c r="A1154" s="5"/>
      <c r="B1154" s="202"/>
    </row>
    <row r="1155" spans="1:2" ht="16.2" x14ac:dyDescent="0.2">
      <c r="A1155" s="5"/>
      <c r="B1155" s="202"/>
    </row>
    <row r="1156" spans="1:2" ht="16.2" x14ac:dyDescent="0.2">
      <c r="A1156" s="5"/>
      <c r="B1156" s="202"/>
    </row>
    <row r="1157" spans="1:2" ht="16.2" x14ac:dyDescent="0.2">
      <c r="A1157" s="5"/>
      <c r="B1157" s="202"/>
    </row>
    <row r="1158" spans="1:2" ht="16.2" x14ac:dyDescent="0.2">
      <c r="A1158" s="5"/>
      <c r="B1158" s="202"/>
    </row>
    <row r="1159" spans="1:2" ht="16.2" x14ac:dyDescent="0.2">
      <c r="A1159" s="5"/>
      <c r="B1159" s="202"/>
    </row>
    <row r="1160" spans="1:2" ht="16.2" x14ac:dyDescent="0.2">
      <c r="A1160" s="5"/>
      <c r="B1160" s="202"/>
    </row>
    <row r="1161" spans="1:2" ht="16.2" x14ac:dyDescent="0.2">
      <c r="A1161" s="5"/>
      <c r="B1161" s="202"/>
    </row>
    <row r="1162" spans="1:2" ht="16.2" x14ac:dyDescent="0.2">
      <c r="A1162" s="5"/>
      <c r="B1162" s="202"/>
    </row>
    <row r="1163" spans="1:2" ht="16.2" x14ac:dyDescent="0.2">
      <c r="A1163" s="5"/>
      <c r="B1163" s="202"/>
    </row>
    <row r="1164" spans="1:2" ht="16.2" x14ac:dyDescent="0.2">
      <c r="A1164" s="5"/>
      <c r="B1164" s="202"/>
    </row>
    <row r="1165" spans="1:2" ht="16.2" x14ac:dyDescent="0.2">
      <c r="A1165" s="5"/>
      <c r="B1165" s="202"/>
    </row>
    <row r="1166" spans="1:2" ht="16.2" x14ac:dyDescent="0.2">
      <c r="A1166" s="5"/>
      <c r="B1166" s="202"/>
    </row>
    <row r="1167" spans="1:2" ht="16.2" x14ac:dyDescent="0.2">
      <c r="A1167" s="5"/>
      <c r="B1167" s="202"/>
    </row>
    <row r="1168" spans="1:2" ht="16.2" x14ac:dyDescent="0.2">
      <c r="A1168" s="5"/>
      <c r="B1168" s="202"/>
    </row>
    <row r="1169" spans="1:2" ht="16.2" x14ac:dyDescent="0.2">
      <c r="A1169" s="5"/>
      <c r="B1169" s="202"/>
    </row>
    <row r="1170" spans="1:2" ht="16.2" x14ac:dyDescent="0.2">
      <c r="A1170" s="5"/>
      <c r="B1170" s="202"/>
    </row>
    <row r="1171" spans="1:2" ht="16.2" x14ac:dyDescent="0.2">
      <c r="A1171" s="5"/>
      <c r="B1171" s="202"/>
    </row>
    <row r="1172" spans="1:2" ht="16.2" x14ac:dyDescent="0.2">
      <c r="A1172" s="5"/>
      <c r="B1172" s="202"/>
    </row>
    <row r="1173" spans="1:2" ht="16.2" x14ac:dyDescent="0.2">
      <c r="A1173" s="5"/>
      <c r="B1173" s="202"/>
    </row>
    <row r="1174" spans="1:2" ht="16.2" x14ac:dyDescent="0.2">
      <c r="A1174" s="5"/>
      <c r="B1174" s="202"/>
    </row>
    <row r="1175" spans="1:2" ht="16.2" x14ac:dyDescent="0.2">
      <c r="A1175" s="5"/>
      <c r="B1175" s="202"/>
    </row>
    <row r="1176" spans="1:2" ht="16.2" x14ac:dyDescent="0.2">
      <c r="A1176" s="5"/>
      <c r="B1176" s="202"/>
    </row>
    <row r="1177" spans="1:2" ht="16.2" x14ac:dyDescent="0.2">
      <c r="A1177" s="5"/>
      <c r="B1177" s="202"/>
    </row>
    <row r="1178" spans="1:2" ht="16.2" x14ac:dyDescent="0.2">
      <c r="A1178" s="5"/>
      <c r="B1178" s="202"/>
    </row>
    <row r="1179" spans="1:2" ht="16.2" x14ac:dyDescent="0.2">
      <c r="A1179" s="5"/>
      <c r="B1179" s="202"/>
    </row>
    <row r="1180" spans="1:2" ht="16.2" x14ac:dyDescent="0.2">
      <c r="A1180" s="5"/>
      <c r="B1180" s="202"/>
    </row>
    <row r="1181" spans="1:2" ht="16.2" x14ac:dyDescent="0.2">
      <c r="A1181" s="5"/>
      <c r="B1181" s="202"/>
    </row>
    <row r="1182" spans="1:2" ht="16.2" x14ac:dyDescent="0.2">
      <c r="A1182" s="5"/>
      <c r="B1182" s="202"/>
    </row>
    <row r="1183" spans="1:2" ht="16.2" x14ac:dyDescent="0.2">
      <c r="A1183" s="5"/>
      <c r="B1183" s="202"/>
    </row>
    <row r="1184" spans="1:2" ht="16.2" x14ac:dyDescent="0.2">
      <c r="A1184" s="5"/>
      <c r="B1184" s="202"/>
    </row>
    <row r="1185" spans="1:2" ht="16.2" x14ac:dyDescent="0.2">
      <c r="A1185" s="5"/>
      <c r="B1185" s="202"/>
    </row>
    <row r="1186" spans="1:2" ht="16.2" x14ac:dyDescent="0.2">
      <c r="A1186" s="5"/>
      <c r="B1186" s="202"/>
    </row>
    <row r="1187" spans="1:2" ht="16.2" x14ac:dyDescent="0.2">
      <c r="A1187" s="5"/>
      <c r="B1187" s="202"/>
    </row>
    <row r="1188" spans="1:2" ht="16.2" x14ac:dyDescent="0.2">
      <c r="A1188" s="5"/>
      <c r="B1188" s="202"/>
    </row>
    <row r="1189" spans="1:2" ht="16.2" x14ac:dyDescent="0.2">
      <c r="A1189" s="5"/>
      <c r="B1189" s="202"/>
    </row>
    <row r="1190" spans="1:2" ht="16.2" x14ac:dyDescent="0.2">
      <c r="A1190" s="5"/>
      <c r="B1190" s="202"/>
    </row>
    <row r="1191" spans="1:2" ht="16.2" x14ac:dyDescent="0.2">
      <c r="A1191" s="5"/>
      <c r="B1191" s="202"/>
    </row>
    <row r="1192" spans="1:2" ht="16.2" x14ac:dyDescent="0.2">
      <c r="A1192" s="5"/>
      <c r="B1192" s="202"/>
    </row>
    <row r="1193" spans="1:2" ht="16.2" x14ac:dyDescent="0.2">
      <c r="A1193" s="5"/>
      <c r="B1193" s="202"/>
    </row>
    <row r="1194" spans="1:2" ht="16.2" x14ac:dyDescent="0.2">
      <c r="A1194" s="5"/>
      <c r="B1194" s="202"/>
    </row>
    <row r="1195" spans="1:2" ht="16.2" x14ac:dyDescent="0.2">
      <c r="A1195" s="5"/>
      <c r="B1195" s="202"/>
    </row>
    <row r="1196" spans="1:2" ht="16.2" x14ac:dyDescent="0.2">
      <c r="A1196" s="5"/>
      <c r="B1196" s="202"/>
    </row>
    <row r="1197" spans="1:2" ht="16.2" x14ac:dyDescent="0.2">
      <c r="A1197" s="5"/>
      <c r="B1197" s="202"/>
    </row>
    <row r="1198" spans="1:2" ht="16.2" x14ac:dyDescent="0.2">
      <c r="A1198" s="5"/>
      <c r="B1198" s="202"/>
    </row>
    <row r="1199" spans="1:2" ht="16.2" x14ac:dyDescent="0.2">
      <c r="A1199" s="5"/>
      <c r="B1199" s="202"/>
    </row>
    <row r="1200" spans="1:2" ht="16.2" x14ac:dyDescent="0.2">
      <c r="A1200" s="5"/>
      <c r="B1200" s="202"/>
    </row>
    <row r="1201" spans="1:2" ht="16.2" x14ac:dyDescent="0.2">
      <c r="A1201" s="5"/>
      <c r="B1201" s="202"/>
    </row>
    <row r="1202" spans="1:2" ht="16.2" x14ac:dyDescent="0.2">
      <c r="A1202" s="5"/>
      <c r="B1202" s="202"/>
    </row>
    <row r="1203" spans="1:2" ht="16.2" x14ac:dyDescent="0.2">
      <c r="A1203" s="5"/>
      <c r="B1203" s="202"/>
    </row>
    <row r="1204" spans="1:2" ht="16.2" x14ac:dyDescent="0.2">
      <c r="A1204" s="5"/>
      <c r="B1204" s="202"/>
    </row>
    <row r="1205" spans="1:2" ht="16.2" x14ac:dyDescent="0.2">
      <c r="A1205" s="5"/>
      <c r="B1205" s="202"/>
    </row>
    <row r="1206" spans="1:2" ht="16.2" x14ac:dyDescent="0.2">
      <c r="A1206" s="5"/>
      <c r="B1206" s="202"/>
    </row>
    <row r="1207" spans="1:2" ht="16.2" x14ac:dyDescent="0.2">
      <c r="A1207" s="5"/>
      <c r="B1207" s="202"/>
    </row>
    <row r="1208" spans="1:2" ht="16.2" x14ac:dyDescent="0.2">
      <c r="A1208" s="5"/>
      <c r="B1208" s="202"/>
    </row>
    <row r="1209" spans="1:2" ht="16.2" x14ac:dyDescent="0.2">
      <c r="A1209" s="5"/>
      <c r="B1209" s="202"/>
    </row>
    <row r="1210" spans="1:2" ht="16.2" x14ac:dyDescent="0.2">
      <c r="A1210" s="5"/>
      <c r="B1210" s="202"/>
    </row>
    <row r="1211" spans="1:2" ht="16.2" x14ac:dyDescent="0.2">
      <c r="A1211" s="5"/>
      <c r="B1211" s="202"/>
    </row>
    <row r="1212" spans="1:2" ht="16.2" x14ac:dyDescent="0.2">
      <c r="A1212" s="5"/>
      <c r="B1212" s="202"/>
    </row>
    <row r="1213" spans="1:2" ht="16.2" x14ac:dyDescent="0.2">
      <c r="A1213" s="5"/>
      <c r="B1213" s="202"/>
    </row>
    <row r="1214" spans="1:2" ht="16.2" x14ac:dyDescent="0.2">
      <c r="A1214" s="5"/>
      <c r="B1214" s="202"/>
    </row>
    <row r="1215" spans="1:2" ht="16.2" x14ac:dyDescent="0.2">
      <c r="A1215" s="5"/>
      <c r="B1215" s="202"/>
    </row>
    <row r="1216" spans="1:2" ht="16.2" x14ac:dyDescent="0.2">
      <c r="A1216" s="5"/>
      <c r="B1216" s="202"/>
    </row>
    <row r="1217" spans="1:2" ht="16.2" x14ac:dyDescent="0.2">
      <c r="A1217" s="5"/>
      <c r="B1217" s="202"/>
    </row>
    <row r="1218" spans="1:2" ht="16.2" x14ac:dyDescent="0.2">
      <c r="A1218" s="5"/>
      <c r="B1218" s="202"/>
    </row>
    <row r="1219" spans="1:2" ht="16.2" x14ac:dyDescent="0.2">
      <c r="A1219" s="5"/>
      <c r="B1219" s="202"/>
    </row>
    <row r="1220" spans="1:2" ht="16.2" x14ac:dyDescent="0.2">
      <c r="A1220" s="5"/>
      <c r="B1220" s="202"/>
    </row>
    <row r="1221" spans="1:2" ht="16.2" x14ac:dyDescent="0.2">
      <c r="A1221" s="5"/>
      <c r="B1221" s="202"/>
    </row>
    <row r="1222" spans="1:2" ht="16.2" x14ac:dyDescent="0.2">
      <c r="A1222" s="5"/>
      <c r="B1222" s="202"/>
    </row>
    <row r="1223" spans="1:2" ht="16.2" x14ac:dyDescent="0.2">
      <c r="A1223" s="5"/>
      <c r="B1223" s="202"/>
    </row>
    <row r="1224" spans="1:2" ht="16.2" x14ac:dyDescent="0.2">
      <c r="A1224" s="5"/>
      <c r="B1224" s="202"/>
    </row>
    <row r="1225" spans="1:2" ht="16.2" x14ac:dyDescent="0.2">
      <c r="A1225" s="5"/>
      <c r="B1225" s="202"/>
    </row>
    <row r="1226" spans="1:2" ht="16.2" x14ac:dyDescent="0.2">
      <c r="A1226" s="5"/>
      <c r="B1226" s="202"/>
    </row>
    <row r="1227" spans="1:2" ht="16.2" x14ac:dyDescent="0.2">
      <c r="A1227" s="5"/>
      <c r="B1227" s="202"/>
    </row>
    <row r="1228" spans="1:2" ht="16.2" x14ac:dyDescent="0.2">
      <c r="A1228" s="5"/>
      <c r="B1228" s="202"/>
    </row>
    <row r="1229" spans="1:2" ht="16.2" x14ac:dyDescent="0.2">
      <c r="A1229" s="5"/>
      <c r="B1229" s="202"/>
    </row>
    <row r="1230" spans="1:2" ht="16.2" x14ac:dyDescent="0.2">
      <c r="A1230" s="5"/>
      <c r="B1230" s="202"/>
    </row>
    <row r="1231" spans="1:2" ht="16.2" x14ac:dyDescent="0.2">
      <c r="A1231" s="5"/>
      <c r="B1231" s="202"/>
    </row>
    <row r="1232" spans="1:2" ht="16.2" x14ac:dyDescent="0.2">
      <c r="A1232" s="5"/>
      <c r="B1232" s="202"/>
    </row>
    <row r="1233" spans="1:2" ht="16.2" x14ac:dyDescent="0.2">
      <c r="A1233" s="5"/>
      <c r="B1233" s="202"/>
    </row>
    <row r="1234" spans="1:2" ht="16.2" x14ac:dyDescent="0.2">
      <c r="A1234" s="5"/>
      <c r="B1234" s="202"/>
    </row>
    <row r="1235" spans="1:2" ht="16.2" x14ac:dyDescent="0.2">
      <c r="A1235" s="5"/>
      <c r="B1235" s="202"/>
    </row>
    <row r="1236" spans="1:2" ht="16.2" x14ac:dyDescent="0.2">
      <c r="A1236" s="5"/>
      <c r="B1236" s="202"/>
    </row>
    <row r="1237" spans="1:2" ht="16.2" x14ac:dyDescent="0.2">
      <c r="A1237" s="5"/>
      <c r="B1237" s="202"/>
    </row>
    <row r="1238" spans="1:2" ht="16.2" x14ac:dyDescent="0.2">
      <c r="A1238" s="5"/>
      <c r="B1238" s="202"/>
    </row>
    <row r="1239" spans="1:2" ht="16.2" x14ac:dyDescent="0.2">
      <c r="A1239" s="5"/>
      <c r="B1239" s="202"/>
    </row>
    <row r="1240" spans="1:2" ht="16.2" x14ac:dyDescent="0.2">
      <c r="A1240" s="5"/>
      <c r="B1240" s="202"/>
    </row>
    <row r="1241" spans="1:2" ht="16.2" x14ac:dyDescent="0.2">
      <c r="A1241" s="5"/>
      <c r="B1241" s="202"/>
    </row>
    <row r="1242" spans="1:2" ht="16.2" x14ac:dyDescent="0.2">
      <c r="A1242" s="5"/>
      <c r="B1242" s="202"/>
    </row>
    <row r="1243" spans="1:2" ht="16.2" x14ac:dyDescent="0.2">
      <c r="A1243" s="5"/>
      <c r="B1243" s="202"/>
    </row>
    <row r="1244" spans="1:2" ht="16.2" x14ac:dyDescent="0.2">
      <c r="A1244" s="5"/>
      <c r="B1244" s="202"/>
    </row>
    <row r="1245" spans="1:2" ht="16.2" x14ac:dyDescent="0.2">
      <c r="A1245" s="5"/>
      <c r="B1245" s="202"/>
    </row>
    <row r="1246" spans="1:2" ht="16.2" x14ac:dyDescent="0.2">
      <c r="A1246" s="5"/>
      <c r="B1246" s="202"/>
    </row>
    <row r="1247" spans="1:2" ht="16.2" x14ac:dyDescent="0.2">
      <c r="A1247" s="5"/>
      <c r="B1247" s="202"/>
    </row>
    <row r="1248" spans="1:2" ht="16.2" x14ac:dyDescent="0.2">
      <c r="A1248" s="5"/>
      <c r="B1248" s="202"/>
    </row>
    <row r="1249" spans="1:2" ht="16.2" x14ac:dyDescent="0.2">
      <c r="A1249" s="5"/>
      <c r="B1249" s="202"/>
    </row>
    <row r="1250" spans="1:2" ht="16.2" x14ac:dyDescent="0.2">
      <c r="A1250" s="5"/>
      <c r="B1250" s="202"/>
    </row>
    <row r="1251" spans="1:2" ht="16.2" x14ac:dyDescent="0.2">
      <c r="A1251" s="5"/>
      <c r="B1251" s="202"/>
    </row>
    <row r="1252" spans="1:2" ht="16.2" x14ac:dyDescent="0.2">
      <c r="A1252" s="5"/>
      <c r="B1252" s="202"/>
    </row>
    <row r="1253" spans="1:2" ht="16.2" x14ac:dyDescent="0.2">
      <c r="A1253" s="5"/>
      <c r="B1253" s="202"/>
    </row>
    <row r="1254" spans="1:2" ht="16.2" x14ac:dyDescent="0.2">
      <c r="A1254" s="5"/>
      <c r="B1254" s="202"/>
    </row>
    <row r="1255" spans="1:2" ht="16.2" x14ac:dyDescent="0.2">
      <c r="A1255" s="5"/>
      <c r="B1255" s="202"/>
    </row>
    <row r="1256" spans="1:2" ht="16.2" x14ac:dyDescent="0.2">
      <c r="A1256" s="5"/>
      <c r="B1256" s="202"/>
    </row>
    <row r="1257" spans="1:2" ht="16.2" x14ac:dyDescent="0.2">
      <c r="A1257" s="5"/>
      <c r="B1257" s="202"/>
    </row>
    <row r="1258" spans="1:2" ht="16.2" x14ac:dyDescent="0.2">
      <c r="A1258" s="5"/>
      <c r="B1258" s="202"/>
    </row>
    <row r="1259" spans="1:2" ht="16.2" x14ac:dyDescent="0.2">
      <c r="A1259" s="5"/>
      <c r="B1259" s="202"/>
    </row>
    <row r="1260" spans="1:2" ht="16.2" x14ac:dyDescent="0.2">
      <c r="A1260" s="5"/>
      <c r="B1260" s="202"/>
    </row>
    <row r="1261" spans="1:2" ht="16.2" x14ac:dyDescent="0.2">
      <c r="A1261" s="5"/>
      <c r="B1261" s="202"/>
    </row>
    <row r="1262" spans="1:2" ht="16.2" x14ac:dyDescent="0.2">
      <c r="A1262" s="5"/>
      <c r="B1262" s="202"/>
    </row>
    <row r="1263" spans="1:2" ht="16.2" x14ac:dyDescent="0.2">
      <c r="A1263" s="5"/>
      <c r="B1263" s="202"/>
    </row>
    <row r="1264" spans="1:2" ht="16.2" x14ac:dyDescent="0.2">
      <c r="A1264" s="5"/>
      <c r="B1264" s="202"/>
    </row>
    <row r="1265" spans="1:2" ht="16.2" x14ac:dyDescent="0.2">
      <c r="A1265" s="5"/>
      <c r="B1265" s="202"/>
    </row>
    <row r="1266" spans="1:2" ht="16.2" x14ac:dyDescent="0.2">
      <c r="A1266" s="5"/>
      <c r="B1266" s="202"/>
    </row>
    <row r="1267" spans="1:2" ht="16.2" x14ac:dyDescent="0.2">
      <c r="A1267" s="5"/>
      <c r="B1267" s="202"/>
    </row>
    <row r="1268" spans="1:2" ht="16.2" x14ac:dyDescent="0.2">
      <c r="A1268" s="5"/>
      <c r="B1268" s="202"/>
    </row>
    <row r="1269" spans="1:2" ht="16.2" x14ac:dyDescent="0.2">
      <c r="A1269" s="5"/>
      <c r="B1269" s="202"/>
    </row>
    <row r="1270" spans="1:2" ht="16.2" x14ac:dyDescent="0.2">
      <c r="A1270" s="5"/>
      <c r="B1270" s="202"/>
    </row>
    <row r="1271" spans="1:2" ht="16.2" x14ac:dyDescent="0.2">
      <c r="A1271" s="5"/>
      <c r="B1271" s="202"/>
    </row>
    <row r="1272" spans="1:2" ht="16.2" x14ac:dyDescent="0.2">
      <c r="A1272" s="5"/>
      <c r="B1272" s="202"/>
    </row>
    <row r="1273" spans="1:2" ht="16.2" x14ac:dyDescent="0.2">
      <c r="A1273" s="5"/>
      <c r="B1273" s="202"/>
    </row>
    <row r="1274" spans="1:2" ht="16.2" x14ac:dyDescent="0.2">
      <c r="A1274" s="5"/>
      <c r="B1274" s="202"/>
    </row>
    <row r="1275" spans="1:2" ht="16.2" x14ac:dyDescent="0.2">
      <c r="A1275" s="5"/>
      <c r="B1275" s="202"/>
    </row>
    <row r="1276" spans="1:2" ht="16.2" x14ac:dyDescent="0.2">
      <c r="A1276" s="5"/>
      <c r="B1276" s="202"/>
    </row>
    <row r="1277" spans="1:2" ht="16.2" x14ac:dyDescent="0.2">
      <c r="A1277" s="5"/>
      <c r="B1277" s="202"/>
    </row>
    <row r="1278" spans="1:2" ht="16.2" x14ac:dyDescent="0.2">
      <c r="A1278" s="5"/>
      <c r="B1278" s="202"/>
    </row>
    <row r="1279" spans="1:2" ht="16.2" x14ac:dyDescent="0.2">
      <c r="A1279" s="5"/>
      <c r="B1279" s="202"/>
    </row>
    <row r="1280" spans="1:2" ht="16.2" x14ac:dyDescent="0.2">
      <c r="A1280" s="5"/>
      <c r="B1280" s="202"/>
    </row>
    <row r="1281" spans="1:2" ht="16.2" x14ac:dyDescent="0.2">
      <c r="A1281" s="5"/>
      <c r="B1281" s="202"/>
    </row>
    <row r="1282" spans="1:2" ht="16.2" x14ac:dyDescent="0.2">
      <c r="A1282" s="5"/>
      <c r="B1282" s="202"/>
    </row>
    <row r="1283" spans="1:2" ht="16.2" x14ac:dyDescent="0.2">
      <c r="A1283" s="5"/>
      <c r="B1283" s="202"/>
    </row>
    <row r="1284" spans="1:2" ht="16.2" x14ac:dyDescent="0.2">
      <c r="A1284" s="5"/>
      <c r="B1284" s="202"/>
    </row>
    <row r="1285" spans="1:2" ht="16.2" x14ac:dyDescent="0.2">
      <c r="A1285" s="5"/>
      <c r="B1285" s="202"/>
    </row>
    <row r="1286" spans="1:2" ht="16.2" x14ac:dyDescent="0.2">
      <c r="A1286" s="5"/>
      <c r="B1286" s="202"/>
    </row>
    <row r="1287" spans="1:2" ht="16.2" x14ac:dyDescent="0.2">
      <c r="A1287" s="5"/>
      <c r="B1287" s="202"/>
    </row>
    <row r="1288" spans="1:2" ht="16.2" x14ac:dyDescent="0.2">
      <c r="A1288" s="5"/>
      <c r="B1288" s="202"/>
    </row>
    <row r="1289" spans="1:2" ht="16.2" x14ac:dyDescent="0.2">
      <c r="A1289" s="5"/>
      <c r="B1289" s="202"/>
    </row>
    <row r="1290" spans="1:2" ht="16.2" x14ac:dyDescent="0.2">
      <c r="A1290" s="5"/>
      <c r="B1290" s="202"/>
    </row>
    <row r="1291" spans="1:2" ht="16.2" x14ac:dyDescent="0.2">
      <c r="A1291" s="5"/>
      <c r="B1291" s="202"/>
    </row>
    <row r="1292" spans="1:2" ht="16.2" x14ac:dyDescent="0.2">
      <c r="A1292" s="5"/>
      <c r="B1292" s="202"/>
    </row>
    <row r="1293" spans="1:2" ht="16.2" x14ac:dyDescent="0.2">
      <c r="A1293" s="5"/>
      <c r="B1293" s="202"/>
    </row>
    <row r="1294" spans="1:2" ht="16.2" x14ac:dyDescent="0.2">
      <c r="A1294" s="5"/>
      <c r="B1294" s="202"/>
    </row>
    <row r="1295" spans="1:2" ht="16.2" x14ac:dyDescent="0.2">
      <c r="A1295" s="5"/>
      <c r="B1295" s="202"/>
    </row>
    <row r="1296" spans="1:2" ht="16.2" x14ac:dyDescent="0.2">
      <c r="A1296" s="5"/>
      <c r="B1296" s="202"/>
    </row>
    <row r="1297" spans="1:2" ht="16.2" x14ac:dyDescent="0.2">
      <c r="A1297" s="5"/>
      <c r="B1297" s="202"/>
    </row>
    <row r="1298" spans="1:2" ht="16.2" x14ac:dyDescent="0.2">
      <c r="A1298" s="5"/>
      <c r="B1298" s="202"/>
    </row>
    <row r="1299" spans="1:2" ht="16.2" x14ac:dyDescent="0.2">
      <c r="A1299" s="5"/>
      <c r="B1299" s="202"/>
    </row>
    <row r="1300" spans="1:2" ht="16.2" x14ac:dyDescent="0.2">
      <c r="A1300" s="5"/>
      <c r="B1300" s="202"/>
    </row>
    <row r="1301" spans="1:2" ht="16.2" x14ac:dyDescent="0.2">
      <c r="A1301" s="5"/>
      <c r="B1301" s="202"/>
    </row>
    <row r="1302" spans="1:2" ht="16.2" x14ac:dyDescent="0.2">
      <c r="A1302" s="5"/>
      <c r="B1302" s="202"/>
    </row>
    <row r="1303" spans="1:2" ht="16.2" x14ac:dyDescent="0.2">
      <c r="A1303" s="5"/>
      <c r="B1303" s="202"/>
    </row>
    <row r="1304" spans="1:2" ht="16.2" x14ac:dyDescent="0.2">
      <c r="A1304" s="5"/>
      <c r="B1304" s="202"/>
    </row>
    <row r="1305" spans="1:2" ht="16.2" x14ac:dyDescent="0.2">
      <c r="A1305" s="5"/>
      <c r="B1305" s="202"/>
    </row>
    <row r="1306" spans="1:2" ht="16.2" x14ac:dyDescent="0.2">
      <c r="A1306" s="5"/>
      <c r="B1306" s="202"/>
    </row>
    <row r="1307" spans="1:2" ht="16.2" x14ac:dyDescent="0.2">
      <c r="A1307" s="5"/>
      <c r="B1307" s="202"/>
    </row>
    <row r="1308" spans="1:2" ht="16.2" x14ac:dyDescent="0.2">
      <c r="A1308" s="5"/>
      <c r="B1308" s="202"/>
    </row>
    <row r="1309" spans="1:2" ht="16.2" x14ac:dyDescent="0.2">
      <c r="A1309" s="5"/>
      <c r="B1309" s="202"/>
    </row>
    <row r="1310" spans="1:2" ht="16.2" x14ac:dyDescent="0.2">
      <c r="A1310" s="5"/>
      <c r="B1310" s="202"/>
    </row>
    <row r="1311" spans="1:2" ht="16.2" x14ac:dyDescent="0.2">
      <c r="A1311" s="5"/>
      <c r="B1311" s="202"/>
    </row>
    <row r="1312" spans="1:2" ht="16.2" x14ac:dyDescent="0.2">
      <c r="A1312" s="5"/>
      <c r="B1312" s="202"/>
    </row>
    <row r="1313" spans="1:2" ht="16.2" x14ac:dyDescent="0.2">
      <c r="A1313" s="5"/>
      <c r="B1313" s="202"/>
    </row>
    <row r="1314" spans="1:2" ht="16.2" x14ac:dyDescent="0.2">
      <c r="A1314" s="5"/>
      <c r="B1314" s="202"/>
    </row>
    <row r="1315" spans="1:2" ht="16.2" x14ac:dyDescent="0.2">
      <c r="A1315" s="5"/>
      <c r="B1315" s="202"/>
    </row>
    <row r="1316" spans="1:2" ht="16.2" x14ac:dyDescent="0.2">
      <c r="A1316" s="5"/>
      <c r="B1316" s="202"/>
    </row>
    <row r="1317" spans="1:2" ht="16.2" x14ac:dyDescent="0.2">
      <c r="A1317" s="5"/>
      <c r="B1317" s="202"/>
    </row>
    <row r="1318" spans="1:2" ht="16.2" x14ac:dyDescent="0.2">
      <c r="A1318" s="5"/>
      <c r="B1318" s="202"/>
    </row>
    <row r="1319" spans="1:2" ht="16.2" x14ac:dyDescent="0.2">
      <c r="A1319" s="5"/>
      <c r="B1319" s="202"/>
    </row>
    <row r="1320" spans="1:2" ht="16.2" x14ac:dyDescent="0.2">
      <c r="A1320" s="5"/>
      <c r="B1320" s="202"/>
    </row>
    <row r="1321" spans="1:2" ht="16.2" x14ac:dyDescent="0.2">
      <c r="A1321" s="5"/>
      <c r="B1321" s="202"/>
    </row>
    <row r="1322" spans="1:2" ht="16.2" x14ac:dyDescent="0.2">
      <c r="A1322" s="5"/>
      <c r="B1322" s="202"/>
    </row>
    <row r="1323" spans="1:2" ht="16.2" x14ac:dyDescent="0.2">
      <c r="A1323" s="5"/>
      <c r="B1323" s="202"/>
    </row>
    <row r="1324" spans="1:2" ht="16.2" x14ac:dyDescent="0.2">
      <c r="A1324" s="5"/>
      <c r="B1324" s="202"/>
    </row>
    <row r="1325" spans="1:2" ht="16.2" x14ac:dyDescent="0.2">
      <c r="A1325" s="5"/>
      <c r="B1325" s="202"/>
    </row>
    <row r="1326" spans="1:2" ht="16.2" x14ac:dyDescent="0.2">
      <c r="A1326" s="5"/>
      <c r="B1326" s="202"/>
    </row>
    <row r="1327" spans="1:2" ht="16.2" x14ac:dyDescent="0.2">
      <c r="A1327" s="5"/>
      <c r="B1327" s="202"/>
    </row>
    <row r="1328" spans="1:2" ht="16.2" x14ac:dyDescent="0.2">
      <c r="A1328" s="5"/>
      <c r="B1328" s="202"/>
    </row>
    <row r="1329" spans="1:2" ht="16.2" x14ac:dyDescent="0.2">
      <c r="A1329" s="5"/>
      <c r="B1329" s="202"/>
    </row>
    <row r="1330" spans="1:2" ht="16.2" x14ac:dyDescent="0.2">
      <c r="A1330" s="5"/>
      <c r="B1330" s="202"/>
    </row>
    <row r="1331" spans="1:2" ht="16.2" x14ac:dyDescent="0.2">
      <c r="A1331" s="5"/>
      <c r="B1331" s="202"/>
    </row>
    <row r="1332" spans="1:2" ht="16.2" x14ac:dyDescent="0.2">
      <c r="A1332" s="5"/>
      <c r="B1332" s="202"/>
    </row>
    <row r="1333" spans="1:2" ht="16.2" x14ac:dyDescent="0.2">
      <c r="A1333" s="5"/>
      <c r="B1333" s="202"/>
    </row>
    <row r="1334" spans="1:2" ht="16.2" x14ac:dyDescent="0.2">
      <c r="A1334" s="5"/>
      <c r="B1334" s="202"/>
    </row>
    <row r="1335" spans="1:2" ht="16.2" x14ac:dyDescent="0.2">
      <c r="A1335" s="5"/>
      <c r="B1335" s="202"/>
    </row>
    <row r="1336" spans="1:2" ht="16.2" x14ac:dyDescent="0.2">
      <c r="A1336" s="5"/>
      <c r="B1336" s="202"/>
    </row>
    <row r="1337" spans="1:2" ht="16.2" x14ac:dyDescent="0.2">
      <c r="A1337" s="5"/>
      <c r="B1337" s="202"/>
    </row>
    <row r="1338" spans="1:2" ht="16.2" x14ac:dyDescent="0.2">
      <c r="A1338" s="5"/>
      <c r="B1338" s="202"/>
    </row>
    <row r="1339" spans="1:2" ht="16.2" x14ac:dyDescent="0.2">
      <c r="A1339" s="5"/>
      <c r="B1339" s="202"/>
    </row>
    <row r="1340" spans="1:2" ht="16.2" x14ac:dyDescent="0.2">
      <c r="A1340" s="5"/>
      <c r="B1340" s="202"/>
    </row>
    <row r="1341" spans="1:2" ht="16.2" x14ac:dyDescent="0.2">
      <c r="A1341" s="5"/>
      <c r="B1341" s="202"/>
    </row>
    <row r="1342" spans="1:2" ht="16.2" x14ac:dyDescent="0.2">
      <c r="A1342" s="5"/>
      <c r="B1342" s="202"/>
    </row>
    <row r="1343" spans="1:2" ht="16.2" x14ac:dyDescent="0.2">
      <c r="A1343" s="5"/>
      <c r="B1343" s="202"/>
    </row>
    <row r="1344" spans="1:2" ht="16.2" x14ac:dyDescent="0.2">
      <c r="A1344" s="5"/>
      <c r="B1344" s="202"/>
    </row>
    <row r="1345" spans="1:2" ht="16.2" x14ac:dyDescent="0.2">
      <c r="A1345" s="5"/>
      <c r="B1345" s="202"/>
    </row>
    <row r="1346" spans="1:2" ht="16.2" x14ac:dyDescent="0.2">
      <c r="A1346" s="5"/>
      <c r="B1346" s="202"/>
    </row>
    <row r="1347" spans="1:2" ht="16.2" x14ac:dyDescent="0.2">
      <c r="A1347" s="5"/>
      <c r="B1347" s="202"/>
    </row>
    <row r="1348" spans="1:2" ht="16.2" x14ac:dyDescent="0.2">
      <c r="A1348" s="5"/>
      <c r="B1348" s="202"/>
    </row>
    <row r="1349" spans="1:2" ht="16.2" x14ac:dyDescent="0.2">
      <c r="A1349" s="5"/>
      <c r="B1349" s="202"/>
    </row>
    <row r="1350" spans="1:2" ht="16.2" x14ac:dyDescent="0.2">
      <c r="A1350" s="5"/>
      <c r="B1350" s="202"/>
    </row>
    <row r="1351" spans="1:2" ht="16.2" x14ac:dyDescent="0.2">
      <c r="A1351" s="5"/>
      <c r="B1351" s="202"/>
    </row>
    <row r="1352" spans="1:2" ht="16.2" x14ac:dyDescent="0.2">
      <c r="A1352" s="5"/>
      <c r="B1352" s="202"/>
    </row>
    <row r="1353" spans="1:2" ht="16.2" x14ac:dyDescent="0.2">
      <c r="A1353" s="5"/>
      <c r="B1353" s="202"/>
    </row>
    <row r="1354" spans="1:2" ht="16.2" x14ac:dyDescent="0.2">
      <c r="A1354" s="5"/>
      <c r="B1354" s="202"/>
    </row>
    <row r="1355" spans="1:2" ht="16.2" x14ac:dyDescent="0.2">
      <c r="A1355" s="5"/>
      <c r="B1355" s="202"/>
    </row>
    <row r="1356" spans="1:2" ht="16.2" x14ac:dyDescent="0.2">
      <c r="A1356" s="5"/>
      <c r="B1356" s="202"/>
    </row>
    <row r="1357" spans="1:2" ht="16.2" x14ac:dyDescent="0.2">
      <c r="A1357" s="5"/>
      <c r="B1357" s="202"/>
    </row>
    <row r="1358" spans="1:2" ht="16.2" x14ac:dyDescent="0.2">
      <c r="A1358" s="5"/>
      <c r="B1358" s="202"/>
    </row>
    <row r="1359" spans="1:2" ht="16.2" x14ac:dyDescent="0.2">
      <c r="A1359" s="5"/>
      <c r="B1359" s="202"/>
    </row>
    <row r="1360" spans="1:2" ht="16.2" x14ac:dyDescent="0.2">
      <c r="A1360" s="5"/>
      <c r="B1360" s="202"/>
    </row>
    <row r="1361" spans="1:2" ht="16.2" x14ac:dyDescent="0.2">
      <c r="A1361" s="5"/>
      <c r="B1361" s="202"/>
    </row>
    <row r="1362" spans="1:2" ht="16.2" x14ac:dyDescent="0.2">
      <c r="A1362" s="5"/>
      <c r="B1362" s="202"/>
    </row>
    <row r="1363" spans="1:2" ht="16.2" x14ac:dyDescent="0.2">
      <c r="A1363" s="5"/>
      <c r="B1363" s="202"/>
    </row>
    <row r="1364" spans="1:2" ht="16.2" x14ac:dyDescent="0.2">
      <c r="A1364" s="5"/>
      <c r="B1364" s="202"/>
    </row>
    <row r="1365" spans="1:2" ht="16.2" x14ac:dyDescent="0.2">
      <c r="A1365" s="5"/>
      <c r="B1365" s="202"/>
    </row>
    <row r="1366" spans="1:2" ht="16.2" x14ac:dyDescent="0.2">
      <c r="A1366" s="5"/>
      <c r="B1366" s="202"/>
    </row>
    <row r="1367" spans="1:2" ht="16.2" x14ac:dyDescent="0.2">
      <c r="A1367" s="5"/>
      <c r="B1367" s="202"/>
    </row>
    <row r="1368" spans="1:2" ht="16.2" x14ac:dyDescent="0.2">
      <c r="A1368" s="5"/>
      <c r="B1368" s="202"/>
    </row>
    <row r="1369" spans="1:2" ht="16.2" x14ac:dyDescent="0.2">
      <c r="A1369" s="5"/>
      <c r="B1369" s="202"/>
    </row>
    <row r="1370" spans="1:2" ht="16.2" x14ac:dyDescent="0.2">
      <c r="A1370" s="5"/>
      <c r="B1370" s="202"/>
    </row>
    <row r="1371" spans="1:2" ht="16.2" x14ac:dyDescent="0.2">
      <c r="A1371" s="5"/>
      <c r="B1371" s="202"/>
    </row>
    <row r="1372" spans="1:2" ht="16.2" x14ac:dyDescent="0.2">
      <c r="A1372" s="5"/>
      <c r="B1372" s="202"/>
    </row>
    <row r="1373" spans="1:2" ht="16.2" x14ac:dyDescent="0.2">
      <c r="A1373" s="5"/>
      <c r="B1373" s="202"/>
    </row>
    <row r="1374" spans="1:2" ht="16.2" x14ac:dyDescent="0.2">
      <c r="A1374" s="5"/>
      <c r="B1374" s="202"/>
    </row>
    <row r="1375" spans="1:2" ht="16.2" x14ac:dyDescent="0.2">
      <c r="A1375" s="5"/>
      <c r="B1375" s="202"/>
    </row>
    <row r="1376" spans="1:2" ht="16.2" x14ac:dyDescent="0.2">
      <c r="A1376" s="5"/>
      <c r="B1376" s="202"/>
    </row>
    <row r="1377" spans="1:2" ht="16.2" x14ac:dyDescent="0.2">
      <c r="A1377" s="5"/>
      <c r="B1377" s="202"/>
    </row>
    <row r="1378" spans="1:2" ht="16.2" x14ac:dyDescent="0.2">
      <c r="A1378" s="5"/>
      <c r="B1378" s="202"/>
    </row>
    <row r="1379" spans="1:2" ht="16.2" x14ac:dyDescent="0.2">
      <c r="A1379" s="5"/>
      <c r="B1379" s="202"/>
    </row>
    <row r="1380" spans="1:2" ht="16.2" x14ac:dyDescent="0.2">
      <c r="A1380" s="5"/>
      <c r="B1380" s="202"/>
    </row>
    <row r="1381" spans="1:2" ht="16.2" x14ac:dyDescent="0.2">
      <c r="A1381" s="5"/>
      <c r="B1381" s="202"/>
    </row>
    <row r="1382" spans="1:2" ht="16.2" x14ac:dyDescent="0.2">
      <c r="A1382" s="5"/>
      <c r="B1382" s="202"/>
    </row>
    <row r="1383" spans="1:2" ht="16.2" x14ac:dyDescent="0.2">
      <c r="A1383" s="5"/>
      <c r="B1383" s="202"/>
    </row>
    <row r="1384" spans="1:2" ht="16.2" x14ac:dyDescent="0.2">
      <c r="A1384" s="5"/>
      <c r="B1384" s="202"/>
    </row>
    <row r="1385" spans="1:2" ht="16.2" x14ac:dyDescent="0.2">
      <c r="A1385" s="5"/>
      <c r="B1385" s="202"/>
    </row>
    <row r="1386" spans="1:2" ht="16.2" x14ac:dyDescent="0.2">
      <c r="A1386" s="5"/>
      <c r="B1386" s="202"/>
    </row>
    <row r="1387" spans="1:2" ht="16.2" x14ac:dyDescent="0.2">
      <c r="A1387" s="5"/>
      <c r="B1387" s="202"/>
    </row>
    <row r="1388" spans="1:2" ht="16.2" x14ac:dyDescent="0.2">
      <c r="A1388" s="5"/>
      <c r="B1388" s="202"/>
    </row>
    <row r="1389" spans="1:2" ht="16.2" x14ac:dyDescent="0.2">
      <c r="A1389" s="5"/>
      <c r="B1389" s="202"/>
    </row>
    <row r="1390" spans="1:2" ht="16.2" x14ac:dyDescent="0.2">
      <c r="A1390" s="5"/>
      <c r="B1390" s="202"/>
    </row>
    <row r="1391" spans="1:2" ht="16.2" x14ac:dyDescent="0.2">
      <c r="A1391" s="5"/>
      <c r="B1391" s="202"/>
    </row>
    <row r="1392" spans="1:2" ht="16.2" x14ac:dyDescent="0.2">
      <c r="A1392" s="5"/>
      <c r="B1392" s="202"/>
    </row>
    <row r="1393" spans="1:2" ht="16.2" x14ac:dyDescent="0.2">
      <c r="A1393" s="5"/>
      <c r="B1393" s="202"/>
    </row>
    <row r="1394" spans="1:2" ht="16.2" x14ac:dyDescent="0.2">
      <c r="A1394" s="5"/>
      <c r="B1394" s="202"/>
    </row>
    <row r="1395" spans="1:2" ht="16.2" x14ac:dyDescent="0.2">
      <c r="A1395" s="5"/>
      <c r="B1395" s="202"/>
    </row>
    <row r="1396" spans="1:2" ht="16.2" x14ac:dyDescent="0.2">
      <c r="A1396" s="5"/>
      <c r="B1396" s="202"/>
    </row>
    <row r="1397" spans="1:2" ht="16.2" x14ac:dyDescent="0.2">
      <c r="A1397" s="5"/>
      <c r="B1397" s="202"/>
    </row>
    <row r="1398" spans="1:2" ht="16.2" x14ac:dyDescent="0.2">
      <c r="A1398" s="5"/>
      <c r="B1398" s="202"/>
    </row>
    <row r="1399" spans="1:2" ht="16.2" x14ac:dyDescent="0.2">
      <c r="A1399" s="5"/>
      <c r="B1399" s="202"/>
    </row>
    <row r="1400" spans="1:2" ht="16.2" x14ac:dyDescent="0.2">
      <c r="A1400" s="5"/>
      <c r="B1400" s="202"/>
    </row>
    <row r="1401" spans="1:2" ht="16.2" x14ac:dyDescent="0.2">
      <c r="A1401" s="5"/>
      <c r="B1401" s="202"/>
    </row>
    <row r="1402" spans="1:2" ht="16.2" x14ac:dyDescent="0.2">
      <c r="A1402" s="5"/>
      <c r="B1402" s="202"/>
    </row>
    <row r="1403" spans="1:2" ht="16.2" x14ac:dyDescent="0.2">
      <c r="A1403" s="5"/>
      <c r="B1403" s="202"/>
    </row>
    <row r="1404" spans="1:2" ht="16.2" x14ac:dyDescent="0.2">
      <c r="A1404" s="5"/>
      <c r="B1404" s="202"/>
    </row>
    <row r="1405" spans="1:2" ht="16.2" x14ac:dyDescent="0.2">
      <c r="A1405" s="5"/>
      <c r="B1405" s="202"/>
    </row>
    <row r="1406" spans="1:2" ht="16.2" x14ac:dyDescent="0.2">
      <c r="A1406" s="5"/>
      <c r="B1406" s="202"/>
    </row>
    <row r="1407" spans="1:2" ht="16.2" x14ac:dyDescent="0.2">
      <c r="A1407" s="5"/>
      <c r="B1407" s="202"/>
    </row>
    <row r="1408" spans="1:2" ht="16.2" x14ac:dyDescent="0.2">
      <c r="A1408" s="5"/>
      <c r="B1408" s="202"/>
    </row>
    <row r="1409" spans="1:2" ht="16.2" x14ac:dyDescent="0.2">
      <c r="A1409" s="5"/>
      <c r="B1409" s="202"/>
    </row>
    <row r="1410" spans="1:2" ht="16.2" x14ac:dyDescent="0.2">
      <c r="A1410" s="5"/>
      <c r="B1410" s="202"/>
    </row>
    <row r="1411" spans="1:2" ht="16.2" x14ac:dyDescent="0.2">
      <c r="A1411" s="5"/>
      <c r="B1411" s="202"/>
    </row>
    <row r="1412" spans="1:2" ht="16.2" x14ac:dyDescent="0.2">
      <c r="A1412" s="5"/>
      <c r="B1412" s="202"/>
    </row>
    <row r="1413" spans="1:2" ht="16.2" x14ac:dyDescent="0.2">
      <c r="A1413" s="5"/>
      <c r="B1413" s="202"/>
    </row>
    <row r="1414" spans="1:2" ht="16.2" x14ac:dyDescent="0.2">
      <c r="A1414" s="5"/>
      <c r="B1414" s="202"/>
    </row>
    <row r="1415" spans="1:2" ht="16.2" x14ac:dyDescent="0.2">
      <c r="A1415" s="5"/>
      <c r="B1415" s="202"/>
    </row>
    <row r="1416" spans="1:2" ht="16.2" x14ac:dyDescent="0.2">
      <c r="A1416" s="5"/>
      <c r="B1416" s="202"/>
    </row>
    <row r="1417" spans="1:2" ht="16.2" x14ac:dyDescent="0.2">
      <c r="A1417" s="5"/>
      <c r="B1417" s="202"/>
    </row>
    <row r="1418" spans="1:2" ht="16.2" x14ac:dyDescent="0.2">
      <c r="A1418" s="5"/>
      <c r="B1418" s="202"/>
    </row>
    <row r="1419" spans="1:2" ht="16.2" x14ac:dyDescent="0.2">
      <c r="A1419" s="5"/>
      <c r="B1419" s="202"/>
    </row>
    <row r="1420" spans="1:2" ht="16.2" x14ac:dyDescent="0.2">
      <c r="A1420" s="5"/>
      <c r="B1420" s="202"/>
    </row>
    <row r="1421" spans="1:2" ht="16.2" x14ac:dyDescent="0.2">
      <c r="A1421" s="5"/>
      <c r="B1421" s="202"/>
    </row>
    <row r="1422" spans="1:2" ht="16.2" x14ac:dyDescent="0.2">
      <c r="A1422" s="5"/>
      <c r="B1422" s="202"/>
    </row>
    <row r="1423" spans="1:2" ht="16.2" x14ac:dyDescent="0.2">
      <c r="A1423" s="5"/>
      <c r="B1423" s="202"/>
    </row>
    <row r="1424" spans="1:2" ht="16.2" x14ac:dyDescent="0.2">
      <c r="A1424" s="5"/>
      <c r="B1424" s="202"/>
    </row>
    <row r="1425" spans="1:2" ht="16.2" x14ac:dyDescent="0.2">
      <c r="A1425" s="5"/>
      <c r="B1425" s="202"/>
    </row>
    <row r="1426" spans="1:2" ht="16.2" x14ac:dyDescent="0.2">
      <c r="A1426" s="5"/>
      <c r="B1426" s="202"/>
    </row>
    <row r="1427" spans="1:2" ht="16.2" x14ac:dyDescent="0.2">
      <c r="A1427" s="5"/>
      <c r="B1427" s="202"/>
    </row>
    <row r="1428" spans="1:2" ht="16.2" x14ac:dyDescent="0.2">
      <c r="A1428" s="5"/>
      <c r="B1428" s="202"/>
    </row>
    <row r="1429" spans="1:2" ht="16.2" x14ac:dyDescent="0.2">
      <c r="A1429" s="5"/>
      <c r="B1429" s="202"/>
    </row>
    <row r="1430" spans="1:2" ht="16.2" x14ac:dyDescent="0.2">
      <c r="A1430" s="5"/>
      <c r="B1430" s="202"/>
    </row>
    <row r="1431" spans="1:2" ht="16.2" x14ac:dyDescent="0.2">
      <c r="A1431" s="5"/>
      <c r="B1431" s="202"/>
    </row>
    <row r="1432" spans="1:2" ht="16.2" x14ac:dyDescent="0.2">
      <c r="A1432" s="5"/>
      <c r="B1432" s="202"/>
    </row>
    <row r="1433" spans="1:2" ht="16.2" x14ac:dyDescent="0.2">
      <c r="A1433" s="5"/>
      <c r="B1433" s="202"/>
    </row>
    <row r="1434" spans="1:2" ht="16.2" x14ac:dyDescent="0.2">
      <c r="A1434" s="5"/>
      <c r="B1434" s="202"/>
    </row>
    <row r="1435" spans="1:2" ht="16.2" x14ac:dyDescent="0.2">
      <c r="A1435" s="5"/>
      <c r="B1435" s="202"/>
    </row>
    <row r="1436" spans="1:2" ht="16.2" x14ac:dyDescent="0.2">
      <c r="A1436" s="5"/>
      <c r="B1436" s="202"/>
    </row>
    <row r="1437" spans="1:2" ht="16.2" x14ac:dyDescent="0.2">
      <c r="A1437" s="5"/>
      <c r="B1437" s="202"/>
    </row>
    <row r="1438" spans="1:2" ht="16.2" x14ac:dyDescent="0.2">
      <c r="A1438" s="5"/>
      <c r="B1438" s="202"/>
    </row>
    <row r="1439" spans="1:2" ht="16.2" x14ac:dyDescent="0.2">
      <c r="A1439" s="5"/>
      <c r="B1439" s="202"/>
    </row>
    <row r="1440" spans="1:2" ht="16.2" x14ac:dyDescent="0.2">
      <c r="A1440" s="5"/>
      <c r="B1440" s="202"/>
    </row>
    <row r="1441" spans="1:2" ht="16.2" x14ac:dyDescent="0.2">
      <c r="A1441" s="5"/>
      <c r="B1441" s="202"/>
    </row>
    <row r="1442" spans="1:2" ht="16.2" x14ac:dyDescent="0.2">
      <c r="A1442" s="5"/>
      <c r="B1442" s="202"/>
    </row>
    <row r="1443" spans="1:2" ht="16.2" x14ac:dyDescent="0.2">
      <c r="A1443" s="5"/>
      <c r="B1443" s="202"/>
    </row>
    <row r="1444" spans="1:2" ht="16.2" x14ac:dyDescent="0.2">
      <c r="A1444" s="5"/>
      <c r="B1444" s="202"/>
    </row>
    <row r="1445" spans="1:2" ht="16.2" x14ac:dyDescent="0.2">
      <c r="A1445" s="5"/>
      <c r="B1445" s="202"/>
    </row>
    <row r="1446" spans="1:2" ht="16.2" x14ac:dyDescent="0.2">
      <c r="A1446" s="5"/>
      <c r="B1446" s="202"/>
    </row>
    <row r="1447" spans="1:2" ht="16.2" x14ac:dyDescent="0.2">
      <c r="A1447" s="5"/>
      <c r="B1447" s="202"/>
    </row>
    <row r="1448" spans="1:2" ht="16.2" x14ac:dyDescent="0.2">
      <c r="A1448" s="5"/>
      <c r="B1448" s="202"/>
    </row>
    <row r="1449" spans="1:2" ht="16.2" x14ac:dyDescent="0.2">
      <c r="A1449" s="5"/>
      <c r="B1449" s="202"/>
    </row>
    <row r="1450" spans="1:2" ht="16.2" x14ac:dyDescent="0.2">
      <c r="A1450" s="5"/>
      <c r="B1450" s="202"/>
    </row>
    <row r="1451" spans="1:2" ht="16.2" x14ac:dyDescent="0.2">
      <c r="A1451" s="5"/>
      <c r="B1451" s="202"/>
    </row>
    <row r="1452" spans="1:2" ht="16.2" x14ac:dyDescent="0.2">
      <c r="A1452" s="5"/>
      <c r="B1452" s="202"/>
    </row>
    <row r="1453" spans="1:2" ht="16.2" x14ac:dyDescent="0.2">
      <c r="A1453" s="5"/>
      <c r="B1453" s="202"/>
    </row>
    <row r="1454" spans="1:2" ht="16.2" x14ac:dyDescent="0.2">
      <c r="A1454" s="5"/>
      <c r="B1454" s="202"/>
    </row>
    <row r="1455" spans="1:2" ht="16.2" x14ac:dyDescent="0.2">
      <c r="A1455" s="5"/>
      <c r="B1455" s="202"/>
    </row>
    <row r="1456" spans="1:2" ht="16.2" x14ac:dyDescent="0.2">
      <c r="A1456" s="5"/>
      <c r="B1456" s="202"/>
    </row>
    <row r="1457" spans="1:2" ht="16.2" x14ac:dyDescent="0.2">
      <c r="A1457" s="5"/>
      <c r="B1457" s="202"/>
    </row>
    <row r="1458" spans="1:2" ht="16.2" x14ac:dyDescent="0.2">
      <c r="A1458" s="5"/>
      <c r="B1458" s="202"/>
    </row>
    <row r="1459" spans="1:2" ht="16.2" x14ac:dyDescent="0.2">
      <c r="A1459" s="5"/>
      <c r="B1459" s="202"/>
    </row>
    <row r="1460" spans="1:2" ht="16.2" x14ac:dyDescent="0.2">
      <c r="A1460" s="5"/>
      <c r="B1460" s="202"/>
    </row>
    <row r="1461" spans="1:2" ht="16.2" x14ac:dyDescent="0.2">
      <c r="A1461" s="5"/>
      <c r="B1461" s="202"/>
    </row>
    <row r="1462" spans="1:2" ht="16.2" x14ac:dyDescent="0.2">
      <c r="A1462" s="5"/>
      <c r="B1462" s="202"/>
    </row>
    <row r="1463" spans="1:2" ht="16.2" x14ac:dyDescent="0.2">
      <c r="A1463" s="5"/>
      <c r="B1463" s="202"/>
    </row>
    <row r="1464" spans="1:2" ht="16.2" x14ac:dyDescent="0.2">
      <c r="A1464" s="5"/>
      <c r="B1464" s="202"/>
    </row>
    <row r="1465" spans="1:2" ht="16.2" x14ac:dyDescent="0.2">
      <c r="A1465" s="5"/>
      <c r="B1465" s="202"/>
    </row>
    <row r="1466" spans="1:2" ht="16.2" x14ac:dyDescent="0.2">
      <c r="A1466" s="5"/>
      <c r="B1466" s="202"/>
    </row>
    <row r="1467" spans="1:2" ht="16.2" x14ac:dyDescent="0.2">
      <c r="A1467" s="5"/>
      <c r="B1467" s="202"/>
    </row>
    <row r="1468" spans="1:2" ht="16.2" x14ac:dyDescent="0.2">
      <c r="A1468" s="5"/>
      <c r="B1468" s="202"/>
    </row>
    <row r="1469" spans="1:2" ht="16.2" x14ac:dyDescent="0.2">
      <c r="A1469" s="5"/>
      <c r="B1469" s="202"/>
    </row>
    <row r="1470" spans="1:2" ht="16.2" x14ac:dyDescent="0.2">
      <c r="A1470" s="5"/>
      <c r="B1470" s="202"/>
    </row>
    <row r="1471" spans="1:2" ht="16.2" x14ac:dyDescent="0.2">
      <c r="A1471" s="5"/>
      <c r="B1471" s="202"/>
    </row>
    <row r="1472" spans="1:2" ht="16.2" x14ac:dyDescent="0.2">
      <c r="A1472" s="5"/>
      <c r="B1472" s="202"/>
    </row>
    <row r="1473" spans="1:2" ht="16.2" x14ac:dyDescent="0.2">
      <c r="A1473" s="5"/>
      <c r="B1473" s="202"/>
    </row>
    <row r="1474" spans="1:2" ht="16.2" x14ac:dyDescent="0.2">
      <c r="A1474" s="5"/>
      <c r="B1474" s="202"/>
    </row>
    <row r="1475" spans="1:2" ht="16.2" x14ac:dyDescent="0.2">
      <c r="A1475" s="5"/>
      <c r="B1475" s="202"/>
    </row>
    <row r="1476" spans="1:2" ht="16.2" x14ac:dyDescent="0.2">
      <c r="A1476" s="5"/>
      <c r="B1476" s="202"/>
    </row>
    <row r="1477" spans="1:2" ht="16.2" x14ac:dyDescent="0.2">
      <c r="A1477" s="5"/>
      <c r="B1477" s="202"/>
    </row>
    <row r="1478" spans="1:2" ht="16.2" x14ac:dyDescent="0.2">
      <c r="A1478" s="5"/>
      <c r="B1478" s="202"/>
    </row>
    <row r="1479" spans="1:2" ht="16.2" x14ac:dyDescent="0.2">
      <c r="A1479" s="5"/>
      <c r="B1479" s="202"/>
    </row>
    <row r="1480" spans="1:2" ht="16.2" x14ac:dyDescent="0.2">
      <c r="A1480" s="5"/>
      <c r="B1480" s="202"/>
    </row>
    <row r="1481" spans="1:2" ht="16.2" x14ac:dyDescent="0.2">
      <c r="A1481" s="5"/>
      <c r="B1481" s="202"/>
    </row>
    <row r="1482" spans="1:2" ht="16.2" x14ac:dyDescent="0.2">
      <c r="A1482" s="5"/>
      <c r="B1482" s="202"/>
    </row>
    <row r="1483" spans="1:2" ht="16.2" x14ac:dyDescent="0.2">
      <c r="A1483" s="5"/>
      <c r="B1483" s="202"/>
    </row>
    <row r="1484" spans="1:2" ht="16.2" x14ac:dyDescent="0.2">
      <c r="A1484" s="5"/>
      <c r="B1484" s="202"/>
    </row>
    <row r="1485" spans="1:2" ht="16.2" x14ac:dyDescent="0.2">
      <c r="A1485" s="5"/>
      <c r="B1485" s="202"/>
    </row>
    <row r="1486" spans="1:2" ht="16.2" x14ac:dyDescent="0.2">
      <c r="A1486" s="5"/>
      <c r="B1486" s="202"/>
    </row>
    <row r="1487" spans="1:2" ht="16.2" x14ac:dyDescent="0.2">
      <c r="A1487" s="5"/>
      <c r="B1487" s="202"/>
    </row>
    <row r="1488" spans="1:2" ht="16.2" x14ac:dyDescent="0.2">
      <c r="A1488" s="5"/>
      <c r="B1488" s="202"/>
    </row>
    <row r="1489" spans="1:2" ht="16.2" x14ac:dyDescent="0.2">
      <c r="A1489" s="5"/>
      <c r="B1489" s="202"/>
    </row>
    <row r="1490" spans="1:2" ht="16.2" x14ac:dyDescent="0.2">
      <c r="A1490" s="5"/>
      <c r="B1490" s="202"/>
    </row>
    <row r="1491" spans="1:2" ht="16.2" x14ac:dyDescent="0.2">
      <c r="A1491" s="5"/>
      <c r="B1491" s="202"/>
    </row>
    <row r="1492" spans="1:2" ht="16.2" x14ac:dyDescent="0.2">
      <c r="A1492" s="5"/>
      <c r="B1492" s="202"/>
    </row>
    <row r="1493" spans="1:2" ht="16.2" x14ac:dyDescent="0.2">
      <c r="A1493" s="5"/>
      <c r="B1493" s="202"/>
    </row>
    <row r="1494" spans="1:2" ht="16.2" x14ac:dyDescent="0.2">
      <c r="A1494" s="5"/>
      <c r="B1494" s="202"/>
    </row>
    <row r="1495" spans="1:2" ht="16.2" x14ac:dyDescent="0.2">
      <c r="A1495" s="5"/>
      <c r="B1495" s="202"/>
    </row>
    <row r="1496" spans="1:2" ht="16.2" x14ac:dyDescent="0.2">
      <c r="A1496" s="5"/>
      <c r="B1496" s="202"/>
    </row>
    <row r="1497" spans="1:2" ht="16.2" x14ac:dyDescent="0.2">
      <c r="A1497" s="5"/>
      <c r="B1497" s="202"/>
    </row>
    <row r="1498" spans="1:2" ht="16.2" x14ac:dyDescent="0.2">
      <c r="A1498" s="5"/>
      <c r="B1498" s="202"/>
    </row>
    <row r="1499" spans="1:2" ht="16.2" x14ac:dyDescent="0.2">
      <c r="A1499" s="5"/>
      <c r="B1499" s="202"/>
    </row>
    <row r="1500" spans="1:2" ht="16.2" x14ac:dyDescent="0.2">
      <c r="A1500" s="5"/>
      <c r="B1500" s="202"/>
    </row>
    <row r="1501" spans="1:2" ht="16.2" x14ac:dyDescent="0.2">
      <c r="A1501" s="5"/>
      <c r="B1501" s="202"/>
    </row>
    <row r="1502" spans="1:2" ht="16.2" x14ac:dyDescent="0.2">
      <c r="A1502" s="5"/>
      <c r="B1502" s="202"/>
    </row>
    <row r="1503" spans="1:2" ht="16.2" x14ac:dyDescent="0.2">
      <c r="A1503" s="5"/>
      <c r="B1503" s="202"/>
    </row>
    <row r="1504" spans="1:2" ht="16.2" x14ac:dyDescent="0.2">
      <c r="A1504" s="5"/>
      <c r="B1504" s="202"/>
    </row>
    <row r="1505" spans="1:2" ht="16.2" x14ac:dyDescent="0.2">
      <c r="A1505" s="5"/>
      <c r="B1505" s="202"/>
    </row>
    <row r="1506" spans="1:2" ht="16.2" x14ac:dyDescent="0.2">
      <c r="A1506" s="5"/>
      <c r="B1506" s="202"/>
    </row>
    <row r="1507" spans="1:2" ht="16.2" x14ac:dyDescent="0.2">
      <c r="A1507" s="5"/>
      <c r="B1507" s="202"/>
    </row>
    <row r="1508" spans="1:2" ht="16.2" x14ac:dyDescent="0.2">
      <c r="A1508" s="5"/>
      <c r="B1508" s="202"/>
    </row>
    <row r="1509" spans="1:2" ht="16.2" x14ac:dyDescent="0.2">
      <c r="A1509" s="5"/>
      <c r="B1509" s="202"/>
    </row>
    <row r="1510" spans="1:2" ht="16.2" x14ac:dyDescent="0.2">
      <c r="A1510" s="5"/>
      <c r="B1510" s="202"/>
    </row>
    <row r="1511" spans="1:2" ht="16.2" x14ac:dyDescent="0.2">
      <c r="A1511" s="5"/>
      <c r="B1511" s="202"/>
    </row>
    <row r="1512" spans="1:2" ht="16.2" x14ac:dyDescent="0.2">
      <c r="A1512" s="5"/>
      <c r="B1512" s="202"/>
    </row>
    <row r="1513" spans="1:2" ht="16.2" x14ac:dyDescent="0.2">
      <c r="A1513" s="5"/>
      <c r="B1513" s="202"/>
    </row>
    <row r="1514" spans="1:2" ht="16.2" x14ac:dyDescent="0.2">
      <c r="A1514" s="5"/>
      <c r="B1514" s="202"/>
    </row>
    <row r="1515" spans="1:2" ht="16.2" x14ac:dyDescent="0.2">
      <c r="A1515" s="5"/>
      <c r="B1515" s="202"/>
    </row>
    <row r="1516" spans="1:2" ht="16.2" x14ac:dyDescent="0.2">
      <c r="A1516" s="5"/>
      <c r="B1516" s="202"/>
    </row>
    <row r="1517" spans="1:2" ht="16.2" x14ac:dyDescent="0.2">
      <c r="A1517" s="5"/>
      <c r="B1517" s="202"/>
    </row>
    <row r="1518" spans="1:2" ht="16.2" x14ac:dyDescent="0.2">
      <c r="A1518" s="5"/>
      <c r="B1518" s="202"/>
    </row>
    <row r="1519" spans="1:2" ht="16.2" x14ac:dyDescent="0.2">
      <c r="A1519" s="5"/>
      <c r="B1519" s="202"/>
    </row>
    <row r="1520" spans="1:2" ht="16.2" x14ac:dyDescent="0.2">
      <c r="A1520" s="5"/>
      <c r="B1520" s="202"/>
    </row>
    <row r="1521" spans="1:2" ht="16.2" x14ac:dyDescent="0.2">
      <c r="A1521" s="5"/>
      <c r="B1521" s="202"/>
    </row>
    <row r="1522" spans="1:2" ht="16.2" x14ac:dyDescent="0.2">
      <c r="A1522" s="5"/>
      <c r="B1522" s="202"/>
    </row>
    <row r="1523" spans="1:2" ht="16.2" x14ac:dyDescent="0.2">
      <c r="A1523" s="5"/>
      <c r="B1523" s="202"/>
    </row>
    <row r="1524" spans="1:2" ht="16.2" x14ac:dyDescent="0.2">
      <c r="A1524" s="5"/>
      <c r="B1524" s="202"/>
    </row>
    <row r="1525" spans="1:2" ht="16.2" x14ac:dyDescent="0.2">
      <c r="A1525" s="5"/>
      <c r="B1525" s="202"/>
    </row>
    <row r="1526" spans="1:2" ht="16.2" x14ac:dyDescent="0.2">
      <c r="A1526" s="5"/>
      <c r="B1526" s="202"/>
    </row>
    <row r="1527" spans="1:2" ht="16.2" x14ac:dyDescent="0.2">
      <c r="A1527" s="5"/>
      <c r="B1527" s="202"/>
    </row>
    <row r="1528" spans="1:2" ht="16.2" x14ac:dyDescent="0.2">
      <c r="A1528" s="5"/>
      <c r="B1528" s="202"/>
    </row>
    <row r="1529" spans="1:2" ht="16.2" x14ac:dyDescent="0.2">
      <c r="A1529" s="5"/>
      <c r="B1529" s="202"/>
    </row>
    <row r="1530" spans="1:2" ht="16.2" x14ac:dyDescent="0.2">
      <c r="A1530" s="5"/>
      <c r="B1530" s="202"/>
    </row>
    <row r="1531" spans="1:2" ht="16.2" x14ac:dyDescent="0.2">
      <c r="A1531" s="5"/>
      <c r="B1531" s="202"/>
    </row>
    <row r="1532" spans="1:2" ht="16.2" x14ac:dyDescent="0.2">
      <c r="A1532" s="5"/>
      <c r="B1532" s="202"/>
    </row>
    <row r="1533" spans="1:2" ht="16.2" x14ac:dyDescent="0.2">
      <c r="A1533" s="5"/>
      <c r="B1533" s="202"/>
    </row>
    <row r="1534" spans="1:2" ht="16.2" x14ac:dyDescent="0.2">
      <c r="A1534" s="5"/>
      <c r="B1534" s="202"/>
    </row>
    <row r="1535" spans="1:2" ht="16.2" x14ac:dyDescent="0.2">
      <c r="A1535" s="5"/>
      <c r="B1535" s="202"/>
    </row>
    <row r="1536" spans="1:2" ht="16.2" x14ac:dyDescent="0.2">
      <c r="A1536" s="5"/>
      <c r="B1536" s="202"/>
    </row>
    <row r="1537" spans="1:2" ht="16.2" x14ac:dyDescent="0.2">
      <c r="A1537" s="5"/>
      <c r="B1537" s="202"/>
    </row>
    <row r="1538" spans="1:2" ht="16.2" x14ac:dyDescent="0.2">
      <c r="A1538" s="5"/>
      <c r="B1538" s="202"/>
    </row>
    <row r="1539" spans="1:2" ht="16.2" x14ac:dyDescent="0.2">
      <c r="A1539" s="5"/>
      <c r="B1539" s="202"/>
    </row>
    <row r="1540" spans="1:2" ht="16.2" x14ac:dyDescent="0.2">
      <c r="A1540" s="5"/>
      <c r="B1540" s="202"/>
    </row>
    <row r="1541" spans="1:2" ht="16.2" x14ac:dyDescent="0.2">
      <c r="A1541" s="5"/>
      <c r="B1541" s="202"/>
    </row>
    <row r="1542" spans="1:2" ht="16.2" x14ac:dyDescent="0.2">
      <c r="A1542" s="5"/>
      <c r="B1542" s="202"/>
    </row>
    <row r="1543" spans="1:2" ht="16.2" x14ac:dyDescent="0.2">
      <c r="A1543" s="5"/>
      <c r="B1543" s="202"/>
    </row>
    <row r="1544" spans="1:2" ht="16.2" x14ac:dyDescent="0.2">
      <c r="A1544" s="5"/>
      <c r="B1544" s="202"/>
    </row>
    <row r="1545" spans="1:2" ht="16.2" x14ac:dyDescent="0.2">
      <c r="A1545" s="5"/>
      <c r="B1545" s="202"/>
    </row>
    <row r="1546" spans="1:2" ht="16.2" x14ac:dyDescent="0.2">
      <c r="A1546" s="5"/>
      <c r="B1546" s="202"/>
    </row>
    <row r="1547" spans="1:2" ht="16.2" x14ac:dyDescent="0.2">
      <c r="A1547" s="5"/>
      <c r="B1547" s="202"/>
    </row>
    <row r="1548" spans="1:2" ht="16.2" x14ac:dyDescent="0.2">
      <c r="A1548" s="5"/>
      <c r="B1548" s="202"/>
    </row>
    <row r="1549" spans="1:2" ht="16.2" x14ac:dyDescent="0.2">
      <c r="A1549" s="5"/>
      <c r="B1549" s="202"/>
    </row>
    <row r="1550" spans="1:2" ht="16.2" x14ac:dyDescent="0.2">
      <c r="A1550" s="5"/>
      <c r="B1550" s="202"/>
    </row>
    <row r="1551" spans="1:2" ht="16.2" x14ac:dyDescent="0.2">
      <c r="A1551" s="5"/>
      <c r="B1551" s="202"/>
    </row>
    <row r="1552" spans="1:2" ht="16.2" x14ac:dyDescent="0.2">
      <c r="A1552" s="5"/>
      <c r="B1552" s="202"/>
    </row>
    <row r="1553" spans="1:2" ht="16.2" x14ac:dyDescent="0.2">
      <c r="A1553" s="5"/>
      <c r="B1553" s="202"/>
    </row>
    <row r="1554" spans="1:2" ht="16.2" x14ac:dyDescent="0.2">
      <c r="A1554" s="5"/>
      <c r="B1554" s="202"/>
    </row>
    <row r="1555" spans="1:2" ht="16.2" x14ac:dyDescent="0.2">
      <c r="A1555" s="5"/>
      <c r="B1555" s="202"/>
    </row>
    <row r="1556" spans="1:2" ht="16.2" x14ac:dyDescent="0.2">
      <c r="A1556" s="5"/>
      <c r="B1556" s="202"/>
    </row>
    <row r="1557" spans="1:2" ht="16.2" x14ac:dyDescent="0.2">
      <c r="A1557" s="5"/>
      <c r="B1557" s="202"/>
    </row>
    <row r="1558" spans="1:2" ht="16.2" x14ac:dyDescent="0.2">
      <c r="A1558" s="5"/>
      <c r="B1558" s="202"/>
    </row>
    <row r="1559" spans="1:2" ht="16.2" x14ac:dyDescent="0.2">
      <c r="A1559" s="5"/>
      <c r="B1559" s="202"/>
    </row>
    <row r="1560" spans="1:2" ht="16.2" x14ac:dyDescent="0.2">
      <c r="A1560" s="5"/>
      <c r="B1560" s="202"/>
    </row>
    <row r="1561" spans="1:2" ht="16.2" x14ac:dyDescent="0.2">
      <c r="A1561" s="5"/>
      <c r="B1561" s="202"/>
    </row>
    <row r="1562" spans="1:2" ht="16.2" x14ac:dyDescent="0.2">
      <c r="A1562" s="5"/>
      <c r="B1562" s="202"/>
    </row>
    <row r="1563" spans="1:2" ht="16.2" x14ac:dyDescent="0.2">
      <c r="A1563" s="5"/>
      <c r="B1563" s="202"/>
    </row>
    <row r="1564" spans="1:2" ht="16.2" x14ac:dyDescent="0.2">
      <c r="A1564" s="5"/>
      <c r="B1564" s="202"/>
    </row>
    <row r="1565" spans="1:2" ht="16.2" x14ac:dyDescent="0.2">
      <c r="A1565" s="5"/>
      <c r="B1565" s="202"/>
    </row>
    <row r="1566" spans="1:2" ht="16.2" x14ac:dyDescent="0.2">
      <c r="A1566" s="5"/>
      <c r="B1566" s="202"/>
    </row>
    <row r="1567" spans="1:2" ht="16.2" x14ac:dyDescent="0.2">
      <c r="A1567" s="5"/>
      <c r="B1567" s="202"/>
    </row>
    <row r="1568" spans="1:2" ht="16.2" x14ac:dyDescent="0.2">
      <c r="A1568" s="5"/>
      <c r="B1568" s="202"/>
    </row>
    <row r="1569" spans="1:2" ht="16.2" x14ac:dyDescent="0.2">
      <c r="A1569" s="5"/>
      <c r="B1569" s="202"/>
    </row>
    <row r="1570" spans="1:2" ht="16.2" x14ac:dyDescent="0.2">
      <c r="A1570" s="5"/>
      <c r="B1570" s="202"/>
    </row>
    <row r="1571" spans="1:2" ht="16.2" x14ac:dyDescent="0.2">
      <c r="A1571" s="5"/>
      <c r="B1571" s="202"/>
    </row>
    <row r="1572" spans="1:2" ht="16.2" x14ac:dyDescent="0.2">
      <c r="A1572" s="5"/>
      <c r="B1572" s="202"/>
    </row>
    <row r="1573" spans="1:2" ht="16.2" x14ac:dyDescent="0.2">
      <c r="A1573" s="5"/>
      <c r="B1573" s="202"/>
    </row>
    <row r="1574" spans="1:2" ht="16.2" x14ac:dyDescent="0.2">
      <c r="A1574" s="5"/>
      <c r="B1574" s="202"/>
    </row>
    <row r="1575" spans="1:2" ht="16.2" x14ac:dyDescent="0.2">
      <c r="A1575" s="5"/>
      <c r="B1575" s="202"/>
    </row>
    <row r="1576" spans="1:2" ht="16.2" x14ac:dyDescent="0.2">
      <c r="A1576" s="5"/>
      <c r="B1576" s="202"/>
    </row>
    <row r="1577" spans="1:2" ht="16.2" x14ac:dyDescent="0.2">
      <c r="A1577" s="5"/>
      <c r="B1577" s="202"/>
    </row>
    <row r="1578" spans="1:2" ht="16.2" x14ac:dyDescent="0.2">
      <c r="A1578" s="5"/>
      <c r="B1578" s="202"/>
    </row>
    <row r="1579" spans="1:2" ht="16.2" x14ac:dyDescent="0.2">
      <c r="A1579" s="5"/>
      <c r="B1579" s="202"/>
    </row>
    <row r="1580" spans="1:2" ht="16.2" x14ac:dyDescent="0.2">
      <c r="A1580" s="5"/>
      <c r="B1580" s="202"/>
    </row>
    <row r="1581" spans="1:2" ht="16.2" x14ac:dyDescent="0.2">
      <c r="A1581" s="5"/>
      <c r="B1581" s="202"/>
    </row>
    <row r="1582" spans="1:2" ht="16.2" x14ac:dyDescent="0.2">
      <c r="A1582" s="5"/>
      <c r="B1582" s="202"/>
    </row>
    <row r="1583" spans="1:2" ht="16.2" x14ac:dyDescent="0.2">
      <c r="A1583" s="5"/>
      <c r="B1583" s="202"/>
    </row>
    <row r="1584" spans="1:2" ht="16.2" x14ac:dyDescent="0.2">
      <c r="A1584" s="5"/>
      <c r="B1584" s="202"/>
    </row>
    <row r="1585" spans="1:2" ht="16.2" x14ac:dyDescent="0.2">
      <c r="A1585" s="5"/>
      <c r="B1585" s="202"/>
    </row>
    <row r="1586" spans="1:2" ht="16.2" x14ac:dyDescent="0.2">
      <c r="A1586" s="5"/>
      <c r="B1586" s="202"/>
    </row>
    <row r="1587" spans="1:2" ht="16.2" x14ac:dyDescent="0.2">
      <c r="A1587" s="5"/>
      <c r="B1587" s="202"/>
    </row>
    <row r="1588" spans="1:2" ht="16.2" x14ac:dyDescent="0.2">
      <c r="A1588" s="5"/>
      <c r="B1588" s="202"/>
    </row>
    <row r="1589" spans="1:2" ht="16.2" x14ac:dyDescent="0.2">
      <c r="A1589" s="5"/>
      <c r="B1589" s="202"/>
    </row>
    <row r="1590" spans="1:2" ht="16.2" x14ac:dyDescent="0.2">
      <c r="A1590" s="5"/>
      <c r="B1590" s="202"/>
    </row>
    <row r="1591" spans="1:2" ht="16.2" x14ac:dyDescent="0.2">
      <c r="A1591" s="5"/>
      <c r="B1591" s="202"/>
    </row>
    <row r="1592" spans="1:2" ht="16.2" x14ac:dyDescent="0.2">
      <c r="A1592" s="5"/>
      <c r="B1592" s="202"/>
    </row>
    <row r="1593" spans="1:2" ht="16.2" x14ac:dyDescent="0.2">
      <c r="A1593" s="5"/>
      <c r="B1593" s="202"/>
    </row>
    <row r="1594" spans="1:2" ht="16.2" x14ac:dyDescent="0.2">
      <c r="A1594" s="5"/>
      <c r="B1594" s="202"/>
    </row>
    <row r="1595" spans="1:2" ht="16.2" x14ac:dyDescent="0.2">
      <c r="A1595" s="5"/>
      <c r="B1595" s="202"/>
    </row>
    <row r="1596" spans="1:2" ht="16.2" x14ac:dyDescent="0.2">
      <c r="A1596" s="5"/>
      <c r="B1596" s="202"/>
    </row>
    <row r="1597" spans="1:2" ht="16.2" x14ac:dyDescent="0.2">
      <c r="A1597" s="5"/>
      <c r="B1597" s="202"/>
    </row>
    <row r="1598" spans="1:2" ht="16.2" x14ac:dyDescent="0.2">
      <c r="A1598" s="5"/>
      <c r="B1598" s="202"/>
    </row>
    <row r="1599" spans="1:2" ht="16.2" x14ac:dyDescent="0.2">
      <c r="A1599" s="5"/>
      <c r="B1599" s="202"/>
    </row>
    <row r="1600" spans="1:2" ht="16.2" x14ac:dyDescent="0.2">
      <c r="A1600" s="5"/>
      <c r="B1600" s="202"/>
    </row>
    <row r="1601" spans="1:2" ht="16.2" x14ac:dyDescent="0.2">
      <c r="A1601" s="5"/>
      <c r="B1601" s="202"/>
    </row>
    <row r="1602" spans="1:2" ht="16.2" x14ac:dyDescent="0.2">
      <c r="A1602" s="5"/>
      <c r="B1602" s="202"/>
    </row>
    <row r="1603" spans="1:2" ht="16.2" x14ac:dyDescent="0.2">
      <c r="A1603" s="5"/>
      <c r="B1603" s="202"/>
    </row>
    <row r="1604" spans="1:2" ht="16.2" x14ac:dyDescent="0.2">
      <c r="A1604" s="5"/>
      <c r="B1604" s="202"/>
    </row>
    <row r="1605" spans="1:2" ht="16.2" x14ac:dyDescent="0.2">
      <c r="A1605" s="5"/>
      <c r="B1605" s="202"/>
    </row>
    <row r="1606" spans="1:2" ht="16.2" x14ac:dyDescent="0.2">
      <c r="A1606" s="5"/>
      <c r="B1606" s="202"/>
    </row>
    <row r="1607" spans="1:2" ht="16.2" x14ac:dyDescent="0.2">
      <c r="A1607" s="5"/>
      <c r="B1607" s="202"/>
    </row>
    <row r="1608" spans="1:2" ht="16.2" x14ac:dyDescent="0.2">
      <c r="A1608" s="5"/>
      <c r="B1608" s="202"/>
    </row>
    <row r="1609" spans="1:2" ht="16.2" x14ac:dyDescent="0.2">
      <c r="A1609" s="5"/>
      <c r="B1609" s="202"/>
    </row>
    <row r="1610" spans="1:2" ht="16.2" x14ac:dyDescent="0.2">
      <c r="A1610" s="5"/>
      <c r="B1610" s="202"/>
    </row>
    <row r="1611" spans="1:2" ht="16.2" x14ac:dyDescent="0.2">
      <c r="A1611" s="5"/>
      <c r="B1611" s="202"/>
    </row>
    <row r="1612" spans="1:2" ht="16.2" x14ac:dyDescent="0.2">
      <c r="A1612" s="5"/>
      <c r="B1612" s="202"/>
    </row>
    <row r="1613" spans="1:2" ht="16.2" x14ac:dyDescent="0.2">
      <c r="A1613" s="5"/>
      <c r="B1613" s="202"/>
    </row>
    <row r="1614" spans="1:2" ht="16.2" x14ac:dyDescent="0.2">
      <c r="A1614" s="5"/>
      <c r="B1614" s="202"/>
    </row>
    <row r="1615" spans="1:2" ht="16.2" x14ac:dyDescent="0.2">
      <c r="A1615" s="5"/>
      <c r="B1615" s="202"/>
    </row>
    <row r="1616" spans="1:2" ht="16.2" x14ac:dyDescent="0.2">
      <c r="A1616" s="5"/>
      <c r="B1616" s="202"/>
    </row>
    <row r="1617" spans="1:2" ht="16.2" x14ac:dyDescent="0.2">
      <c r="A1617" s="5"/>
      <c r="B1617" s="202"/>
    </row>
    <row r="1618" spans="1:2" ht="16.2" x14ac:dyDescent="0.2">
      <c r="A1618" s="5"/>
      <c r="B1618" s="202"/>
    </row>
    <row r="1619" spans="1:2" ht="16.2" x14ac:dyDescent="0.2">
      <c r="A1619" s="5"/>
      <c r="B1619" s="202"/>
    </row>
    <row r="1620" spans="1:2" ht="16.2" x14ac:dyDescent="0.2">
      <c r="A1620" s="5"/>
      <c r="B1620" s="202"/>
    </row>
    <row r="1621" spans="1:2" ht="16.2" x14ac:dyDescent="0.2">
      <c r="A1621" s="5"/>
      <c r="B1621" s="202"/>
    </row>
    <row r="1622" spans="1:2" ht="16.2" x14ac:dyDescent="0.2">
      <c r="A1622" s="5"/>
      <c r="B1622" s="202"/>
    </row>
    <row r="1623" spans="1:2" ht="16.2" x14ac:dyDescent="0.2">
      <c r="A1623" s="5"/>
      <c r="B1623" s="202"/>
    </row>
    <row r="1624" spans="1:2" ht="16.2" x14ac:dyDescent="0.2">
      <c r="A1624" s="5"/>
      <c r="B1624" s="202"/>
    </row>
    <row r="1625" spans="1:2" ht="16.2" x14ac:dyDescent="0.2">
      <c r="A1625" s="5"/>
      <c r="B1625" s="202"/>
    </row>
    <row r="1626" spans="1:2" ht="16.2" x14ac:dyDescent="0.2">
      <c r="A1626" s="5"/>
      <c r="B1626" s="202"/>
    </row>
    <row r="1627" spans="1:2" ht="16.2" x14ac:dyDescent="0.2">
      <c r="A1627" s="5"/>
      <c r="B1627" s="202"/>
    </row>
    <row r="1628" spans="1:2" ht="16.2" x14ac:dyDescent="0.2">
      <c r="A1628" s="5"/>
      <c r="B1628" s="202"/>
    </row>
    <row r="1629" spans="1:2" ht="16.2" x14ac:dyDescent="0.2">
      <c r="A1629" s="5"/>
      <c r="B1629" s="202"/>
    </row>
    <row r="1630" spans="1:2" ht="16.2" x14ac:dyDescent="0.2">
      <c r="A1630" s="5"/>
      <c r="B1630" s="202"/>
    </row>
    <row r="1631" spans="1:2" ht="16.2" x14ac:dyDescent="0.2">
      <c r="A1631" s="5"/>
      <c r="B1631" s="202"/>
    </row>
    <row r="1632" spans="1:2" ht="16.2" x14ac:dyDescent="0.2">
      <c r="A1632" s="5"/>
      <c r="B1632" s="202"/>
    </row>
    <row r="1633" spans="1:2" ht="16.2" x14ac:dyDescent="0.2">
      <c r="A1633" s="5"/>
      <c r="B1633" s="202"/>
    </row>
    <row r="1634" spans="1:2" ht="16.2" x14ac:dyDescent="0.2">
      <c r="A1634" s="5"/>
      <c r="B1634" s="202"/>
    </row>
    <row r="1635" spans="1:2" ht="16.2" x14ac:dyDescent="0.2">
      <c r="A1635" s="5"/>
      <c r="B1635" s="202"/>
    </row>
    <row r="1636" spans="1:2" ht="16.2" x14ac:dyDescent="0.2">
      <c r="A1636" s="5"/>
      <c r="B1636" s="202"/>
    </row>
    <row r="1637" spans="1:2" ht="16.2" x14ac:dyDescent="0.2">
      <c r="A1637" s="5"/>
      <c r="B1637" s="202"/>
    </row>
    <row r="1638" spans="1:2" ht="16.2" x14ac:dyDescent="0.2">
      <c r="A1638" s="5"/>
      <c r="B1638" s="202"/>
    </row>
    <row r="1639" spans="1:2" ht="16.2" x14ac:dyDescent="0.2">
      <c r="A1639" s="5"/>
      <c r="B1639" s="202"/>
    </row>
    <row r="1640" spans="1:2" ht="16.2" x14ac:dyDescent="0.2">
      <c r="A1640" s="5"/>
      <c r="B1640" s="202"/>
    </row>
    <row r="1641" spans="1:2" ht="16.2" x14ac:dyDescent="0.2">
      <c r="A1641" s="5"/>
      <c r="B1641" s="202"/>
    </row>
    <row r="1642" spans="1:2" ht="16.2" x14ac:dyDescent="0.2">
      <c r="A1642" s="5"/>
      <c r="B1642" s="202"/>
    </row>
    <row r="1643" spans="1:2" ht="16.2" x14ac:dyDescent="0.2">
      <c r="A1643" s="5"/>
      <c r="B1643" s="202"/>
    </row>
    <row r="1644" spans="1:2" ht="16.2" x14ac:dyDescent="0.2">
      <c r="A1644" s="5"/>
      <c r="B1644" s="202"/>
    </row>
    <row r="1645" spans="1:2" ht="16.2" x14ac:dyDescent="0.2">
      <c r="A1645" s="5"/>
      <c r="B1645" s="202"/>
    </row>
    <row r="1646" spans="1:2" ht="16.2" x14ac:dyDescent="0.2">
      <c r="A1646" s="5"/>
      <c r="B1646" s="202"/>
    </row>
    <row r="1647" spans="1:2" ht="16.2" x14ac:dyDescent="0.2">
      <c r="A1647" s="5"/>
      <c r="B1647" s="202"/>
    </row>
    <row r="1648" spans="1:2" ht="16.2" x14ac:dyDescent="0.2">
      <c r="A1648" s="5"/>
      <c r="B1648" s="202"/>
    </row>
    <row r="1649" spans="1:2" ht="16.2" x14ac:dyDescent="0.2">
      <c r="A1649" s="5"/>
      <c r="B1649" s="202"/>
    </row>
    <row r="1650" spans="1:2" ht="16.2" x14ac:dyDescent="0.2">
      <c r="A1650" s="5"/>
      <c r="B1650" s="202"/>
    </row>
    <row r="1651" spans="1:2" ht="16.2" x14ac:dyDescent="0.2">
      <c r="A1651" s="5"/>
      <c r="B1651" s="202"/>
    </row>
    <row r="1652" spans="1:2" ht="16.2" x14ac:dyDescent="0.2">
      <c r="A1652" s="5"/>
      <c r="B1652" s="202"/>
    </row>
    <row r="1653" spans="1:2" ht="16.2" x14ac:dyDescent="0.2">
      <c r="A1653" s="5"/>
      <c r="B1653" s="202"/>
    </row>
    <row r="1654" spans="1:2" ht="16.2" x14ac:dyDescent="0.2">
      <c r="A1654" s="5"/>
      <c r="B1654" s="202"/>
    </row>
    <row r="1655" spans="1:2" ht="16.2" x14ac:dyDescent="0.2">
      <c r="A1655" s="5"/>
      <c r="B1655" s="202"/>
    </row>
    <row r="1656" spans="1:2" ht="16.2" x14ac:dyDescent="0.2">
      <c r="A1656" s="5"/>
      <c r="B1656" s="202"/>
    </row>
    <row r="1657" spans="1:2" ht="16.2" x14ac:dyDescent="0.2">
      <c r="A1657" s="5"/>
      <c r="B1657" s="202"/>
    </row>
    <row r="1658" spans="1:2" ht="16.2" x14ac:dyDescent="0.2">
      <c r="A1658" s="5"/>
      <c r="B1658" s="202"/>
    </row>
    <row r="1659" spans="1:2" ht="16.2" x14ac:dyDescent="0.2">
      <c r="A1659" s="5"/>
      <c r="B1659" s="202"/>
    </row>
    <row r="1660" spans="1:2" ht="16.2" x14ac:dyDescent="0.2">
      <c r="A1660" s="5"/>
      <c r="B1660" s="202"/>
    </row>
    <row r="1661" spans="1:2" ht="16.2" x14ac:dyDescent="0.2">
      <c r="A1661" s="5"/>
      <c r="B1661" s="202"/>
    </row>
    <row r="1662" spans="1:2" ht="16.2" x14ac:dyDescent="0.2">
      <c r="A1662" s="5"/>
      <c r="B1662" s="202"/>
    </row>
    <row r="1663" spans="1:2" ht="16.2" x14ac:dyDescent="0.2">
      <c r="A1663" s="5"/>
      <c r="B1663" s="202"/>
    </row>
    <row r="1664" spans="1:2" ht="16.2" x14ac:dyDescent="0.2">
      <c r="A1664" s="5"/>
      <c r="B1664" s="202"/>
    </row>
    <row r="1665" spans="1:2" ht="16.2" x14ac:dyDescent="0.2">
      <c r="A1665" s="5"/>
      <c r="B1665" s="202"/>
    </row>
    <row r="1666" spans="1:2" ht="16.2" x14ac:dyDescent="0.2">
      <c r="A1666" s="5"/>
      <c r="B1666" s="202"/>
    </row>
    <row r="1667" spans="1:2" ht="16.2" x14ac:dyDescent="0.2">
      <c r="A1667" s="5"/>
      <c r="B1667" s="202"/>
    </row>
    <row r="1668" spans="1:2" ht="16.2" x14ac:dyDescent="0.2">
      <c r="A1668" s="5"/>
      <c r="B1668" s="202"/>
    </row>
    <row r="1669" spans="1:2" ht="16.2" x14ac:dyDescent="0.2">
      <c r="A1669" s="5"/>
      <c r="B1669" s="202"/>
    </row>
    <row r="1670" spans="1:2" ht="16.2" x14ac:dyDescent="0.2">
      <c r="A1670" s="5"/>
      <c r="B1670" s="202"/>
    </row>
    <row r="1671" spans="1:2" ht="16.2" x14ac:dyDescent="0.2">
      <c r="A1671" s="5"/>
      <c r="B1671" s="202"/>
    </row>
    <row r="1672" spans="1:2" ht="16.2" x14ac:dyDescent="0.2">
      <c r="A1672" s="5"/>
      <c r="B1672" s="202"/>
    </row>
    <row r="1673" spans="1:2" ht="16.2" x14ac:dyDescent="0.2">
      <c r="A1673" s="5"/>
      <c r="B1673" s="202"/>
    </row>
    <row r="1674" spans="1:2" ht="16.2" x14ac:dyDescent="0.2">
      <c r="A1674" s="5"/>
      <c r="B1674" s="202"/>
    </row>
    <row r="1675" spans="1:2" ht="16.2" x14ac:dyDescent="0.2">
      <c r="A1675" s="5"/>
      <c r="B1675" s="202"/>
    </row>
    <row r="1676" spans="1:2" ht="16.2" x14ac:dyDescent="0.2">
      <c r="A1676" s="5"/>
      <c r="B1676" s="202"/>
    </row>
    <row r="1677" spans="1:2" ht="16.2" x14ac:dyDescent="0.2">
      <c r="A1677" s="5"/>
      <c r="B1677" s="202"/>
    </row>
    <row r="1678" spans="1:2" ht="16.2" x14ac:dyDescent="0.2">
      <c r="A1678" s="5"/>
      <c r="B1678" s="202"/>
    </row>
    <row r="1679" spans="1:2" ht="16.2" x14ac:dyDescent="0.2">
      <c r="A1679" s="5"/>
      <c r="B1679" s="202"/>
    </row>
    <row r="1680" spans="1:2" ht="16.2" x14ac:dyDescent="0.2">
      <c r="A1680" s="5"/>
      <c r="B1680" s="202"/>
    </row>
    <row r="1681" spans="1:2" ht="16.2" x14ac:dyDescent="0.2">
      <c r="A1681" s="5"/>
      <c r="B1681" s="202"/>
    </row>
    <row r="1682" spans="1:2" ht="16.2" x14ac:dyDescent="0.2">
      <c r="A1682" s="5"/>
      <c r="B1682" s="202"/>
    </row>
    <row r="1683" spans="1:2" ht="16.2" x14ac:dyDescent="0.2">
      <c r="A1683" s="5"/>
      <c r="B1683" s="202"/>
    </row>
    <row r="1684" spans="1:2" ht="16.2" x14ac:dyDescent="0.2">
      <c r="A1684" s="5"/>
      <c r="B1684" s="202"/>
    </row>
    <row r="1685" spans="1:2" ht="16.2" x14ac:dyDescent="0.2">
      <c r="A1685" s="5"/>
      <c r="B1685" s="202"/>
    </row>
    <row r="1686" spans="1:2" ht="16.2" x14ac:dyDescent="0.2">
      <c r="A1686" s="5"/>
      <c r="B1686" s="202"/>
    </row>
    <row r="1687" spans="1:2" ht="16.2" x14ac:dyDescent="0.2">
      <c r="A1687" s="5"/>
      <c r="B1687" s="202"/>
    </row>
    <row r="1688" spans="1:2" ht="16.2" x14ac:dyDescent="0.2">
      <c r="A1688" s="5"/>
      <c r="B1688" s="202"/>
    </row>
    <row r="1689" spans="1:2" ht="16.2" x14ac:dyDescent="0.2">
      <c r="A1689" s="5"/>
      <c r="B1689" s="202"/>
    </row>
    <row r="1690" spans="1:2" ht="16.2" x14ac:dyDescent="0.2">
      <c r="A1690" s="5"/>
      <c r="B1690" s="202"/>
    </row>
    <row r="1691" spans="1:2" ht="16.2" x14ac:dyDescent="0.2">
      <c r="A1691" s="5"/>
      <c r="B1691" s="202"/>
    </row>
    <row r="1692" spans="1:2" ht="16.2" x14ac:dyDescent="0.2">
      <c r="A1692" s="5"/>
      <c r="B1692" s="202"/>
    </row>
    <row r="1693" spans="1:2" ht="16.2" x14ac:dyDescent="0.2">
      <c r="A1693" s="5"/>
      <c r="B1693" s="202"/>
    </row>
    <row r="1694" spans="1:2" ht="16.2" x14ac:dyDescent="0.2">
      <c r="A1694" s="5"/>
      <c r="B1694" s="202"/>
    </row>
    <row r="1695" spans="1:2" ht="16.2" x14ac:dyDescent="0.2">
      <c r="A1695" s="5"/>
      <c r="B1695" s="202"/>
    </row>
    <row r="1696" spans="1:2" ht="16.2" x14ac:dyDescent="0.2">
      <c r="A1696" s="5"/>
      <c r="B1696" s="202"/>
    </row>
    <row r="1697" spans="1:2" ht="16.2" x14ac:dyDescent="0.2">
      <c r="A1697" s="5"/>
      <c r="B1697" s="202"/>
    </row>
    <row r="1698" spans="1:2" ht="16.2" x14ac:dyDescent="0.2">
      <c r="A1698" s="5"/>
      <c r="B1698" s="202"/>
    </row>
    <row r="1699" spans="1:2" ht="16.2" x14ac:dyDescent="0.2">
      <c r="A1699" s="5"/>
      <c r="B1699" s="202"/>
    </row>
    <row r="1700" spans="1:2" ht="16.2" x14ac:dyDescent="0.2">
      <c r="A1700" s="5"/>
      <c r="B1700" s="202"/>
    </row>
    <row r="1701" spans="1:2" ht="16.2" x14ac:dyDescent="0.2">
      <c r="A1701" s="5"/>
      <c r="B1701" s="202"/>
    </row>
    <row r="1702" spans="1:2" ht="16.2" x14ac:dyDescent="0.2">
      <c r="A1702" s="5"/>
      <c r="B1702" s="202"/>
    </row>
    <row r="1703" spans="1:2" ht="16.2" x14ac:dyDescent="0.2">
      <c r="A1703" s="5"/>
      <c r="B1703" s="202"/>
    </row>
    <row r="1704" spans="1:2" ht="16.2" x14ac:dyDescent="0.2">
      <c r="A1704" s="5"/>
      <c r="B1704" s="202"/>
    </row>
    <row r="1705" spans="1:2" ht="16.2" x14ac:dyDescent="0.2">
      <c r="A1705" s="5"/>
      <c r="B1705" s="202"/>
    </row>
    <row r="1706" spans="1:2" ht="16.2" x14ac:dyDescent="0.2">
      <c r="A1706" s="5"/>
      <c r="B1706" s="202"/>
    </row>
    <row r="1707" spans="1:2" ht="16.2" x14ac:dyDescent="0.2">
      <c r="A1707" s="5"/>
      <c r="B1707" s="202"/>
    </row>
    <row r="1708" spans="1:2" ht="16.2" x14ac:dyDescent="0.2">
      <c r="A1708" s="5"/>
      <c r="B1708" s="202"/>
    </row>
    <row r="1709" spans="1:2" ht="16.2" x14ac:dyDescent="0.2">
      <c r="A1709" s="5"/>
      <c r="B1709" s="202"/>
    </row>
    <row r="1710" spans="1:2" ht="16.2" x14ac:dyDescent="0.2">
      <c r="A1710" s="5"/>
      <c r="B1710" s="202"/>
    </row>
    <row r="1711" spans="1:2" ht="16.2" x14ac:dyDescent="0.2">
      <c r="A1711" s="5"/>
      <c r="B1711" s="202"/>
    </row>
    <row r="1712" spans="1:2" ht="16.2" x14ac:dyDescent="0.2">
      <c r="A1712" s="5"/>
      <c r="B1712" s="202"/>
    </row>
    <row r="1713" spans="1:2" ht="16.2" x14ac:dyDescent="0.2">
      <c r="A1713" s="5"/>
      <c r="B1713" s="202"/>
    </row>
    <row r="1714" spans="1:2" ht="16.2" x14ac:dyDescent="0.2">
      <c r="A1714" s="5"/>
      <c r="B1714" s="202"/>
    </row>
    <row r="1715" spans="1:2" ht="16.2" x14ac:dyDescent="0.2">
      <c r="A1715" s="5"/>
      <c r="B1715" s="202"/>
    </row>
    <row r="1716" spans="1:2" ht="16.2" x14ac:dyDescent="0.2">
      <c r="A1716" s="5"/>
      <c r="B1716" s="202"/>
    </row>
    <row r="1717" spans="1:2" ht="16.2" x14ac:dyDescent="0.2">
      <c r="A1717" s="5"/>
      <c r="B1717" s="202"/>
    </row>
    <row r="1718" spans="1:2" ht="16.2" x14ac:dyDescent="0.2">
      <c r="A1718" s="5"/>
      <c r="B1718" s="202"/>
    </row>
    <row r="1719" spans="1:2" ht="16.2" x14ac:dyDescent="0.2">
      <c r="A1719" s="5"/>
      <c r="B1719" s="202"/>
    </row>
    <row r="1720" spans="1:2" ht="16.2" x14ac:dyDescent="0.2">
      <c r="A1720" s="5"/>
      <c r="B1720" s="202"/>
    </row>
    <row r="1721" spans="1:2" ht="16.2" x14ac:dyDescent="0.2">
      <c r="A1721" s="5"/>
      <c r="B1721" s="202"/>
    </row>
    <row r="1722" spans="1:2" ht="16.2" x14ac:dyDescent="0.2">
      <c r="A1722" s="5"/>
      <c r="B1722" s="202"/>
    </row>
    <row r="1723" spans="1:2" ht="16.2" x14ac:dyDescent="0.2">
      <c r="A1723" s="5"/>
      <c r="B1723" s="202"/>
    </row>
    <row r="1724" spans="1:2" ht="16.2" x14ac:dyDescent="0.2">
      <c r="A1724" s="5"/>
      <c r="B1724" s="202"/>
    </row>
    <row r="1725" spans="1:2" ht="16.2" x14ac:dyDescent="0.2">
      <c r="A1725" s="5"/>
      <c r="B1725" s="202"/>
    </row>
    <row r="1726" spans="1:2" ht="16.2" x14ac:dyDescent="0.2">
      <c r="A1726" s="5"/>
      <c r="B1726" s="202"/>
    </row>
    <row r="1727" spans="1:2" ht="16.2" x14ac:dyDescent="0.2">
      <c r="A1727" s="5"/>
      <c r="B1727" s="202"/>
    </row>
    <row r="1728" spans="1:2" ht="16.2" x14ac:dyDescent="0.2">
      <c r="A1728" s="5"/>
      <c r="B1728" s="202"/>
    </row>
    <row r="1729" spans="1:2" ht="16.2" x14ac:dyDescent="0.2">
      <c r="A1729" s="5"/>
      <c r="B1729" s="202"/>
    </row>
    <row r="1730" spans="1:2" ht="16.2" x14ac:dyDescent="0.2">
      <c r="A1730" s="5"/>
      <c r="B1730" s="202"/>
    </row>
    <row r="1731" spans="1:2" ht="16.2" x14ac:dyDescent="0.2">
      <c r="A1731" s="5"/>
      <c r="B1731" s="202"/>
    </row>
    <row r="1732" spans="1:2" ht="16.2" x14ac:dyDescent="0.2">
      <c r="A1732" s="5"/>
      <c r="B1732" s="202"/>
    </row>
    <row r="1733" spans="1:2" ht="16.2" x14ac:dyDescent="0.2">
      <c r="A1733" s="5"/>
      <c r="B1733" s="202"/>
    </row>
    <row r="1734" spans="1:2" ht="16.2" x14ac:dyDescent="0.2">
      <c r="A1734" s="5"/>
      <c r="B1734" s="202"/>
    </row>
    <row r="1735" spans="1:2" ht="16.2" x14ac:dyDescent="0.2">
      <c r="A1735" s="5"/>
      <c r="B1735" s="202"/>
    </row>
    <row r="1736" spans="1:2" ht="16.2" x14ac:dyDescent="0.2">
      <c r="A1736" s="5"/>
      <c r="B1736" s="202"/>
    </row>
    <row r="1737" spans="1:2" ht="16.2" x14ac:dyDescent="0.2">
      <c r="A1737" s="5"/>
      <c r="B1737" s="202"/>
    </row>
    <row r="1738" spans="1:2" ht="16.2" x14ac:dyDescent="0.2">
      <c r="A1738" s="5"/>
      <c r="B1738" s="202"/>
    </row>
    <row r="1739" spans="1:2" ht="16.2" x14ac:dyDescent="0.2">
      <c r="A1739" s="5"/>
      <c r="B1739" s="202"/>
    </row>
    <row r="1740" spans="1:2" ht="16.2" x14ac:dyDescent="0.2">
      <c r="A1740" s="5"/>
      <c r="B1740" s="202"/>
    </row>
    <row r="1741" spans="1:2" ht="16.2" x14ac:dyDescent="0.2">
      <c r="A1741" s="5"/>
      <c r="B1741" s="202"/>
    </row>
    <row r="1742" spans="1:2" ht="16.2" x14ac:dyDescent="0.2">
      <c r="A1742" s="5"/>
      <c r="B1742" s="202"/>
    </row>
    <row r="1743" spans="1:2" ht="16.2" x14ac:dyDescent="0.2">
      <c r="A1743" s="5"/>
      <c r="B1743" s="202"/>
    </row>
    <row r="1744" spans="1:2" ht="16.2" x14ac:dyDescent="0.2">
      <c r="A1744" s="5"/>
      <c r="B1744" s="202"/>
    </row>
    <row r="1745" spans="1:2" ht="16.2" x14ac:dyDescent="0.2">
      <c r="A1745" s="5"/>
      <c r="B1745" s="202"/>
    </row>
    <row r="1746" spans="1:2" ht="16.2" x14ac:dyDescent="0.2">
      <c r="A1746" s="5"/>
      <c r="B1746" s="202"/>
    </row>
    <row r="1747" spans="1:2" ht="16.2" x14ac:dyDescent="0.2">
      <c r="A1747" s="5"/>
      <c r="B1747" s="202"/>
    </row>
    <row r="1748" spans="1:2" ht="16.2" x14ac:dyDescent="0.2">
      <c r="A1748" s="5"/>
      <c r="B1748" s="202"/>
    </row>
    <row r="1749" spans="1:2" ht="16.2" x14ac:dyDescent="0.2">
      <c r="A1749" s="5"/>
      <c r="B1749" s="202"/>
    </row>
    <row r="1750" spans="1:2" ht="16.2" x14ac:dyDescent="0.2">
      <c r="A1750" s="5"/>
      <c r="B1750" s="202"/>
    </row>
    <row r="1751" spans="1:2" ht="16.2" x14ac:dyDescent="0.2">
      <c r="A1751" s="5"/>
      <c r="B1751" s="202"/>
    </row>
    <row r="1752" spans="1:2" ht="16.2" x14ac:dyDescent="0.2">
      <c r="A1752" s="5"/>
      <c r="B1752" s="202"/>
    </row>
    <row r="1753" spans="1:2" ht="16.2" x14ac:dyDescent="0.2">
      <c r="A1753" s="5"/>
      <c r="B1753" s="202"/>
    </row>
    <row r="1754" spans="1:2" ht="16.2" x14ac:dyDescent="0.2">
      <c r="A1754" s="5"/>
      <c r="B1754" s="202"/>
    </row>
    <row r="1755" spans="1:2" ht="16.2" x14ac:dyDescent="0.2">
      <c r="A1755" s="5"/>
      <c r="B1755" s="202"/>
    </row>
    <row r="1756" spans="1:2" ht="16.2" x14ac:dyDescent="0.2">
      <c r="A1756" s="5"/>
      <c r="B1756" s="202"/>
    </row>
    <row r="1757" spans="1:2" ht="16.2" x14ac:dyDescent="0.2">
      <c r="A1757" s="5"/>
      <c r="B1757" s="202"/>
    </row>
    <row r="1758" spans="1:2" ht="16.2" x14ac:dyDescent="0.2">
      <c r="A1758" s="5"/>
      <c r="B1758" s="202"/>
    </row>
    <row r="1759" spans="1:2" ht="16.2" x14ac:dyDescent="0.2">
      <c r="A1759" s="5"/>
      <c r="B1759" s="202"/>
    </row>
    <row r="1760" spans="1:2" ht="16.2" x14ac:dyDescent="0.2">
      <c r="A1760" s="5"/>
      <c r="B1760" s="202"/>
    </row>
    <row r="1761" spans="1:2" ht="16.2" x14ac:dyDescent="0.2">
      <c r="A1761" s="5"/>
      <c r="B1761" s="202"/>
    </row>
    <row r="1762" spans="1:2" ht="16.2" x14ac:dyDescent="0.2">
      <c r="A1762" s="5"/>
      <c r="B1762" s="202"/>
    </row>
    <row r="1763" spans="1:2" ht="16.2" x14ac:dyDescent="0.2">
      <c r="A1763" s="5"/>
      <c r="B1763" s="202"/>
    </row>
    <row r="1764" spans="1:2" ht="16.2" x14ac:dyDescent="0.2">
      <c r="A1764" s="5"/>
      <c r="B1764" s="202"/>
    </row>
    <row r="1765" spans="1:2" ht="16.2" x14ac:dyDescent="0.2">
      <c r="A1765" s="5"/>
      <c r="B1765" s="202"/>
    </row>
    <row r="1766" spans="1:2" ht="16.2" x14ac:dyDescent="0.2">
      <c r="A1766" s="5"/>
      <c r="B1766" s="202"/>
    </row>
    <row r="1767" spans="1:2" ht="16.2" x14ac:dyDescent="0.2">
      <c r="A1767" s="5"/>
      <c r="B1767" s="202"/>
    </row>
    <row r="1768" spans="1:2" ht="16.2" x14ac:dyDescent="0.2">
      <c r="A1768" s="5"/>
      <c r="B1768" s="202"/>
    </row>
    <row r="1769" spans="1:2" ht="16.2" x14ac:dyDescent="0.2">
      <c r="A1769" s="5"/>
      <c r="B1769" s="202"/>
    </row>
    <row r="1770" spans="1:2" ht="16.2" x14ac:dyDescent="0.2">
      <c r="A1770" s="5"/>
      <c r="B1770" s="202"/>
    </row>
    <row r="1771" spans="1:2" ht="16.2" x14ac:dyDescent="0.2">
      <c r="A1771" s="5"/>
      <c r="B1771" s="202"/>
    </row>
    <row r="1772" spans="1:2" ht="16.2" x14ac:dyDescent="0.2">
      <c r="A1772" s="5"/>
      <c r="B1772" s="202"/>
    </row>
    <row r="1773" spans="1:2" ht="16.2" x14ac:dyDescent="0.2">
      <c r="A1773" s="5"/>
      <c r="B1773" s="202"/>
    </row>
    <row r="1774" spans="1:2" ht="16.2" x14ac:dyDescent="0.2">
      <c r="A1774" s="5"/>
      <c r="B1774" s="202"/>
    </row>
    <row r="1775" spans="1:2" ht="16.2" x14ac:dyDescent="0.2">
      <c r="A1775" s="5"/>
      <c r="B1775" s="202"/>
    </row>
    <row r="1776" spans="1:2" ht="16.2" x14ac:dyDescent="0.2">
      <c r="A1776" s="5"/>
      <c r="B1776" s="202"/>
    </row>
    <row r="1777" spans="1:2" ht="16.2" x14ac:dyDescent="0.2">
      <c r="A1777" s="5"/>
      <c r="B1777" s="202"/>
    </row>
    <row r="1778" spans="1:2" ht="16.2" x14ac:dyDescent="0.2">
      <c r="A1778" s="5"/>
      <c r="B1778" s="202"/>
    </row>
    <row r="1779" spans="1:2" ht="16.2" x14ac:dyDescent="0.2">
      <c r="A1779" s="5"/>
      <c r="B1779" s="202"/>
    </row>
    <row r="1780" spans="1:2" ht="16.2" x14ac:dyDescent="0.2">
      <c r="A1780" s="5"/>
      <c r="B1780" s="202"/>
    </row>
    <row r="1781" spans="1:2" ht="16.2" x14ac:dyDescent="0.2">
      <c r="A1781" s="5"/>
      <c r="B1781" s="202"/>
    </row>
    <row r="1782" spans="1:2" ht="16.2" x14ac:dyDescent="0.2">
      <c r="A1782" s="5"/>
      <c r="B1782" s="202"/>
    </row>
    <row r="1783" spans="1:2" ht="16.2" x14ac:dyDescent="0.2">
      <c r="A1783" s="5"/>
      <c r="B1783" s="202"/>
    </row>
    <row r="1784" spans="1:2" ht="16.2" x14ac:dyDescent="0.2">
      <c r="A1784" s="5"/>
      <c r="B1784" s="202"/>
    </row>
    <row r="1785" spans="1:2" ht="16.2" x14ac:dyDescent="0.2">
      <c r="A1785" s="5"/>
      <c r="B1785" s="202"/>
    </row>
    <row r="1786" spans="1:2" ht="16.2" x14ac:dyDescent="0.2">
      <c r="A1786" s="5"/>
      <c r="B1786" s="202"/>
    </row>
    <row r="1787" spans="1:2" ht="16.2" x14ac:dyDescent="0.2">
      <c r="A1787" s="5"/>
      <c r="B1787" s="202"/>
    </row>
    <row r="1788" spans="1:2" ht="16.2" x14ac:dyDescent="0.2">
      <c r="A1788" s="5"/>
      <c r="B1788" s="202"/>
    </row>
    <row r="1789" spans="1:2" ht="16.2" x14ac:dyDescent="0.2">
      <c r="A1789" s="5"/>
      <c r="B1789" s="202"/>
    </row>
    <row r="1790" spans="1:2" ht="16.2" x14ac:dyDescent="0.2">
      <c r="A1790" s="5"/>
      <c r="B1790" s="202"/>
    </row>
    <row r="1791" spans="1:2" ht="16.2" x14ac:dyDescent="0.2">
      <c r="A1791" s="5"/>
      <c r="B1791" s="202"/>
    </row>
    <row r="1792" spans="1:2" ht="16.2" x14ac:dyDescent="0.2">
      <c r="A1792" s="5"/>
      <c r="B1792" s="202"/>
    </row>
    <row r="1793" spans="1:2" ht="16.2" x14ac:dyDescent="0.2">
      <c r="A1793" s="5"/>
      <c r="B1793" s="202"/>
    </row>
    <row r="1794" spans="1:2" ht="16.2" x14ac:dyDescent="0.2">
      <c r="A1794" s="5"/>
      <c r="B1794" s="202"/>
    </row>
    <row r="1795" spans="1:2" ht="16.2" x14ac:dyDescent="0.2">
      <c r="A1795" s="5"/>
      <c r="B1795" s="202"/>
    </row>
    <row r="1796" spans="1:2" ht="16.2" x14ac:dyDescent="0.2">
      <c r="A1796" s="5"/>
      <c r="B1796" s="202"/>
    </row>
    <row r="1797" spans="1:2" ht="16.2" x14ac:dyDescent="0.2">
      <c r="A1797" s="5"/>
      <c r="B1797" s="202"/>
    </row>
    <row r="1798" spans="1:2" ht="16.2" x14ac:dyDescent="0.2">
      <c r="A1798" s="5"/>
      <c r="B1798" s="202"/>
    </row>
    <row r="1799" spans="1:2" ht="16.2" x14ac:dyDescent="0.2">
      <c r="A1799" s="5"/>
      <c r="B1799" s="202"/>
    </row>
    <row r="1800" spans="1:2" ht="16.2" x14ac:dyDescent="0.2">
      <c r="A1800" s="5"/>
      <c r="B1800" s="202"/>
    </row>
    <row r="1801" spans="1:2" ht="16.2" x14ac:dyDescent="0.2">
      <c r="A1801" s="5"/>
      <c r="B1801" s="202"/>
    </row>
    <row r="1802" spans="1:2" ht="16.2" x14ac:dyDescent="0.2">
      <c r="A1802" s="5"/>
      <c r="B1802" s="202"/>
    </row>
    <row r="1803" spans="1:2" ht="16.2" x14ac:dyDescent="0.2">
      <c r="A1803" s="5"/>
      <c r="B1803" s="202"/>
    </row>
    <row r="1804" spans="1:2" ht="16.2" x14ac:dyDescent="0.2">
      <c r="A1804" s="5"/>
      <c r="B1804" s="202"/>
    </row>
    <row r="1805" spans="1:2" ht="16.2" x14ac:dyDescent="0.2">
      <c r="A1805" s="5"/>
      <c r="B1805" s="202"/>
    </row>
    <row r="1806" spans="1:2" ht="16.2" x14ac:dyDescent="0.2">
      <c r="A1806" s="5"/>
      <c r="B1806" s="202"/>
    </row>
    <row r="1807" spans="1:2" ht="16.2" x14ac:dyDescent="0.2">
      <c r="A1807" s="5"/>
      <c r="B1807" s="202"/>
    </row>
    <row r="1808" spans="1:2" ht="16.2" x14ac:dyDescent="0.2">
      <c r="A1808" s="5"/>
      <c r="B1808" s="202"/>
    </row>
    <row r="1809" spans="1:2" ht="16.2" x14ac:dyDescent="0.2">
      <c r="A1809" s="5"/>
      <c r="B1809" s="202"/>
    </row>
    <row r="1810" spans="1:2" ht="16.2" x14ac:dyDescent="0.2">
      <c r="A1810" s="5"/>
      <c r="B1810" s="202"/>
    </row>
    <row r="1811" spans="1:2" ht="16.2" x14ac:dyDescent="0.2">
      <c r="A1811" s="5"/>
      <c r="B1811" s="202"/>
    </row>
    <row r="1812" spans="1:2" ht="16.2" x14ac:dyDescent="0.2">
      <c r="A1812" s="5"/>
      <c r="B1812" s="202"/>
    </row>
    <row r="1813" spans="1:2" ht="16.2" x14ac:dyDescent="0.2">
      <c r="A1813" s="5"/>
      <c r="B1813" s="202"/>
    </row>
    <row r="1814" spans="1:2" ht="16.2" x14ac:dyDescent="0.2">
      <c r="A1814" s="5"/>
      <c r="B1814" s="202"/>
    </row>
    <row r="1815" spans="1:2" ht="16.2" x14ac:dyDescent="0.2">
      <c r="A1815" s="5"/>
      <c r="B1815" s="202"/>
    </row>
    <row r="1816" spans="1:2" ht="16.2" x14ac:dyDescent="0.2">
      <c r="A1816" s="5"/>
      <c r="B1816" s="202"/>
    </row>
    <row r="1817" spans="1:2" ht="16.2" x14ac:dyDescent="0.2">
      <c r="A1817" s="5"/>
      <c r="B1817" s="202"/>
    </row>
    <row r="1818" spans="1:2" ht="16.2" x14ac:dyDescent="0.2">
      <c r="A1818" s="5"/>
      <c r="B1818" s="202"/>
    </row>
    <row r="1819" spans="1:2" ht="16.2" x14ac:dyDescent="0.2">
      <c r="A1819" s="5"/>
      <c r="B1819" s="202"/>
    </row>
    <row r="1820" spans="1:2" ht="16.2" x14ac:dyDescent="0.2">
      <c r="A1820" s="5"/>
      <c r="B1820" s="202"/>
    </row>
    <row r="1821" spans="1:2" ht="16.2" x14ac:dyDescent="0.2">
      <c r="A1821" s="5"/>
      <c r="B1821" s="202"/>
    </row>
    <row r="1822" spans="1:2" ht="16.2" x14ac:dyDescent="0.2">
      <c r="A1822" s="5"/>
      <c r="B1822" s="202"/>
    </row>
    <row r="1823" spans="1:2" ht="16.2" x14ac:dyDescent="0.2">
      <c r="A1823" s="5"/>
      <c r="B1823" s="202"/>
    </row>
    <row r="1824" spans="1:2" ht="16.2" x14ac:dyDescent="0.2">
      <c r="A1824" s="5"/>
      <c r="B1824" s="202"/>
    </row>
    <row r="1825" spans="1:2" ht="16.2" x14ac:dyDescent="0.2">
      <c r="A1825" s="5"/>
      <c r="B1825" s="202"/>
    </row>
    <row r="1826" spans="1:2" ht="16.2" x14ac:dyDescent="0.2">
      <c r="A1826" s="5"/>
      <c r="B1826" s="202"/>
    </row>
    <row r="1827" spans="1:2" ht="16.2" x14ac:dyDescent="0.2">
      <c r="A1827" s="5"/>
      <c r="B1827" s="202"/>
    </row>
    <row r="1828" spans="1:2" ht="16.2" x14ac:dyDescent="0.2">
      <c r="A1828" s="5"/>
      <c r="B1828" s="202"/>
    </row>
    <row r="1829" spans="1:2" ht="16.2" x14ac:dyDescent="0.2">
      <c r="A1829" s="5"/>
      <c r="B1829" s="202"/>
    </row>
    <row r="1830" spans="1:2" ht="16.2" x14ac:dyDescent="0.2">
      <c r="A1830" s="5"/>
      <c r="B1830" s="202"/>
    </row>
    <row r="1831" spans="1:2" ht="16.2" x14ac:dyDescent="0.2">
      <c r="A1831" s="5"/>
      <c r="B1831" s="202"/>
    </row>
    <row r="1832" spans="1:2" ht="16.2" x14ac:dyDescent="0.2">
      <c r="A1832" s="5"/>
      <c r="B1832" s="202"/>
    </row>
    <row r="1833" spans="1:2" ht="16.2" x14ac:dyDescent="0.2">
      <c r="A1833" s="5"/>
      <c r="B1833" s="202"/>
    </row>
    <row r="1834" spans="1:2" ht="16.2" x14ac:dyDescent="0.2">
      <c r="A1834" s="5"/>
      <c r="B1834" s="202"/>
    </row>
    <row r="1835" spans="1:2" ht="16.2" x14ac:dyDescent="0.2">
      <c r="A1835" s="5"/>
      <c r="B1835" s="202"/>
    </row>
    <row r="1836" spans="1:2" ht="16.2" x14ac:dyDescent="0.2">
      <c r="A1836" s="5"/>
      <c r="B1836" s="202"/>
    </row>
    <row r="1837" spans="1:2" ht="16.2" x14ac:dyDescent="0.2">
      <c r="A1837" s="5"/>
      <c r="B1837" s="202"/>
    </row>
    <row r="1838" spans="1:2" ht="16.2" x14ac:dyDescent="0.2">
      <c r="A1838" s="5"/>
      <c r="B1838" s="202"/>
    </row>
    <row r="1839" spans="1:2" ht="16.2" x14ac:dyDescent="0.2">
      <c r="A1839" s="5"/>
      <c r="B1839" s="202"/>
    </row>
    <row r="1840" spans="1:2" ht="16.2" x14ac:dyDescent="0.2">
      <c r="A1840" s="5"/>
      <c r="B1840" s="202"/>
    </row>
    <row r="1841" spans="1:2" ht="16.2" x14ac:dyDescent="0.2">
      <c r="A1841" s="5"/>
      <c r="B1841" s="202"/>
    </row>
    <row r="1842" spans="1:2" ht="16.2" x14ac:dyDescent="0.2">
      <c r="A1842" s="5"/>
      <c r="B1842" s="202"/>
    </row>
    <row r="1843" spans="1:2" ht="16.2" x14ac:dyDescent="0.2">
      <c r="A1843" s="5"/>
      <c r="B1843" s="202"/>
    </row>
    <row r="1844" spans="1:2" ht="16.2" x14ac:dyDescent="0.2">
      <c r="A1844" s="5"/>
      <c r="B1844" s="202"/>
    </row>
    <row r="1845" spans="1:2" ht="16.2" x14ac:dyDescent="0.2">
      <c r="A1845" s="5"/>
      <c r="B1845" s="202"/>
    </row>
    <row r="1846" spans="1:2" ht="16.2" x14ac:dyDescent="0.2">
      <c r="A1846" s="5"/>
      <c r="B1846" s="202"/>
    </row>
    <row r="1847" spans="1:2" ht="16.2" x14ac:dyDescent="0.2">
      <c r="A1847" s="5"/>
      <c r="B1847" s="202"/>
    </row>
    <row r="1848" spans="1:2" ht="16.2" x14ac:dyDescent="0.2">
      <c r="A1848" s="5"/>
      <c r="B1848" s="202"/>
    </row>
    <row r="1849" spans="1:2" ht="16.2" x14ac:dyDescent="0.2">
      <c r="A1849" s="5"/>
      <c r="B1849" s="202"/>
    </row>
    <row r="1850" spans="1:2" ht="16.2" x14ac:dyDescent="0.2">
      <c r="A1850" s="5"/>
      <c r="B1850" s="202"/>
    </row>
    <row r="1851" spans="1:2" ht="16.2" x14ac:dyDescent="0.2">
      <c r="A1851" s="5"/>
      <c r="B1851" s="202"/>
    </row>
    <row r="1852" spans="1:2" ht="16.2" x14ac:dyDescent="0.2">
      <c r="A1852" s="5"/>
      <c r="B1852" s="202"/>
    </row>
    <row r="1853" spans="1:2" ht="16.2" x14ac:dyDescent="0.2">
      <c r="A1853" s="5"/>
      <c r="B1853" s="202"/>
    </row>
    <row r="1854" spans="1:2" ht="16.2" x14ac:dyDescent="0.2">
      <c r="A1854" s="5"/>
      <c r="B1854" s="202"/>
    </row>
    <row r="1855" spans="1:2" ht="16.2" x14ac:dyDescent="0.2">
      <c r="A1855" s="5"/>
      <c r="B1855" s="202"/>
    </row>
    <row r="1856" spans="1:2" ht="16.2" x14ac:dyDescent="0.2">
      <c r="A1856" s="5"/>
      <c r="B1856" s="202"/>
    </row>
    <row r="1857" spans="1:2" ht="16.2" x14ac:dyDescent="0.2">
      <c r="A1857" s="5"/>
      <c r="B1857" s="202"/>
    </row>
    <row r="1858" spans="1:2" ht="16.2" x14ac:dyDescent="0.2">
      <c r="A1858" s="5"/>
      <c r="B1858" s="202"/>
    </row>
    <row r="1859" spans="1:2" ht="16.2" x14ac:dyDescent="0.2">
      <c r="A1859" s="5"/>
      <c r="B1859" s="202"/>
    </row>
    <row r="1860" spans="1:2" ht="16.2" x14ac:dyDescent="0.2">
      <c r="A1860" s="5"/>
      <c r="B1860" s="202"/>
    </row>
    <row r="1861" spans="1:2" ht="16.2" x14ac:dyDescent="0.2">
      <c r="A1861" s="5"/>
      <c r="B1861" s="202"/>
    </row>
    <row r="1862" spans="1:2" ht="16.2" x14ac:dyDescent="0.2">
      <c r="A1862" s="5"/>
      <c r="B1862" s="202"/>
    </row>
    <row r="1863" spans="1:2" ht="16.2" x14ac:dyDescent="0.2">
      <c r="A1863" s="5"/>
      <c r="B1863" s="202"/>
    </row>
    <row r="1864" spans="1:2" ht="16.2" x14ac:dyDescent="0.2">
      <c r="A1864" s="5"/>
      <c r="B1864" s="202"/>
    </row>
    <row r="1865" spans="1:2" ht="16.2" x14ac:dyDescent="0.2">
      <c r="A1865" s="5"/>
      <c r="B1865" s="202"/>
    </row>
    <row r="1866" spans="1:2" ht="16.2" x14ac:dyDescent="0.2">
      <c r="A1866" s="5"/>
      <c r="B1866" s="202"/>
    </row>
    <row r="1867" spans="1:2" ht="16.2" x14ac:dyDescent="0.2">
      <c r="A1867" s="5"/>
      <c r="B1867" s="202"/>
    </row>
    <row r="1868" spans="1:2" ht="16.2" x14ac:dyDescent="0.2">
      <c r="A1868" s="5"/>
      <c r="B1868" s="202"/>
    </row>
    <row r="1869" spans="1:2" ht="16.2" x14ac:dyDescent="0.2">
      <c r="A1869" s="5"/>
      <c r="B1869" s="202"/>
    </row>
    <row r="1870" spans="1:2" ht="16.2" x14ac:dyDescent="0.2">
      <c r="A1870" s="5"/>
      <c r="B1870" s="202"/>
    </row>
    <row r="1871" spans="1:2" ht="16.2" x14ac:dyDescent="0.2">
      <c r="A1871" s="5"/>
      <c r="B1871" s="202"/>
    </row>
    <row r="1872" spans="1:2" ht="16.2" x14ac:dyDescent="0.2">
      <c r="A1872" s="5"/>
      <c r="B1872" s="202"/>
    </row>
    <row r="1873" spans="1:2" ht="16.2" x14ac:dyDescent="0.2">
      <c r="A1873" s="5"/>
      <c r="B1873" s="202"/>
    </row>
    <row r="1874" spans="1:2" ht="16.2" x14ac:dyDescent="0.2">
      <c r="A1874" s="5"/>
      <c r="B1874" s="202"/>
    </row>
    <row r="1875" spans="1:2" ht="16.2" x14ac:dyDescent="0.2">
      <c r="A1875" s="5"/>
      <c r="B1875" s="202"/>
    </row>
    <row r="1876" spans="1:2" ht="16.2" x14ac:dyDescent="0.2">
      <c r="A1876" s="5"/>
      <c r="B1876" s="202"/>
    </row>
    <row r="1877" spans="1:2" ht="16.2" x14ac:dyDescent="0.2">
      <c r="A1877" s="5"/>
      <c r="B1877" s="202"/>
    </row>
    <row r="1878" spans="1:2" ht="16.2" x14ac:dyDescent="0.2">
      <c r="A1878" s="5"/>
      <c r="B1878" s="202"/>
    </row>
    <row r="1879" spans="1:2" ht="16.2" x14ac:dyDescent="0.2">
      <c r="A1879" s="5"/>
      <c r="B1879" s="202"/>
    </row>
    <row r="1880" spans="1:2" ht="16.2" x14ac:dyDescent="0.2">
      <c r="A1880" s="5"/>
      <c r="B1880" s="202"/>
    </row>
    <row r="1881" spans="1:2" ht="16.2" x14ac:dyDescent="0.2">
      <c r="A1881" s="5"/>
      <c r="B1881" s="202"/>
    </row>
    <row r="1882" spans="1:2" ht="16.2" x14ac:dyDescent="0.2">
      <c r="A1882" s="5"/>
      <c r="B1882" s="202"/>
    </row>
    <row r="1883" spans="1:2" ht="16.2" x14ac:dyDescent="0.2">
      <c r="A1883" s="5"/>
      <c r="B1883" s="202"/>
    </row>
    <row r="1884" spans="1:2" ht="16.2" x14ac:dyDescent="0.2">
      <c r="A1884" s="5"/>
      <c r="B1884" s="202"/>
    </row>
    <row r="1885" spans="1:2" ht="16.2" x14ac:dyDescent="0.2">
      <c r="A1885" s="5"/>
      <c r="B1885" s="202"/>
    </row>
    <row r="1886" spans="1:2" ht="16.2" x14ac:dyDescent="0.2">
      <c r="A1886" s="5"/>
      <c r="B1886" s="202"/>
    </row>
    <row r="1887" spans="1:2" ht="16.2" x14ac:dyDescent="0.2">
      <c r="A1887" s="5"/>
      <c r="B1887" s="202"/>
    </row>
    <row r="1888" spans="1:2" ht="16.2" x14ac:dyDescent="0.2">
      <c r="A1888" s="5"/>
      <c r="B1888" s="202"/>
    </row>
    <row r="1889" spans="1:2" ht="16.2" x14ac:dyDescent="0.2">
      <c r="A1889" s="5"/>
      <c r="B1889" s="202"/>
    </row>
    <row r="1890" spans="1:2" ht="16.2" x14ac:dyDescent="0.2">
      <c r="A1890" s="5"/>
      <c r="B1890" s="202"/>
    </row>
    <row r="1891" spans="1:2" ht="16.2" x14ac:dyDescent="0.2">
      <c r="A1891" s="5"/>
      <c r="B1891" s="202"/>
    </row>
    <row r="1892" spans="1:2" ht="16.2" x14ac:dyDescent="0.2">
      <c r="A1892" s="5"/>
      <c r="B1892" s="202"/>
    </row>
    <row r="1893" spans="1:2" ht="16.2" x14ac:dyDescent="0.2">
      <c r="A1893" s="5"/>
      <c r="B1893" s="202"/>
    </row>
    <row r="1894" spans="1:2" ht="16.2" x14ac:dyDescent="0.2">
      <c r="A1894" s="5"/>
      <c r="B1894" s="202"/>
    </row>
    <row r="1895" spans="1:2" ht="16.2" x14ac:dyDescent="0.2">
      <c r="A1895" s="5"/>
      <c r="B1895" s="202"/>
    </row>
    <row r="1896" spans="1:2" ht="16.2" x14ac:dyDescent="0.2">
      <c r="A1896" s="5"/>
      <c r="B1896" s="202"/>
    </row>
    <row r="1897" spans="1:2" ht="16.2" x14ac:dyDescent="0.2">
      <c r="A1897" s="5"/>
      <c r="B1897" s="202"/>
    </row>
    <row r="1898" spans="1:2" ht="16.2" x14ac:dyDescent="0.2">
      <c r="A1898" s="5"/>
      <c r="B1898" s="202"/>
    </row>
    <row r="1899" spans="1:2" ht="16.2" x14ac:dyDescent="0.2">
      <c r="A1899" s="5"/>
      <c r="B1899" s="202"/>
    </row>
    <row r="1900" spans="1:2" ht="16.2" x14ac:dyDescent="0.2">
      <c r="A1900" s="5"/>
      <c r="B1900" s="202"/>
    </row>
    <row r="1901" spans="1:2" ht="16.2" x14ac:dyDescent="0.2">
      <c r="A1901" s="5"/>
      <c r="B1901" s="202"/>
    </row>
    <row r="1902" spans="1:2" ht="16.2" x14ac:dyDescent="0.2">
      <c r="A1902" s="5"/>
      <c r="B1902" s="202"/>
    </row>
    <row r="1903" spans="1:2" ht="16.2" x14ac:dyDescent="0.2">
      <c r="A1903" s="5"/>
      <c r="B1903" s="202"/>
    </row>
    <row r="1904" spans="1:2" ht="16.2" x14ac:dyDescent="0.2">
      <c r="A1904" s="5"/>
      <c r="B1904" s="202"/>
    </row>
    <row r="1905" spans="1:2" ht="16.2" x14ac:dyDescent="0.2">
      <c r="A1905" s="5"/>
      <c r="B1905" s="202"/>
    </row>
    <row r="1906" spans="1:2" ht="16.2" x14ac:dyDescent="0.2">
      <c r="A1906" s="5"/>
      <c r="B1906" s="202"/>
    </row>
    <row r="1907" spans="1:2" ht="16.2" x14ac:dyDescent="0.2">
      <c r="A1907" s="5"/>
      <c r="B1907" s="202"/>
    </row>
    <row r="1908" spans="1:2" ht="16.2" x14ac:dyDescent="0.2">
      <c r="A1908" s="5"/>
      <c r="B1908" s="202"/>
    </row>
    <row r="1909" spans="1:2" ht="16.2" x14ac:dyDescent="0.2">
      <c r="A1909" s="5"/>
      <c r="B1909" s="202"/>
    </row>
    <row r="1910" spans="1:2" ht="16.2" x14ac:dyDescent="0.2">
      <c r="A1910" s="5"/>
      <c r="B1910" s="202"/>
    </row>
    <row r="1911" spans="1:2" ht="16.2" x14ac:dyDescent="0.2">
      <c r="A1911" s="5"/>
      <c r="B1911" s="202"/>
    </row>
    <row r="1912" spans="1:2" ht="16.2" x14ac:dyDescent="0.2">
      <c r="A1912" s="5"/>
      <c r="B1912" s="202"/>
    </row>
    <row r="1913" spans="1:2" ht="16.2" x14ac:dyDescent="0.2">
      <c r="A1913" s="5"/>
      <c r="B1913" s="202"/>
    </row>
    <row r="1914" spans="1:2" ht="16.2" x14ac:dyDescent="0.2">
      <c r="A1914" s="5"/>
      <c r="B1914" s="202"/>
    </row>
    <row r="1915" spans="1:2" ht="16.2" x14ac:dyDescent="0.2">
      <c r="A1915" s="5"/>
      <c r="B1915" s="202"/>
    </row>
    <row r="1916" spans="1:2" ht="16.2" x14ac:dyDescent="0.2">
      <c r="A1916" s="5"/>
      <c r="B1916" s="202"/>
    </row>
    <row r="1917" spans="1:2" ht="16.2" x14ac:dyDescent="0.2">
      <c r="A1917" s="5"/>
      <c r="B1917" s="202"/>
    </row>
    <row r="1918" spans="1:2" ht="16.2" x14ac:dyDescent="0.2">
      <c r="A1918" s="5"/>
      <c r="B1918" s="202"/>
    </row>
    <row r="1919" spans="1:2" ht="16.2" x14ac:dyDescent="0.2">
      <c r="A1919" s="5"/>
      <c r="B1919" s="202"/>
    </row>
    <row r="1920" spans="1:2" ht="16.2" x14ac:dyDescent="0.2">
      <c r="A1920" s="5"/>
      <c r="B1920" s="202"/>
    </row>
    <row r="1921" spans="1:2" ht="16.2" x14ac:dyDescent="0.2">
      <c r="A1921" s="5"/>
      <c r="B1921" s="202"/>
    </row>
    <row r="1922" spans="1:2" ht="16.2" x14ac:dyDescent="0.2">
      <c r="A1922" s="5"/>
      <c r="B1922" s="202"/>
    </row>
    <row r="1923" spans="1:2" ht="16.2" x14ac:dyDescent="0.2">
      <c r="A1923" s="5"/>
      <c r="B1923" s="202"/>
    </row>
    <row r="1924" spans="1:2" ht="16.2" x14ac:dyDescent="0.2">
      <c r="A1924" s="5"/>
      <c r="B1924" s="202"/>
    </row>
    <row r="1925" spans="1:2" ht="16.2" x14ac:dyDescent="0.2">
      <c r="A1925" s="5"/>
      <c r="B1925" s="202"/>
    </row>
    <row r="1926" spans="1:2" ht="16.2" x14ac:dyDescent="0.2">
      <c r="A1926" s="5"/>
      <c r="B1926" s="202"/>
    </row>
    <row r="1927" spans="1:2" ht="16.2" x14ac:dyDescent="0.2">
      <c r="A1927" s="5"/>
      <c r="B1927" s="202"/>
    </row>
    <row r="1928" spans="1:2" ht="16.2" x14ac:dyDescent="0.2">
      <c r="A1928" s="5"/>
      <c r="B1928" s="202"/>
    </row>
    <row r="1929" spans="1:2" ht="16.2" x14ac:dyDescent="0.2">
      <c r="A1929" s="5"/>
      <c r="B1929" s="202"/>
    </row>
    <row r="1930" spans="1:2" ht="16.2" x14ac:dyDescent="0.2">
      <c r="A1930" s="5"/>
      <c r="B1930" s="202"/>
    </row>
    <row r="1931" spans="1:2" ht="16.2" x14ac:dyDescent="0.2">
      <c r="A1931" s="5"/>
      <c r="B1931" s="202"/>
    </row>
    <row r="1932" spans="1:2" ht="16.2" x14ac:dyDescent="0.2">
      <c r="A1932" s="5"/>
      <c r="B1932" s="202"/>
    </row>
    <row r="1933" spans="1:2" ht="16.2" x14ac:dyDescent="0.2">
      <c r="A1933" s="5"/>
      <c r="B1933" s="202"/>
    </row>
    <row r="1934" spans="1:2" ht="16.2" x14ac:dyDescent="0.2">
      <c r="A1934" s="5"/>
      <c r="B1934" s="202"/>
    </row>
    <row r="1935" spans="1:2" ht="16.2" x14ac:dyDescent="0.2">
      <c r="A1935" s="5"/>
      <c r="B1935" s="202"/>
    </row>
    <row r="1936" spans="1:2" ht="16.2" x14ac:dyDescent="0.2">
      <c r="A1936" s="5"/>
      <c r="B1936" s="202"/>
    </row>
    <row r="1937" spans="1:2" ht="16.2" x14ac:dyDescent="0.2">
      <c r="A1937" s="5"/>
      <c r="B1937" s="202"/>
    </row>
    <row r="1938" spans="1:2" ht="16.2" x14ac:dyDescent="0.2">
      <c r="A1938" s="5"/>
      <c r="B1938" s="202"/>
    </row>
    <row r="1939" spans="1:2" ht="16.2" x14ac:dyDescent="0.2">
      <c r="A1939" s="5"/>
      <c r="B1939" s="202"/>
    </row>
    <row r="1940" spans="1:2" ht="16.2" x14ac:dyDescent="0.2">
      <c r="A1940" s="5"/>
      <c r="B1940" s="202"/>
    </row>
    <row r="1941" spans="1:2" ht="16.2" x14ac:dyDescent="0.2">
      <c r="A1941" s="5"/>
      <c r="B1941" s="202"/>
    </row>
    <row r="1942" spans="1:2" ht="16.2" x14ac:dyDescent="0.2">
      <c r="A1942" s="5"/>
      <c r="B1942" s="202"/>
    </row>
    <row r="1943" spans="1:2" ht="16.2" x14ac:dyDescent="0.2">
      <c r="A1943" s="5"/>
      <c r="B1943" s="202"/>
    </row>
    <row r="1944" spans="1:2" ht="16.2" x14ac:dyDescent="0.2">
      <c r="A1944" s="5"/>
      <c r="B1944" s="202"/>
    </row>
    <row r="1945" spans="1:2" ht="16.2" x14ac:dyDescent="0.2">
      <c r="A1945" s="5"/>
      <c r="B1945" s="202"/>
    </row>
    <row r="1946" spans="1:2" ht="16.2" x14ac:dyDescent="0.2">
      <c r="A1946" s="5"/>
      <c r="B1946" s="202"/>
    </row>
    <row r="1947" spans="1:2" ht="16.2" x14ac:dyDescent="0.2">
      <c r="A1947" s="5"/>
      <c r="B1947" s="202"/>
    </row>
    <row r="1948" spans="1:2" ht="16.2" x14ac:dyDescent="0.2">
      <c r="A1948" s="5"/>
      <c r="B1948" s="202"/>
    </row>
    <row r="1949" spans="1:2" ht="16.2" x14ac:dyDescent="0.2">
      <c r="A1949" s="5"/>
      <c r="B1949" s="202"/>
    </row>
    <row r="1950" spans="1:2" ht="16.2" x14ac:dyDescent="0.2">
      <c r="A1950" s="5"/>
      <c r="B1950" s="202"/>
    </row>
    <row r="1951" spans="1:2" ht="16.2" x14ac:dyDescent="0.2">
      <c r="A1951" s="5"/>
      <c r="B1951" s="202"/>
    </row>
    <row r="1952" spans="1:2" ht="16.2" x14ac:dyDescent="0.2">
      <c r="A1952" s="5"/>
      <c r="B1952" s="202"/>
    </row>
    <row r="1953" spans="1:2" ht="16.2" x14ac:dyDescent="0.2">
      <c r="A1953" s="5"/>
      <c r="B1953" s="202"/>
    </row>
    <row r="1954" spans="1:2" ht="16.2" x14ac:dyDescent="0.2">
      <c r="A1954" s="5"/>
      <c r="B1954" s="202"/>
    </row>
    <row r="1955" spans="1:2" ht="16.2" x14ac:dyDescent="0.2">
      <c r="A1955" s="5"/>
      <c r="B1955" s="202"/>
    </row>
    <row r="1956" spans="1:2" ht="16.2" x14ac:dyDescent="0.2">
      <c r="A1956" s="5"/>
      <c r="B1956" s="202"/>
    </row>
    <row r="1957" spans="1:2" ht="16.2" x14ac:dyDescent="0.2">
      <c r="A1957" s="5"/>
      <c r="B1957" s="202"/>
    </row>
    <row r="1958" spans="1:2" ht="16.2" x14ac:dyDescent="0.2">
      <c r="A1958" s="5"/>
      <c r="B1958" s="202"/>
    </row>
    <row r="1959" spans="1:2" ht="16.2" x14ac:dyDescent="0.2">
      <c r="A1959" s="5"/>
      <c r="B1959" s="202"/>
    </row>
    <row r="1960" spans="1:2" ht="16.2" x14ac:dyDescent="0.2">
      <c r="A1960" s="5"/>
      <c r="B1960" s="202"/>
    </row>
    <row r="1961" spans="1:2" ht="16.2" x14ac:dyDescent="0.2">
      <c r="A1961" s="5"/>
      <c r="B1961" s="202"/>
    </row>
    <row r="1962" spans="1:2" ht="16.2" x14ac:dyDescent="0.2">
      <c r="A1962" s="5"/>
      <c r="B1962" s="202"/>
    </row>
    <row r="1963" spans="1:2" ht="16.2" x14ac:dyDescent="0.2">
      <c r="A1963" s="5"/>
      <c r="B1963" s="202"/>
    </row>
    <row r="1964" spans="1:2" ht="16.2" x14ac:dyDescent="0.2">
      <c r="A1964" s="5"/>
      <c r="B1964" s="202"/>
    </row>
    <row r="1965" spans="1:2" ht="16.2" x14ac:dyDescent="0.2">
      <c r="A1965" s="5"/>
      <c r="B1965" s="202"/>
    </row>
    <row r="1966" spans="1:2" ht="16.2" x14ac:dyDescent="0.2">
      <c r="A1966" s="5"/>
      <c r="B1966" s="202"/>
    </row>
    <row r="1967" spans="1:2" ht="16.2" x14ac:dyDescent="0.2">
      <c r="A1967" s="5"/>
      <c r="B1967" s="202"/>
    </row>
    <row r="1968" spans="1:2" ht="16.2" x14ac:dyDescent="0.2">
      <c r="A1968" s="5"/>
      <c r="B1968" s="202"/>
    </row>
    <row r="1969" spans="1:2" ht="16.2" x14ac:dyDescent="0.2">
      <c r="A1969" s="5"/>
      <c r="B1969" s="202"/>
    </row>
    <row r="1970" spans="1:2" ht="16.2" x14ac:dyDescent="0.2">
      <c r="A1970" s="5"/>
      <c r="B1970" s="202"/>
    </row>
    <row r="1971" spans="1:2" ht="16.2" x14ac:dyDescent="0.2">
      <c r="A1971" s="5"/>
      <c r="B1971" s="202"/>
    </row>
    <row r="1972" spans="1:2" ht="16.2" x14ac:dyDescent="0.2">
      <c r="A1972" s="5"/>
      <c r="B1972" s="202"/>
    </row>
    <row r="1973" spans="1:2" ht="16.2" x14ac:dyDescent="0.2">
      <c r="A1973" s="5"/>
      <c r="B1973" s="202"/>
    </row>
    <row r="1974" spans="1:2" ht="16.2" x14ac:dyDescent="0.2">
      <c r="A1974" s="5"/>
      <c r="B1974" s="202"/>
    </row>
    <row r="1975" spans="1:2" ht="16.2" x14ac:dyDescent="0.2">
      <c r="A1975" s="5"/>
      <c r="B1975" s="202"/>
    </row>
    <row r="1976" spans="1:2" ht="16.2" x14ac:dyDescent="0.2">
      <c r="A1976" s="5"/>
      <c r="B1976" s="202"/>
    </row>
    <row r="1977" spans="1:2" ht="16.2" x14ac:dyDescent="0.2">
      <c r="A1977" s="5"/>
      <c r="B1977" s="202"/>
    </row>
    <row r="1978" spans="1:2" ht="16.2" x14ac:dyDescent="0.2">
      <c r="A1978" s="5"/>
      <c r="B1978" s="202"/>
    </row>
    <row r="1979" spans="1:2" ht="16.2" x14ac:dyDescent="0.2">
      <c r="A1979" s="5"/>
      <c r="B1979" s="202"/>
    </row>
    <row r="1980" spans="1:2" ht="16.2" x14ac:dyDescent="0.2">
      <c r="A1980" s="5"/>
      <c r="B1980" s="202"/>
    </row>
    <row r="1981" spans="1:2" ht="16.2" x14ac:dyDescent="0.2">
      <c r="A1981" s="5"/>
      <c r="B1981" s="202"/>
    </row>
    <row r="1982" spans="1:2" ht="16.2" x14ac:dyDescent="0.2">
      <c r="A1982" s="5"/>
      <c r="B1982" s="202"/>
    </row>
    <row r="1983" spans="1:2" ht="16.2" x14ac:dyDescent="0.2">
      <c r="A1983" s="5"/>
      <c r="B1983" s="202"/>
    </row>
    <row r="1984" spans="1:2" ht="16.2" x14ac:dyDescent="0.2">
      <c r="A1984" s="5"/>
      <c r="B1984" s="202"/>
    </row>
    <row r="1985" spans="1:2" ht="16.2" x14ac:dyDescent="0.2">
      <c r="A1985" s="5"/>
      <c r="B1985" s="202"/>
    </row>
    <row r="1986" spans="1:2" ht="16.2" x14ac:dyDescent="0.2">
      <c r="A1986" s="5"/>
      <c r="B1986" s="202"/>
    </row>
    <row r="1987" spans="1:2" ht="16.2" x14ac:dyDescent="0.2">
      <c r="A1987" s="5"/>
      <c r="B1987" s="202"/>
    </row>
    <row r="1988" spans="1:2" ht="16.2" x14ac:dyDescent="0.2">
      <c r="A1988" s="5"/>
      <c r="B1988" s="202"/>
    </row>
    <row r="1989" spans="1:2" ht="16.2" x14ac:dyDescent="0.2">
      <c r="A1989" s="5"/>
      <c r="B1989" s="202"/>
    </row>
    <row r="1990" spans="1:2" ht="16.2" x14ac:dyDescent="0.2">
      <c r="A1990" s="5"/>
      <c r="B1990" s="202"/>
    </row>
    <row r="1991" spans="1:2" ht="16.2" x14ac:dyDescent="0.2">
      <c r="A1991" s="5"/>
      <c r="B1991" s="202"/>
    </row>
    <row r="1992" spans="1:2" ht="16.2" x14ac:dyDescent="0.2">
      <c r="A1992" s="5"/>
      <c r="B1992" s="202"/>
    </row>
    <row r="1993" spans="1:2" ht="16.2" x14ac:dyDescent="0.2">
      <c r="A1993" s="5"/>
      <c r="B1993" s="202"/>
    </row>
    <row r="1994" spans="1:2" ht="16.2" x14ac:dyDescent="0.2">
      <c r="A1994" s="5"/>
      <c r="B1994" s="202"/>
    </row>
    <row r="1995" spans="1:2" ht="16.2" x14ac:dyDescent="0.2">
      <c r="A1995" s="5"/>
      <c r="B1995" s="202"/>
    </row>
    <row r="1996" spans="1:2" ht="16.2" x14ac:dyDescent="0.2">
      <c r="A1996" s="5"/>
      <c r="B1996" s="202"/>
    </row>
    <row r="1997" spans="1:2" ht="16.2" x14ac:dyDescent="0.2">
      <c r="A1997" s="5"/>
      <c r="B1997" s="202"/>
    </row>
    <row r="1998" spans="1:2" ht="16.2" x14ac:dyDescent="0.2">
      <c r="A1998" s="5"/>
      <c r="B1998" s="202"/>
    </row>
    <row r="1999" spans="1:2" ht="16.2" x14ac:dyDescent="0.2">
      <c r="A1999" s="5"/>
      <c r="B1999" s="202"/>
    </row>
    <row r="2000" spans="1:2" ht="16.2" x14ac:dyDescent="0.2">
      <c r="A2000" s="5"/>
      <c r="B2000" s="202"/>
    </row>
    <row r="2001" spans="1:2" ht="16.2" x14ac:dyDescent="0.2">
      <c r="A2001" s="5"/>
      <c r="B2001" s="202"/>
    </row>
    <row r="2002" spans="1:2" ht="16.2" x14ac:dyDescent="0.2">
      <c r="A2002" s="5"/>
      <c r="B2002" s="202"/>
    </row>
    <row r="2003" spans="1:2" ht="16.2" x14ac:dyDescent="0.2">
      <c r="A2003" s="5"/>
      <c r="B2003" s="202"/>
    </row>
    <row r="2004" spans="1:2" ht="16.2" x14ac:dyDescent="0.2">
      <c r="A2004" s="5"/>
      <c r="B2004" s="202"/>
    </row>
    <row r="2005" spans="1:2" ht="16.2" x14ac:dyDescent="0.2">
      <c r="A2005" s="5"/>
      <c r="B2005" s="202"/>
    </row>
    <row r="2006" spans="1:2" ht="16.2" x14ac:dyDescent="0.2">
      <c r="A2006" s="5"/>
      <c r="B2006" s="202"/>
    </row>
    <row r="2007" spans="1:2" ht="16.2" x14ac:dyDescent="0.2">
      <c r="A2007" s="5"/>
      <c r="B2007" s="202"/>
    </row>
    <row r="2008" spans="1:2" ht="16.2" x14ac:dyDescent="0.2">
      <c r="A2008" s="5"/>
      <c r="B2008" s="202"/>
    </row>
    <row r="2009" spans="1:2" ht="16.2" x14ac:dyDescent="0.2">
      <c r="A2009" s="5"/>
      <c r="B2009" s="202"/>
    </row>
    <row r="2010" spans="1:2" ht="16.2" x14ac:dyDescent="0.2">
      <c r="A2010" s="5"/>
      <c r="B2010" s="202"/>
    </row>
    <row r="2011" spans="1:2" ht="16.2" x14ac:dyDescent="0.2">
      <c r="A2011" s="5"/>
      <c r="B2011" s="202"/>
    </row>
    <row r="2012" spans="1:2" ht="16.2" x14ac:dyDescent="0.2">
      <c r="A2012" s="5"/>
      <c r="B2012" s="202"/>
    </row>
    <row r="2013" spans="1:2" ht="16.2" x14ac:dyDescent="0.2">
      <c r="A2013" s="5"/>
      <c r="B2013" s="202"/>
    </row>
    <row r="2014" spans="1:2" ht="16.2" x14ac:dyDescent="0.2">
      <c r="A2014" s="5"/>
      <c r="B2014" s="202"/>
    </row>
    <row r="2015" spans="1:2" ht="16.2" x14ac:dyDescent="0.2">
      <c r="A2015" s="5"/>
      <c r="B2015" s="202"/>
    </row>
    <row r="2016" spans="1:2" ht="16.2" x14ac:dyDescent="0.2">
      <c r="A2016" s="5"/>
      <c r="B2016" s="202"/>
    </row>
    <row r="2017" spans="1:2" ht="16.2" x14ac:dyDescent="0.2">
      <c r="A2017" s="5"/>
      <c r="B2017" s="202"/>
    </row>
    <row r="2018" spans="1:2" ht="16.2" x14ac:dyDescent="0.2">
      <c r="A2018" s="5"/>
      <c r="B2018" s="202"/>
    </row>
    <row r="2019" spans="1:2" ht="16.2" x14ac:dyDescent="0.2">
      <c r="A2019" s="5"/>
      <c r="B2019" s="202"/>
    </row>
    <row r="2020" spans="1:2" ht="16.2" x14ac:dyDescent="0.2">
      <c r="A2020" s="5"/>
      <c r="B2020" s="202"/>
    </row>
    <row r="2021" spans="1:2" ht="16.2" x14ac:dyDescent="0.2">
      <c r="A2021" s="5"/>
      <c r="B2021" s="202"/>
    </row>
    <row r="2022" spans="1:2" ht="16.2" x14ac:dyDescent="0.2">
      <c r="A2022" s="5"/>
      <c r="B2022" s="202"/>
    </row>
    <row r="2023" spans="1:2" ht="16.2" x14ac:dyDescent="0.2">
      <c r="A2023" s="5"/>
      <c r="B2023" s="202"/>
    </row>
    <row r="2024" spans="1:2" ht="16.2" x14ac:dyDescent="0.2">
      <c r="A2024" s="5"/>
      <c r="B2024" s="202"/>
    </row>
    <row r="2025" spans="1:2" ht="16.2" x14ac:dyDescent="0.2">
      <c r="A2025" s="5"/>
      <c r="B2025" s="202"/>
    </row>
    <row r="2026" spans="1:2" ht="16.2" x14ac:dyDescent="0.2">
      <c r="A2026" s="5"/>
      <c r="B2026" s="202"/>
    </row>
    <row r="2027" spans="1:2" ht="16.2" x14ac:dyDescent="0.2">
      <c r="A2027" s="5"/>
      <c r="B2027" s="202"/>
    </row>
    <row r="2028" spans="1:2" ht="16.2" x14ac:dyDescent="0.2">
      <c r="A2028" s="5"/>
      <c r="B2028" s="202"/>
    </row>
    <row r="2029" spans="1:2" ht="16.2" x14ac:dyDescent="0.2">
      <c r="A2029" s="5"/>
      <c r="B2029" s="202"/>
    </row>
    <row r="2030" spans="1:2" ht="16.2" x14ac:dyDescent="0.2">
      <c r="A2030" s="5"/>
      <c r="B2030" s="202"/>
    </row>
    <row r="2031" spans="1:2" ht="16.2" x14ac:dyDescent="0.2">
      <c r="A2031" s="5"/>
      <c r="B2031" s="202"/>
    </row>
    <row r="2032" spans="1:2" ht="16.2" x14ac:dyDescent="0.2">
      <c r="A2032" s="5"/>
      <c r="B2032" s="202"/>
    </row>
    <row r="2033" spans="1:2" ht="16.2" x14ac:dyDescent="0.2">
      <c r="A2033" s="5"/>
      <c r="B2033" s="202"/>
    </row>
    <row r="2034" spans="1:2" ht="16.2" x14ac:dyDescent="0.2">
      <c r="A2034" s="5"/>
      <c r="B2034" s="202"/>
    </row>
    <row r="2035" spans="1:2" ht="16.2" x14ac:dyDescent="0.2">
      <c r="A2035" s="5"/>
      <c r="B2035" s="202"/>
    </row>
    <row r="2036" spans="1:2" ht="16.2" x14ac:dyDescent="0.2">
      <c r="A2036" s="5"/>
      <c r="B2036" s="202"/>
    </row>
    <row r="2037" spans="1:2" ht="16.2" x14ac:dyDescent="0.2">
      <c r="A2037" s="5"/>
      <c r="B2037" s="202"/>
    </row>
    <row r="2038" spans="1:2" ht="16.2" x14ac:dyDescent="0.2">
      <c r="A2038" s="5"/>
      <c r="B2038" s="202"/>
    </row>
    <row r="2039" spans="1:2" ht="16.2" x14ac:dyDescent="0.2">
      <c r="A2039" s="5"/>
      <c r="B2039" s="202"/>
    </row>
    <row r="2040" spans="1:2" ht="16.2" x14ac:dyDescent="0.2">
      <c r="A2040" s="5"/>
      <c r="B2040" s="202"/>
    </row>
    <row r="2041" spans="1:2" ht="16.2" x14ac:dyDescent="0.2">
      <c r="A2041" s="5"/>
      <c r="B2041" s="202"/>
    </row>
    <row r="2042" spans="1:2" ht="16.2" x14ac:dyDescent="0.2">
      <c r="A2042" s="5"/>
      <c r="B2042" s="202"/>
    </row>
    <row r="2043" spans="1:2" ht="16.2" x14ac:dyDescent="0.2">
      <c r="A2043" s="5"/>
      <c r="B2043" s="202"/>
    </row>
    <row r="2044" spans="1:2" ht="16.2" x14ac:dyDescent="0.2">
      <c r="A2044" s="5"/>
      <c r="B2044" s="202"/>
    </row>
    <row r="2045" spans="1:2" ht="16.2" x14ac:dyDescent="0.2">
      <c r="A2045" s="5"/>
      <c r="B2045" s="202"/>
    </row>
    <row r="2046" spans="1:2" ht="16.2" x14ac:dyDescent="0.2">
      <c r="A2046" s="5"/>
      <c r="B2046" s="202"/>
    </row>
    <row r="2047" spans="1:2" ht="16.2" x14ac:dyDescent="0.2">
      <c r="A2047" s="5"/>
      <c r="B2047" s="202"/>
    </row>
    <row r="2048" spans="1:2" ht="16.2" x14ac:dyDescent="0.2">
      <c r="A2048" s="5"/>
      <c r="B2048" s="202"/>
    </row>
    <row r="2049" spans="1:2" ht="16.2" x14ac:dyDescent="0.2">
      <c r="A2049" s="5"/>
      <c r="B2049" s="202"/>
    </row>
    <row r="2050" spans="1:2" ht="16.2" x14ac:dyDescent="0.2">
      <c r="A2050" s="5"/>
      <c r="B2050" s="202"/>
    </row>
    <row r="2051" spans="1:2" ht="16.2" x14ac:dyDescent="0.2">
      <c r="A2051" s="5"/>
      <c r="B2051" s="202"/>
    </row>
    <row r="2052" spans="1:2" ht="16.2" x14ac:dyDescent="0.2">
      <c r="A2052" s="5"/>
      <c r="B2052" s="202"/>
    </row>
    <row r="2053" spans="1:2" ht="16.2" x14ac:dyDescent="0.2">
      <c r="A2053" s="5"/>
      <c r="B2053" s="202"/>
    </row>
    <row r="2054" spans="1:2" ht="16.2" x14ac:dyDescent="0.2">
      <c r="A2054" s="5"/>
      <c r="B2054" s="202"/>
    </row>
    <row r="2055" spans="1:2" ht="16.2" x14ac:dyDescent="0.2">
      <c r="A2055" s="5"/>
      <c r="B2055" s="202"/>
    </row>
    <row r="2056" spans="1:2" ht="16.2" x14ac:dyDescent="0.2">
      <c r="A2056" s="5"/>
      <c r="B2056" s="202"/>
    </row>
    <row r="2057" spans="1:2" ht="16.2" x14ac:dyDescent="0.2">
      <c r="A2057" s="5"/>
      <c r="B2057" s="202"/>
    </row>
    <row r="2058" spans="1:2" ht="16.2" x14ac:dyDescent="0.2">
      <c r="A2058" s="5"/>
      <c r="B2058" s="202"/>
    </row>
    <row r="2059" spans="1:2" ht="16.2" x14ac:dyDescent="0.2">
      <c r="A2059" s="5"/>
      <c r="B2059" s="202"/>
    </row>
    <row r="2060" spans="1:2" ht="16.2" x14ac:dyDescent="0.2">
      <c r="A2060" s="5"/>
      <c r="B2060" s="202"/>
    </row>
    <row r="2061" spans="1:2" ht="16.2" x14ac:dyDescent="0.2">
      <c r="A2061" s="5"/>
      <c r="B2061" s="202"/>
    </row>
    <row r="2062" spans="1:2" ht="16.2" x14ac:dyDescent="0.2">
      <c r="A2062" s="5"/>
      <c r="B2062" s="202"/>
    </row>
    <row r="2063" spans="1:2" ht="16.2" x14ac:dyDescent="0.2">
      <c r="A2063" s="5"/>
      <c r="B2063" s="202"/>
    </row>
    <row r="2064" spans="1:2" ht="16.2" x14ac:dyDescent="0.2">
      <c r="A2064" s="5"/>
      <c r="B2064" s="202"/>
    </row>
    <row r="2065" spans="1:2" ht="16.2" x14ac:dyDescent="0.2">
      <c r="A2065" s="5"/>
      <c r="B2065" s="202"/>
    </row>
    <row r="2066" spans="1:2" ht="16.2" x14ac:dyDescent="0.2">
      <c r="A2066" s="5"/>
      <c r="B2066" s="202"/>
    </row>
    <row r="2067" spans="1:2" ht="16.2" x14ac:dyDescent="0.2">
      <c r="A2067" s="5"/>
      <c r="B2067" s="202"/>
    </row>
    <row r="2068" spans="1:2" ht="16.2" x14ac:dyDescent="0.2">
      <c r="A2068" s="5"/>
      <c r="B2068" s="202"/>
    </row>
    <row r="2069" spans="1:2" ht="16.2" x14ac:dyDescent="0.2">
      <c r="A2069" s="5"/>
      <c r="B2069" s="202"/>
    </row>
    <row r="2070" spans="1:2" ht="16.2" x14ac:dyDescent="0.2">
      <c r="A2070" s="5"/>
      <c r="B2070" s="202"/>
    </row>
    <row r="2071" spans="1:2" ht="16.2" x14ac:dyDescent="0.2">
      <c r="A2071" s="5"/>
      <c r="B2071" s="202"/>
    </row>
    <row r="2072" spans="1:2" ht="16.2" x14ac:dyDescent="0.2">
      <c r="A2072" s="5"/>
      <c r="B2072" s="202"/>
    </row>
    <row r="2073" spans="1:2" ht="16.2" x14ac:dyDescent="0.2">
      <c r="A2073" s="5"/>
      <c r="B2073" s="202"/>
    </row>
    <row r="2074" spans="1:2" ht="16.2" x14ac:dyDescent="0.2">
      <c r="A2074" s="5"/>
      <c r="B2074" s="202"/>
    </row>
    <row r="2075" spans="1:2" ht="16.2" x14ac:dyDescent="0.2">
      <c r="A2075" s="5"/>
      <c r="B2075" s="202"/>
    </row>
    <row r="2076" spans="1:2" ht="16.2" x14ac:dyDescent="0.2">
      <c r="A2076" s="5"/>
      <c r="B2076" s="202"/>
    </row>
    <row r="2077" spans="1:2" ht="16.2" x14ac:dyDescent="0.2">
      <c r="A2077" s="5"/>
      <c r="B2077" s="202"/>
    </row>
    <row r="2078" spans="1:2" ht="16.2" x14ac:dyDescent="0.2">
      <c r="A2078" s="5"/>
      <c r="B2078" s="202"/>
    </row>
    <row r="2079" spans="1:2" ht="16.2" x14ac:dyDescent="0.2">
      <c r="A2079" s="5"/>
      <c r="B2079" s="202"/>
    </row>
    <row r="2080" spans="1:2" ht="16.2" x14ac:dyDescent="0.2">
      <c r="A2080" s="5"/>
      <c r="B2080" s="202"/>
    </row>
    <row r="2081" spans="1:2" ht="16.2" x14ac:dyDescent="0.2">
      <c r="A2081" s="5"/>
      <c r="B2081" s="202"/>
    </row>
    <row r="2082" spans="1:2" ht="16.2" x14ac:dyDescent="0.2">
      <c r="A2082" s="5"/>
      <c r="B2082" s="202"/>
    </row>
    <row r="2083" spans="1:2" ht="16.2" x14ac:dyDescent="0.2">
      <c r="A2083" s="5"/>
      <c r="B2083" s="202"/>
    </row>
    <row r="2084" spans="1:2" ht="16.2" x14ac:dyDescent="0.2">
      <c r="A2084" s="5"/>
      <c r="B2084" s="202"/>
    </row>
    <row r="2085" spans="1:2" ht="16.2" x14ac:dyDescent="0.2">
      <c r="A2085" s="5"/>
      <c r="B2085" s="202"/>
    </row>
    <row r="2086" spans="1:2" ht="16.2" x14ac:dyDescent="0.2">
      <c r="A2086" s="5"/>
      <c r="B2086" s="202"/>
    </row>
    <row r="2087" spans="1:2" ht="16.2" x14ac:dyDescent="0.2">
      <c r="A2087" s="5"/>
      <c r="B2087" s="202"/>
    </row>
    <row r="2088" spans="1:2" ht="16.2" x14ac:dyDescent="0.2">
      <c r="A2088" s="5"/>
      <c r="B2088" s="202"/>
    </row>
    <row r="2089" spans="1:2" ht="16.2" x14ac:dyDescent="0.2">
      <c r="A2089" s="5"/>
      <c r="B2089" s="202"/>
    </row>
    <row r="2090" spans="1:2" ht="16.2" x14ac:dyDescent="0.2">
      <c r="A2090" s="5"/>
      <c r="B2090" s="202"/>
    </row>
    <row r="2091" spans="1:2" ht="16.2" x14ac:dyDescent="0.2">
      <c r="A2091" s="5"/>
      <c r="B2091" s="202"/>
    </row>
    <row r="2092" spans="1:2" ht="16.2" x14ac:dyDescent="0.2">
      <c r="A2092" s="5"/>
      <c r="B2092" s="202"/>
    </row>
    <row r="2093" spans="1:2" ht="16.2" x14ac:dyDescent="0.2">
      <c r="A2093" s="5"/>
      <c r="B2093" s="202"/>
    </row>
    <row r="2094" spans="1:2" ht="16.2" x14ac:dyDescent="0.2">
      <c r="A2094" s="5"/>
      <c r="B2094" s="202"/>
    </row>
    <row r="2095" spans="1:2" ht="16.2" x14ac:dyDescent="0.2">
      <c r="A2095" s="5"/>
      <c r="B2095" s="202"/>
    </row>
    <row r="2096" spans="1:2" ht="16.2" x14ac:dyDescent="0.2">
      <c r="A2096" s="5"/>
      <c r="B2096" s="202"/>
    </row>
    <row r="2097" spans="1:2" ht="16.2" x14ac:dyDescent="0.2">
      <c r="A2097" s="5"/>
      <c r="B2097" s="202"/>
    </row>
    <row r="2098" spans="1:2" ht="16.2" x14ac:dyDescent="0.2">
      <c r="A2098" s="5"/>
      <c r="B2098" s="202"/>
    </row>
    <row r="2099" spans="1:2" ht="16.2" x14ac:dyDescent="0.2">
      <c r="A2099" s="5"/>
      <c r="B2099" s="202"/>
    </row>
    <row r="2100" spans="1:2" ht="16.2" x14ac:dyDescent="0.2">
      <c r="A2100" s="5"/>
      <c r="B2100" s="202"/>
    </row>
    <row r="2101" spans="1:2" ht="16.2" x14ac:dyDescent="0.2">
      <c r="A2101" s="5"/>
      <c r="B2101" s="202"/>
    </row>
    <row r="2102" spans="1:2" ht="16.2" x14ac:dyDescent="0.2">
      <c r="A2102" s="5"/>
      <c r="B2102" s="202"/>
    </row>
    <row r="2103" spans="1:2" ht="16.2" x14ac:dyDescent="0.2">
      <c r="A2103" s="5"/>
      <c r="B2103" s="202"/>
    </row>
    <row r="2104" spans="1:2" ht="16.2" x14ac:dyDescent="0.2">
      <c r="A2104" s="5"/>
      <c r="B2104" s="202"/>
    </row>
    <row r="2105" spans="1:2" ht="16.2" x14ac:dyDescent="0.2">
      <c r="A2105" s="5"/>
      <c r="B2105" s="202"/>
    </row>
    <row r="2106" spans="1:2" ht="16.2" x14ac:dyDescent="0.2">
      <c r="A2106" s="5"/>
      <c r="B2106" s="202"/>
    </row>
    <row r="2107" spans="1:2" ht="16.2" x14ac:dyDescent="0.2">
      <c r="A2107" s="5"/>
      <c r="B2107" s="202"/>
    </row>
    <row r="2108" spans="1:2" ht="16.2" x14ac:dyDescent="0.2">
      <c r="A2108" s="5"/>
      <c r="B2108" s="202"/>
    </row>
    <row r="2109" spans="1:2" ht="16.2" x14ac:dyDescent="0.2">
      <c r="A2109" s="5"/>
      <c r="B2109" s="202"/>
    </row>
    <row r="2110" spans="1:2" ht="16.2" x14ac:dyDescent="0.2">
      <c r="A2110" s="5"/>
      <c r="B2110" s="202"/>
    </row>
    <row r="2111" spans="1:2" ht="16.2" x14ac:dyDescent="0.2">
      <c r="A2111" s="5"/>
      <c r="B2111" s="202"/>
    </row>
    <row r="2112" spans="1:2" ht="16.2" x14ac:dyDescent="0.2">
      <c r="A2112" s="5"/>
      <c r="B2112" s="202"/>
    </row>
    <row r="2113" spans="1:2" ht="16.2" x14ac:dyDescent="0.2">
      <c r="A2113" s="5"/>
      <c r="B2113" s="202"/>
    </row>
    <row r="2114" spans="1:2" ht="16.2" x14ac:dyDescent="0.2">
      <c r="A2114" s="5"/>
      <c r="B2114" s="202"/>
    </row>
    <row r="2115" spans="1:2" ht="16.2" x14ac:dyDescent="0.2">
      <c r="A2115" s="5"/>
      <c r="B2115" s="202"/>
    </row>
    <row r="2116" spans="1:2" ht="16.2" x14ac:dyDescent="0.2">
      <c r="A2116" s="5"/>
      <c r="B2116" s="202"/>
    </row>
    <row r="2117" spans="1:2" ht="16.2" x14ac:dyDescent="0.2">
      <c r="A2117" s="5"/>
      <c r="B2117" s="202"/>
    </row>
    <row r="2118" spans="1:2" ht="16.2" x14ac:dyDescent="0.2">
      <c r="A2118" s="5"/>
      <c r="B2118" s="202"/>
    </row>
    <row r="2119" spans="1:2" ht="16.2" x14ac:dyDescent="0.2">
      <c r="A2119" s="5"/>
      <c r="B2119" s="202"/>
    </row>
    <row r="2120" spans="1:2" ht="16.2" x14ac:dyDescent="0.2">
      <c r="A2120" s="5"/>
      <c r="B2120" s="202"/>
    </row>
    <row r="2121" spans="1:2" ht="16.2" x14ac:dyDescent="0.2">
      <c r="A2121" s="5"/>
      <c r="B2121" s="202"/>
    </row>
    <row r="2122" spans="1:2" ht="16.2" x14ac:dyDescent="0.2">
      <c r="A2122" s="5"/>
      <c r="B2122" s="202"/>
    </row>
    <row r="2123" spans="1:2" ht="16.2" x14ac:dyDescent="0.2">
      <c r="A2123" s="5"/>
      <c r="B2123" s="202"/>
    </row>
    <row r="2124" spans="1:2" ht="16.2" x14ac:dyDescent="0.2">
      <c r="A2124" s="5"/>
      <c r="B2124" s="202"/>
    </row>
    <row r="2125" spans="1:2" ht="16.2" x14ac:dyDescent="0.2">
      <c r="A2125" s="5"/>
      <c r="B2125" s="202"/>
    </row>
    <row r="2126" spans="1:2" ht="16.2" x14ac:dyDescent="0.2">
      <c r="A2126" s="5"/>
      <c r="B2126" s="202"/>
    </row>
    <row r="2127" spans="1:2" ht="16.2" x14ac:dyDescent="0.2">
      <c r="A2127" s="5"/>
      <c r="B2127" s="202"/>
    </row>
    <row r="2128" spans="1:2" ht="16.2" x14ac:dyDescent="0.2">
      <c r="A2128" s="5"/>
      <c r="B2128" s="202"/>
    </row>
    <row r="2129" spans="1:2" ht="16.2" x14ac:dyDescent="0.2">
      <c r="A2129" s="5"/>
      <c r="B2129" s="202"/>
    </row>
    <row r="2130" spans="1:2" ht="16.2" x14ac:dyDescent="0.2">
      <c r="A2130" s="5"/>
      <c r="B2130" s="202"/>
    </row>
    <row r="2131" spans="1:2" ht="16.2" x14ac:dyDescent="0.2">
      <c r="A2131" s="5"/>
      <c r="B2131" s="202"/>
    </row>
    <row r="2132" spans="1:2" ht="16.2" x14ac:dyDescent="0.2">
      <c r="A2132" s="5"/>
      <c r="B2132" s="202"/>
    </row>
    <row r="2133" spans="1:2" ht="16.2" x14ac:dyDescent="0.2">
      <c r="A2133" s="5"/>
      <c r="B2133" s="202"/>
    </row>
    <row r="2134" spans="1:2" ht="16.2" x14ac:dyDescent="0.2">
      <c r="A2134" s="5"/>
      <c r="B2134" s="202"/>
    </row>
    <row r="2135" spans="1:2" ht="16.2" x14ac:dyDescent="0.2">
      <c r="A2135" s="5"/>
      <c r="B2135" s="202"/>
    </row>
    <row r="2136" spans="1:2" ht="16.2" x14ac:dyDescent="0.2">
      <c r="A2136" s="5"/>
      <c r="B2136" s="202"/>
    </row>
    <row r="2137" spans="1:2" ht="16.2" x14ac:dyDescent="0.2">
      <c r="A2137" s="5"/>
      <c r="B2137" s="202"/>
    </row>
    <row r="2138" spans="1:2" ht="16.2" x14ac:dyDescent="0.2">
      <c r="A2138" s="5"/>
      <c r="B2138" s="202"/>
    </row>
    <row r="2139" spans="1:2" ht="16.2" x14ac:dyDescent="0.2">
      <c r="A2139" s="5"/>
      <c r="B2139" s="202"/>
    </row>
    <row r="2140" spans="1:2" ht="16.2" x14ac:dyDescent="0.2">
      <c r="A2140" s="5"/>
      <c r="B2140" s="202"/>
    </row>
    <row r="2141" spans="1:2" ht="16.2" x14ac:dyDescent="0.2">
      <c r="A2141" s="5"/>
      <c r="B2141" s="202"/>
    </row>
    <row r="2142" spans="1:2" ht="16.2" x14ac:dyDescent="0.2">
      <c r="A2142" s="5"/>
      <c r="B2142" s="202"/>
    </row>
    <row r="2143" spans="1:2" ht="16.2" x14ac:dyDescent="0.2">
      <c r="A2143" s="5"/>
      <c r="B2143" s="202"/>
    </row>
    <row r="2144" spans="1:2" ht="16.2" x14ac:dyDescent="0.2">
      <c r="A2144" s="5"/>
      <c r="B2144" s="202"/>
    </row>
    <row r="2145" spans="1:2" ht="16.2" x14ac:dyDescent="0.2">
      <c r="A2145" s="5"/>
      <c r="B2145" s="202"/>
    </row>
    <row r="2146" spans="1:2" ht="16.2" x14ac:dyDescent="0.2">
      <c r="A2146" s="5"/>
      <c r="B2146" s="202"/>
    </row>
    <row r="2147" spans="1:2" ht="16.2" x14ac:dyDescent="0.2">
      <c r="A2147" s="5"/>
      <c r="B2147" s="202"/>
    </row>
    <row r="2148" spans="1:2" ht="16.2" x14ac:dyDescent="0.2">
      <c r="A2148" s="5"/>
      <c r="B2148" s="202"/>
    </row>
    <row r="2149" spans="1:2" ht="16.2" x14ac:dyDescent="0.2">
      <c r="A2149" s="5"/>
      <c r="B2149" s="202"/>
    </row>
    <row r="2150" spans="1:2" ht="16.2" x14ac:dyDescent="0.2">
      <c r="A2150" s="5"/>
      <c r="B2150" s="202"/>
    </row>
    <row r="2151" spans="1:2" ht="16.2" x14ac:dyDescent="0.2">
      <c r="A2151" s="5"/>
      <c r="B2151" s="202"/>
    </row>
    <row r="2152" spans="1:2" ht="16.2" x14ac:dyDescent="0.2">
      <c r="A2152" s="5"/>
      <c r="B2152" s="202"/>
    </row>
    <row r="2153" spans="1:2" ht="16.2" x14ac:dyDescent="0.2">
      <c r="A2153" s="5"/>
      <c r="B2153" s="202"/>
    </row>
    <row r="2154" spans="1:2" ht="16.2" x14ac:dyDescent="0.2">
      <c r="A2154" s="5"/>
      <c r="B2154" s="202"/>
    </row>
    <row r="2155" spans="1:2" ht="16.2" x14ac:dyDescent="0.2">
      <c r="A2155" s="5"/>
      <c r="B2155" s="202"/>
    </row>
    <row r="2156" spans="1:2" ht="16.2" x14ac:dyDescent="0.2">
      <c r="A2156" s="5"/>
      <c r="B2156" s="202"/>
    </row>
    <row r="2157" spans="1:2" ht="16.2" x14ac:dyDescent="0.2">
      <c r="A2157" s="5"/>
      <c r="B2157" s="202"/>
    </row>
    <row r="2158" spans="1:2" ht="16.2" x14ac:dyDescent="0.2">
      <c r="A2158" s="5"/>
      <c r="B2158" s="202"/>
    </row>
    <row r="2159" spans="1:2" ht="16.2" x14ac:dyDescent="0.2">
      <c r="A2159" s="5"/>
      <c r="B2159" s="202"/>
    </row>
    <row r="2160" spans="1:2" ht="16.2" x14ac:dyDescent="0.2">
      <c r="A2160" s="5"/>
      <c r="B2160" s="202"/>
    </row>
    <row r="2161" spans="1:2" ht="16.2" x14ac:dyDescent="0.2">
      <c r="A2161" s="5"/>
      <c r="B2161" s="202"/>
    </row>
    <row r="2162" spans="1:2" ht="16.2" x14ac:dyDescent="0.2">
      <c r="A2162" s="5"/>
      <c r="B2162" s="202"/>
    </row>
    <row r="2163" spans="1:2" ht="16.2" x14ac:dyDescent="0.2">
      <c r="A2163" s="5"/>
      <c r="B2163" s="202"/>
    </row>
    <row r="2164" spans="1:2" ht="16.2" x14ac:dyDescent="0.2">
      <c r="A2164" s="5"/>
      <c r="B2164" s="202"/>
    </row>
    <row r="2165" spans="1:2" ht="16.2" x14ac:dyDescent="0.2">
      <c r="A2165" s="5"/>
      <c r="B2165" s="202"/>
    </row>
    <row r="2166" spans="1:2" ht="16.2" x14ac:dyDescent="0.2">
      <c r="A2166" s="5"/>
      <c r="B2166" s="202"/>
    </row>
    <row r="2167" spans="1:2" ht="16.2" x14ac:dyDescent="0.2">
      <c r="A2167" s="5"/>
      <c r="B2167" s="202"/>
    </row>
    <row r="2168" spans="1:2" ht="16.2" x14ac:dyDescent="0.2">
      <c r="A2168" s="5"/>
      <c r="B2168" s="202"/>
    </row>
    <row r="2169" spans="1:2" ht="16.2" x14ac:dyDescent="0.2">
      <c r="A2169" s="5"/>
      <c r="B2169" s="202"/>
    </row>
    <row r="2170" spans="1:2" ht="16.2" x14ac:dyDescent="0.2">
      <c r="A2170" s="5"/>
      <c r="B2170" s="202"/>
    </row>
    <row r="2171" spans="1:2" ht="16.2" x14ac:dyDescent="0.2">
      <c r="A2171" s="5"/>
      <c r="B2171" s="202"/>
    </row>
    <row r="2172" spans="1:2" ht="16.2" x14ac:dyDescent="0.2">
      <c r="A2172" s="5"/>
      <c r="B2172" s="202"/>
    </row>
    <row r="2173" spans="1:2" ht="16.2" x14ac:dyDescent="0.2">
      <c r="A2173" s="5"/>
      <c r="B2173" s="202"/>
    </row>
    <row r="2174" spans="1:2" ht="16.2" x14ac:dyDescent="0.2">
      <c r="A2174" s="5"/>
      <c r="B2174" s="202"/>
    </row>
    <row r="2175" spans="1:2" ht="16.2" x14ac:dyDescent="0.2">
      <c r="A2175" s="5"/>
      <c r="B2175" s="202"/>
    </row>
    <row r="2176" spans="1:2" ht="16.2" x14ac:dyDescent="0.2">
      <c r="A2176" s="5"/>
      <c r="B2176" s="202"/>
    </row>
    <row r="2177" spans="1:2" ht="16.2" x14ac:dyDescent="0.2">
      <c r="A2177" s="5"/>
      <c r="B2177" s="202"/>
    </row>
    <row r="2178" spans="1:2" ht="16.2" x14ac:dyDescent="0.2">
      <c r="A2178" s="5"/>
      <c r="B2178" s="202"/>
    </row>
    <row r="2179" spans="1:2" ht="16.2" x14ac:dyDescent="0.2">
      <c r="A2179" s="5"/>
      <c r="B2179" s="202"/>
    </row>
    <row r="2180" spans="1:2" ht="16.2" x14ac:dyDescent="0.2">
      <c r="A2180" s="5"/>
      <c r="B2180" s="202"/>
    </row>
    <row r="2181" spans="1:2" ht="16.2" x14ac:dyDescent="0.2">
      <c r="A2181" s="5"/>
      <c r="B2181" s="202"/>
    </row>
    <row r="2182" spans="1:2" ht="16.2" x14ac:dyDescent="0.2">
      <c r="A2182" s="5"/>
      <c r="B2182" s="202"/>
    </row>
    <row r="2183" spans="1:2" ht="16.2" x14ac:dyDescent="0.2">
      <c r="A2183" s="5"/>
      <c r="B2183" s="202"/>
    </row>
    <row r="2184" spans="1:2" ht="16.2" x14ac:dyDescent="0.2">
      <c r="A2184" s="5"/>
      <c r="B2184" s="202"/>
    </row>
    <row r="2185" spans="1:2" ht="16.2" x14ac:dyDescent="0.2">
      <c r="A2185" s="5"/>
      <c r="B2185" s="202"/>
    </row>
    <row r="2186" spans="1:2" ht="16.2" x14ac:dyDescent="0.2">
      <c r="A2186" s="5"/>
      <c r="B2186" s="202"/>
    </row>
    <row r="2187" spans="1:2" ht="16.2" x14ac:dyDescent="0.2">
      <c r="A2187" s="5"/>
      <c r="B2187" s="202"/>
    </row>
    <row r="2188" spans="1:2" ht="16.2" x14ac:dyDescent="0.2">
      <c r="A2188" s="5"/>
      <c r="B2188" s="202"/>
    </row>
    <row r="2189" spans="1:2" ht="16.2" x14ac:dyDescent="0.2">
      <c r="A2189" s="5"/>
      <c r="B2189" s="202"/>
    </row>
    <row r="2190" spans="1:2" ht="16.2" x14ac:dyDescent="0.2">
      <c r="A2190" s="5"/>
      <c r="B2190" s="202"/>
    </row>
    <row r="2191" spans="1:2" ht="16.2" x14ac:dyDescent="0.2">
      <c r="A2191" s="5"/>
      <c r="B2191" s="202"/>
    </row>
    <row r="2192" spans="1:2" ht="16.2" x14ac:dyDescent="0.2">
      <c r="A2192" s="5"/>
      <c r="B2192" s="202"/>
    </row>
    <row r="2193" spans="1:2" ht="16.2" x14ac:dyDescent="0.2">
      <c r="A2193" s="5"/>
      <c r="B2193" s="202"/>
    </row>
    <row r="2194" spans="1:2" ht="16.2" x14ac:dyDescent="0.2">
      <c r="A2194" s="5"/>
      <c r="B2194" s="202"/>
    </row>
    <row r="2195" spans="1:2" ht="16.2" x14ac:dyDescent="0.2">
      <c r="A2195" s="5"/>
      <c r="B2195" s="202"/>
    </row>
    <row r="2196" spans="1:2" ht="16.2" x14ac:dyDescent="0.2">
      <c r="A2196" s="5"/>
      <c r="B2196" s="202"/>
    </row>
    <row r="2197" spans="1:2" ht="16.2" x14ac:dyDescent="0.2">
      <c r="A2197" s="5"/>
      <c r="B2197" s="202"/>
    </row>
    <row r="2198" spans="1:2" ht="16.2" x14ac:dyDescent="0.2">
      <c r="A2198" s="5"/>
      <c r="B2198" s="202"/>
    </row>
    <row r="2199" spans="1:2" ht="16.2" x14ac:dyDescent="0.2">
      <c r="A2199" s="5"/>
      <c r="B2199" s="202"/>
    </row>
    <row r="2200" spans="1:2" ht="16.2" x14ac:dyDescent="0.2">
      <c r="A2200" s="5"/>
      <c r="B2200" s="202"/>
    </row>
    <row r="2201" spans="1:2" ht="16.2" x14ac:dyDescent="0.2">
      <c r="A2201" s="5"/>
      <c r="B2201" s="202"/>
    </row>
    <row r="2202" spans="1:2" ht="16.2" x14ac:dyDescent="0.2">
      <c r="A2202" s="5"/>
      <c r="B2202" s="202"/>
    </row>
    <row r="2203" spans="1:2" ht="16.2" x14ac:dyDescent="0.2">
      <c r="A2203" s="5"/>
      <c r="B2203" s="202"/>
    </row>
    <row r="2204" spans="1:2" ht="16.2" x14ac:dyDescent="0.2">
      <c r="A2204" s="5"/>
      <c r="B2204" s="202"/>
    </row>
    <row r="2205" spans="1:2" ht="16.2" x14ac:dyDescent="0.2">
      <c r="A2205" s="5"/>
      <c r="B2205" s="202"/>
    </row>
    <row r="2206" spans="1:2" ht="16.2" x14ac:dyDescent="0.2">
      <c r="A2206" s="5"/>
      <c r="B2206" s="202"/>
    </row>
    <row r="2207" spans="1:2" ht="16.2" x14ac:dyDescent="0.2">
      <c r="A2207" s="5"/>
      <c r="B2207" s="202"/>
    </row>
    <row r="2208" spans="1:2" ht="16.2" x14ac:dyDescent="0.2">
      <c r="A2208" s="5"/>
      <c r="B2208" s="202"/>
    </row>
    <row r="2209" spans="1:2" ht="16.2" x14ac:dyDescent="0.2">
      <c r="A2209" s="5"/>
      <c r="B2209" s="202"/>
    </row>
    <row r="2210" spans="1:2" ht="16.2" x14ac:dyDescent="0.2">
      <c r="A2210" s="5"/>
      <c r="B2210" s="202"/>
    </row>
    <row r="2211" spans="1:2" ht="16.2" x14ac:dyDescent="0.2">
      <c r="A2211" s="5"/>
      <c r="B2211" s="202"/>
    </row>
    <row r="2212" spans="1:2" ht="16.2" x14ac:dyDescent="0.2">
      <c r="A2212" s="5"/>
      <c r="B2212" s="202"/>
    </row>
    <row r="2213" spans="1:2" ht="16.2" x14ac:dyDescent="0.2">
      <c r="A2213" s="5"/>
      <c r="B2213" s="202"/>
    </row>
    <row r="2214" spans="1:2" ht="16.2" x14ac:dyDescent="0.2">
      <c r="A2214" s="5"/>
      <c r="B2214" s="202"/>
    </row>
    <row r="2215" spans="1:2" ht="16.2" x14ac:dyDescent="0.2">
      <c r="A2215" s="5"/>
      <c r="B2215" s="202"/>
    </row>
    <row r="2216" spans="1:2" ht="16.2" x14ac:dyDescent="0.2">
      <c r="A2216" s="5"/>
      <c r="B2216" s="202"/>
    </row>
    <row r="2217" spans="1:2" ht="16.2" x14ac:dyDescent="0.2">
      <c r="A2217" s="5"/>
      <c r="B2217" s="202"/>
    </row>
    <row r="2218" spans="1:2" ht="16.2" x14ac:dyDescent="0.2">
      <c r="A2218" s="5"/>
      <c r="B2218" s="202"/>
    </row>
    <row r="2219" spans="1:2" ht="16.2" x14ac:dyDescent="0.2">
      <c r="A2219" s="5"/>
      <c r="B2219" s="202"/>
    </row>
    <row r="2220" spans="1:2" ht="16.2" x14ac:dyDescent="0.2">
      <c r="A2220" s="5"/>
      <c r="B2220" s="202"/>
    </row>
    <row r="2221" spans="1:2" ht="16.2" x14ac:dyDescent="0.2">
      <c r="A2221" s="5"/>
      <c r="B2221" s="202"/>
    </row>
    <row r="2222" spans="1:2" ht="16.2" x14ac:dyDescent="0.2">
      <c r="A2222" s="5"/>
      <c r="B2222" s="202"/>
    </row>
    <row r="2223" spans="1:2" ht="16.2" x14ac:dyDescent="0.2">
      <c r="A2223" s="5"/>
      <c r="B2223" s="202"/>
    </row>
    <row r="2224" spans="1:2" ht="16.2" x14ac:dyDescent="0.2">
      <c r="A2224" s="5"/>
      <c r="B2224" s="202"/>
    </row>
    <row r="2225" spans="1:2" ht="16.2" x14ac:dyDescent="0.2">
      <c r="A2225" s="5"/>
      <c r="B2225" s="202"/>
    </row>
    <row r="2226" spans="1:2" ht="16.2" x14ac:dyDescent="0.2">
      <c r="A2226" s="5"/>
      <c r="B2226" s="202"/>
    </row>
    <row r="2227" spans="1:2" ht="16.2" x14ac:dyDescent="0.2">
      <c r="A2227" s="5"/>
      <c r="B2227" s="202"/>
    </row>
    <row r="2228" spans="1:2" ht="16.2" x14ac:dyDescent="0.2">
      <c r="A2228" s="5"/>
      <c r="B2228" s="202"/>
    </row>
    <row r="2229" spans="1:2" ht="16.2" x14ac:dyDescent="0.2">
      <c r="A2229" s="5"/>
      <c r="B2229" s="202"/>
    </row>
    <row r="2230" spans="1:2" ht="16.2" x14ac:dyDescent="0.2">
      <c r="A2230" s="5"/>
      <c r="B2230" s="202"/>
    </row>
    <row r="2231" spans="1:2" ht="16.2" x14ac:dyDescent="0.2">
      <c r="A2231" s="5"/>
      <c r="B2231" s="202"/>
    </row>
    <row r="2232" spans="1:2" ht="16.2" x14ac:dyDescent="0.2">
      <c r="A2232" s="5"/>
      <c r="B2232" s="202"/>
    </row>
    <row r="2233" spans="1:2" ht="16.2" x14ac:dyDescent="0.2">
      <c r="A2233" s="5"/>
      <c r="B2233" s="202"/>
    </row>
    <row r="2234" spans="1:2" ht="16.2" x14ac:dyDescent="0.2">
      <c r="A2234" s="5"/>
      <c r="B2234" s="202"/>
    </row>
    <row r="2235" spans="1:2" ht="16.2" x14ac:dyDescent="0.2">
      <c r="A2235" s="5"/>
      <c r="B2235" s="202"/>
    </row>
    <row r="2236" spans="1:2" ht="16.2" x14ac:dyDescent="0.2">
      <c r="A2236" s="5"/>
      <c r="B2236" s="202"/>
    </row>
    <row r="2237" spans="1:2" ht="16.2" x14ac:dyDescent="0.2">
      <c r="A2237" s="5"/>
      <c r="B2237" s="202"/>
    </row>
    <row r="2238" spans="1:2" ht="16.2" x14ac:dyDescent="0.2">
      <c r="A2238" s="5"/>
      <c r="B2238" s="202"/>
    </row>
    <row r="2239" spans="1:2" ht="16.2" x14ac:dyDescent="0.2">
      <c r="A2239" s="5"/>
      <c r="B2239" s="202"/>
    </row>
    <row r="2240" spans="1:2" ht="16.2" x14ac:dyDescent="0.2">
      <c r="A2240" s="5"/>
      <c r="B2240" s="202"/>
    </row>
    <row r="2241" spans="1:2" ht="16.2" x14ac:dyDescent="0.2">
      <c r="A2241" s="5"/>
      <c r="B2241" s="202"/>
    </row>
    <row r="2242" spans="1:2" ht="16.2" x14ac:dyDescent="0.2">
      <c r="A2242" s="5"/>
      <c r="B2242" s="202"/>
    </row>
    <row r="2243" spans="1:2" ht="16.2" x14ac:dyDescent="0.2">
      <c r="A2243" s="5"/>
      <c r="B2243" s="202"/>
    </row>
    <row r="2244" spans="1:2" ht="16.2" x14ac:dyDescent="0.2">
      <c r="A2244" s="5"/>
      <c r="B2244" s="202"/>
    </row>
    <row r="2245" spans="1:2" ht="16.2" x14ac:dyDescent="0.2">
      <c r="A2245" s="5"/>
      <c r="B2245" s="202"/>
    </row>
    <row r="2246" spans="1:2" ht="16.2" x14ac:dyDescent="0.2">
      <c r="A2246" s="5"/>
      <c r="B2246" s="202"/>
    </row>
    <row r="2247" spans="1:2" ht="16.2" x14ac:dyDescent="0.2">
      <c r="A2247" s="5"/>
      <c r="B2247" s="202"/>
    </row>
    <row r="2248" spans="1:2" ht="16.2" x14ac:dyDescent="0.2">
      <c r="A2248" s="5"/>
      <c r="B2248" s="202"/>
    </row>
    <row r="2249" spans="1:2" ht="16.2" x14ac:dyDescent="0.2">
      <c r="A2249" s="5"/>
      <c r="B2249" s="202"/>
    </row>
    <row r="2250" spans="1:2" ht="16.2" x14ac:dyDescent="0.2">
      <c r="A2250" s="5"/>
      <c r="B2250" s="202"/>
    </row>
    <row r="2251" spans="1:2" ht="16.2" x14ac:dyDescent="0.2">
      <c r="A2251" s="5"/>
      <c r="B2251" s="202"/>
    </row>
    <row r="2252" spans="1:2" ht="16.2" x14ac:dyDescent="0.2">
      <c r="A2252" s="5"/>
      <c r="B2252" s="202"/>
    </row>
    <row r="2253" spans="1:2" ht="16.2" x14ac:dyDescent="0.2">
      <c r="A2253" s="5"/>
      <c r="B2253" s="202"/>
    </row>
    <row r="2254" spans="1:2" ht="16.2" x14ac:dyDescent="0.2">
      <c r="A2254" s="5"/>
      <c r="B2254" s="202"/>
    </row>
    <row r="2255" spans="1:2" ht="16.2" x14ac:dyDescent="0.2">
      <c r="A2255" s="5"/>
      <c r="B2255" s="202"/>
    </row>
    <row r="2256" spans="1:2" ht="16.2" x14ac:dyDescent="0.2">
      <c r="A2256" s="5"/>
      <c r="B2256" s="202"/>
    </row>
    <row r="2257" spans="1:2" ht="16.2" x14ac:dyDescent="0.2">
      <c r="A2257" s="5"/>
      <c r="B2257" s="202"/>
    </row>
    <row r="2258" spans="1:2" ht="16.2" x14ac:dyDescent="0.2">
      <c r="A2258" s="5"/>
      <c r="B2258" s="202"/>
    </row>
    <row r="2259" spans="1:2" ht="16.2" x14ac:dyDescent="0.2">
      <c r="A2259" s="5"/>
      <c r="B2259" s="202"/>
    </row>
    <row r="2260" spans="1:2" ht="16.2" x14ac:dyDescent="0.2">
      <c r="A2260" s="5"/>
      <c r="B2260" s="202"/>
    </row>
    <row r="2261" spans="1:2" ht="16.2" x14ac:dyDescent="0.2">
      <c r="A2261" s="5"/>
      <c r="B2261" s="202"/>
    </row>
    <row r="2262" spans="1:2" ht="16.2" x14ac:dyDescent="0.2">
      <c r="A2262" s="5"/>
      <c r="B2262" s="202"/>
    </row>
    <row r="2263" spans="1:2" ht="16.2" x14ac:dyDescent="0.2">
      <c r="A2263" s="5"/>
      <c r="B2263" s="202"/>
    </row>
    <row r="2264" spans="1:2" ht="16.2" x14ac:dyDescent="0.2">
      <c r="A2264" s="5"/>
      <c r="B2264" s="202"/>
    </row>
    <row r="2265" spans="1:2" ht="16.2" x14ac:dyDescent="0.2">
      <c r="A2265" s="5"/>
      <c r="B2265" s="202"/>
    </row>
    <row r="2266" spans="1:2" ht="16.2" x14ac:dyDescent="0.2">
      <c r="A2266" s="5"/>
      <c r="B2266" s="202"/>
    </row>
    <row r="2267" spans="1:2" ht="16.2" x14ac:dyDescent="0.2">
      <c r="A2267" s="5"/>
      <c r="B2267" s="202"/>
    </row>
    <row r="2268" spans="1:2" ht="16.2" x14ac:dyDescent="0.2">
      <c r="A2268" s="5"/>
      <c r="B2268" s="202"/>
    </row>
    <row r="2269" spans="1:2" ht="16.2" x14ac:dyDescent="0.2">
      <c r="A2269" s="5"/>
      <c r="B2269" s="202"/>
    </row>
    <row r="2270" spans="1:2" ht="16.2" x14ac:dyDescent="0.2">
      <c r="A2270" s="5"/>
      <c r="B2270" s="202"/>
    </row>
    <row r="2271" spans="1:2" ht="16.2" x14ac:dyDescent="0.2">
      <c r="A2271" s="5"/>
      <c r="B2271" s="202"/>
    </row>
    <row r="2272" spans="1:2" ht="16.2" x14ac:dyDescent="0.2">
      <c r="A2272" s="5"/>
      <c r="B2272" s="202"/>
    </row>
    <row r="2273" spans="1:2" ht="16.2" x14ac:dyDescent="0.2">
      <c r="A2273" s="5"/>
      <c r="B2273" s="202"/>
    </row>
    <row r="2274" spans="1:2" ht="16.2" x14ac:dyDescent="0.2">
      <c r="A2274" s="5"/>
      <c r="B2274" s="202"/>
    </row>
    <row r="2275" spans="1:2" ht="16.2" x14ac:dyDescent="0.2">
      <c r="A2275" s="5"/>
      <c r="B2275" s="202"/>
    </row>
    <row r="2276" spans="1:2" ht="16.2" x14ac:dyDescent="0.2">
      <c r="A2276" s="5"/>
      <c r="B2276" s="202"/>
    </row>
    <row r="2277" spans="1:2" ht="16.2" x14ac:dyDescent="0.2">
      <c r="A2277" s="5"/>
      <c r="B2277" s="202"/>
    </row>
    <row r="2278" spans="1:2" ht="16.2" x14ac:dyDescent="0.2">
      <c r="A2278" s="5"/>
      <c r="B2278" s="202"/>
    </row>
    <row r="2279" spans="1:2" ht="16.2" x14ac:dyDescent="0.2">
      <c r="A2279" s="5"/>
      <c r="B2279" s="202"/>
    </row>
    <row r="2280" spans="1:2" ht="16.2" x14ac:dyDescent="0.2">
      <c r="A2280" s="5"/>
      <c r="B2280" s="202"/>
    </row>
    <row r="2281" spans="1:2" ht="16.2" x14ac:dyDescent="0.2">
      <c r="A2281" s="5"/>
      <c r="B2281" s="202"/>
    </row>
    <row r="2282" spans="1:2" ht="16.2" x14ac:dyDescent="0.2">
      <c r="A2282" s="5"/>
      <c r="B2282" s="202"/>
    </row>
    <row r="2283" spans="1:2" ht="16.2" x14ac:dyDescent="0.2">
      <c r="A2283" s="5"/>
      <c r="B2283" s="202"/>
    </row>
    <row r="2284" spans="1:2" ht="16.2" x14ac:dyDescent="0.2">
      <c r="A2284" s="5"/>
      <c r="B2284" s="202"/>
    </row>
    <row r="2285" spans="1:2" ht="16.2" x14ac:dyDescent="0.2">
      <c r="A2285" s="5"/>
      <c r="B2285" s="202"/>
    </row>
    <row r="2286" spans="1:2" ht="16.2" x14ac:dyDescent="0.2">
      <c r="A2286" s="5"/>
      <c r="B2286" s="202"/>
    </row>
    <row r="2287" spans="1:2" ht="16.2" x14ac:dyDescent="0.2">
      <c r="A2287" s="5"/>
      <c r="B2287" s="202"/>
    </row>
    <row r="2288" spans="1:2" ht="16.2" x14ac:dyDescent="0.2">
      <c r="A2288" s="5"/>
      <c r="B2288" s="202"/>
    </row>
    <row r="2289" spans="1:2" ht="16.2" x14ac:dyDescent="0.2">
      <c r="A2289" s="5"/>
      <c r="B2289" s="202"/>
    </row>
    <row r="2290" spans="1:2" ht="16.2" x14ac:dyDescent="0.2">
      <c r="A2290" s="5"/>
      <c r="B2290" s="202"/>
    </row>
    <row r="2291" spans="1:2" ht="16.2" x14ac:dyDescent="0.2">
      <c r="A2291" s="5"/>
      <c r="B2291" s="202"/>
    </row>
    <row r="2292" spans="1:2" ht="16.2" x14ac:dyDescent="0.2">
      <c r="A2292" s="5"/>
      <c r="B2292" s="202"/>
    </row>
    <row r="2293" spans="1:2" ht="16.2" x14ac:dyDescent="0.2">
      <c r="A2293" s="5"/>
      <c r="B2293" s="202"/>
    </row>
    <row r="2294" spans="1:2" ht="16.2" x14ac:dyDescent="0.2">
      <c r="A2294" s="5"/>
      <c r="B2294" s="202"/>
    </row>
    <row r="2295" spans="1:2" ht="16.2" x14ac:dyDescent="0.2">
      <c r="A2295" s="5"/>
      <c r="B2295" s="202"/>
    </row>
    <row r="2296" spans="1:2" ht="16.2" x14ac:dyDescent="0.2">
      <c r="A2296" s="5"/>
      <c r="B2296" s="202"/>
    </row>
    <row r="2297" spans="1:2" ht="16.2" x14ac:dyDescent="0.2">
      <c r="A2297" s="5"/>
      <c r="B2297" s="202"/>
    </row>
    <row r="2298" spans="1:2" ht="16.2" x14ac:dyDescent="0.2">
      <c r="A2298" s="5"/>
      <c r="B2298" s="202"/>
    </row>
    <row r="2299" spans="1:2" ht="16.2" x14ac:dyDescent="0.2">
      <c r="A2299" s="5"/>
      <c r="B2299" s="202"/>
    </row>
    <row r="2300" spans="1:2" ht="16.2" x14ac:dyDescent="0.2">
      <c r="A2300" s="5"/>
      <c r="B2300" s="202"/>
    </row>
    <row r="2301" spans="1:2" ht="16.2" x14ac:dyDescent="0.2">
      <c r="A2301" s="5"/>
      <c r="B2301" s="202"/>
    </row>
    <row r="2302" spans="1:2" ht="16.2" x14ac:dyDescent="0.2">
      <c r="A2302" s="5"/>
      <c r="B2302" s="202"/>
    </row>
    <row r="2303" spans="1:2" ht="16.2" x14ac:dyDescent="0.2">
      <c r="A2303" s="5"/>
      <c r="B2303" s="202"/>
    </row>
    <row r="2304" spans="1:2" ht="16.2" x14ac:dyDescent="0.2">
      <c r="A2304" s="5"/>
      <c r="B2304" s="202"/>
    </row>
    <row r="2305" spans="1:2" ht="16.2" x14ac:dyDescent="0.2">
      <c r="A2305" s="5"/>
      <c r="B2305" s="202"/>
    </row>
    <row r="2306" spans="1:2" ht="16.2" x14ac:dyDescent="0.2">
      <c r="A2306" s="5"/>
      <c r="B2306" s="202"/>
    </row>
    <row r="2307" spans="1:2" ht="16.2" x14ac:dyDescent="0.2">
      <c r="A2307" s="5"/>
      <c r="B2307" s="202"/>
    </row>
    <row r="2308" spans="1:2" ht="16.2" x14ac:dyDescent="0.2">
      <c r="A2308" s="5"/>
      <c r="B2308" s="202"/>
    </row>
    <row r="2309" spans="1:2" ht="16.2" x14ac:dyDescent="0.2">
      <c r="A2309" s="5"/>
      <c r="B2309" s="202"/>
    </row>
    <row r="2310" spans="1:2" ht="16.2" x14ac:dyDescent="0.2">
      <c r="A2310" s="5"/>
      <c r="B2310" s="202"/>
    </row>
    <row r="2311" spans="1:2" ht="16.2" x14ac:dyDescent="0.2">
      <c r="A2311" s="5"/>
      <c r="B2311" s="202"/>
    </row>
    <row r="2312" spans="1:2" ht="16.2" x14ac:dyDescent="0.2">
      <c r="A2312" s="5"/>
      <c r="B2312" s="202"/>
    </row>
    <row r="2313" spans="1:2" ht="16.2" x14ac:dyDescent="0.2">
      <c r="A2313" s="5"/>
      <c r="B2313" s="202"/>
    </row>
    <row r="2314" spans="1:2" ht="16.2" x14ac:dyDescent="0.2">
      <c r="A2314" s="5"/>
      <c r="B2314" s="202"/>
    </row>
    <row r="2315" spans="1:2" ht="16.2" x14ac:dyDescent="0.2">
      <c r="A2315" s="5"/>
      <c r="B2315" s="202"/>
    </row>
    <row r="2316" spans="1:2" ht="16.2" x14ac:dyDescent="0.2">
      <c r="A2316" s="5"/>
      <c r="B2316" s="202"/>
    </row>
    <row r="2317" spans="1:2" ht="16.2" x14ac:dyDescent="0.2">
      <c r="A2317" s="5"/>
      <c r="B2317" s="202"/>
    </row>
    <row r="2318" spans="1:2" ht="16.2" x14ac:dyDescent="0.2">
      <c r="A2318" s="5"/>
      <c r="B2318" s="202"/>
    </row>
    <row r="2319" spans="1:2" ht="16.2" x14ac:dyDescent="0.2">
      <c r="A2319" s="5"/>
      <c r="B2319" s="202"/>
    </row>
    <row r="2320" spans="1:2" ht="16.2" x14ac:dyDescent="0.2">
      <c r="A2320" s="5"/>
      <c r="B2320" s="202"/>
    </row>
    <row r="2321" spans="1:2" ht="16.2" x14ac:dyDescent="0.2">
      <c r="A2321" s="5"/>
      <c r="B2321" s="202"/>
    </row>
    <row r="2322" spans="1:2" ht="16.2" x14ac:dyDescent="0.2">
      <c r="A2322" s="5"/>
      <c r="B2322" s="202"/>
    </row>
    <row r="2323" spans="1:2" ht="16.2" x14ac:dyDescent="0.2">
      <c r="A2323" s="5"/>
      <c r="B2323" s="202"/>
    </row>
    <row r="2324" spans="1:2" ht="16.2" x14ac:dyDescent="0.2">
      <c r="A2324" s="5"/>
      <c r="B2324" s="202"/>
    </row>
    <row r="2325" spans="1:2" ht="16.2" x14ac:dyDescent="0.2">
      <c r="A2325" s="5"/>
      <c r="B2325" s="202"/>
    </row>
    <row r="2326" spans="1:2" ht="16.2" x14ac:dyDescent="0.2">
      <c r="A2326" s="5"/>
      <c r="B2326" s="202"/>
    </row>
    <row r="2327" spans="1:2" ht="16.2" x14ac:dyDescent="0.2">
      <c r="A2327" s="5"/>
      <c r="B2327" s="202"/>
    </row>
    <row r="2328" spans="1:2" ht="16.2" x14ac:dyDescent="0.2">
      <c r="A2328" s="5"/>
      <c r="B2328" s="202"/>
    </row>
    <row r="2329" spans="1:2" ht="16.2" x14ac:dyDescent="0.2">
      <c r="A2329" s="5"/>
      <c r="B2329" s="202"/>
    </row>
    <row r="2330" spans="1:2" ht="16.2" x14ac:dyDescent="0.2">
      <c r="A2330" s="5"/>
      <c r="B2330" s="202"/>
    </row>
    <row r="2331" spans="1:2" ht="16.2" x14ac:dyDescent="0.2">
      <c r="A2331" s="5"/>
      <c r="B2331" s="202"/>
    </row>
    <row r="2332" spans="1:2" ht="16.2" x14ac:dyDescent="0.2">
      <c r="A2332" s="5"/>
      <c r="B2332" s="202"/>
    </row>
    <row r="2333" spans="1:2" ht="16.2" x14ac:dyDescent="0.2">
      <c r="A2333" s="5"/>
      <c r="B2333" s="202"/>
    </row>
    <row r="2334" spans="1:2" ht="16.2" x14ac:dyDescent="0.2">
      <c r="A2334" s="5"/>
      <c r="B2334" s="202"/>
    </row>
    <row r="2335" spans="1:2" ht="16.2" x14ac:dyDescent="0.2">
      <c r="A2335" s="5"/>
      <c r="B2335" s="202"/>
    </row>
    <row r="2336" spans="1:2" ht="16.2" x14ac:dyDescent="0.2">
      <c r="A2336" s="5"/>
      <c r="B2336" s="202"/>
    </row>
    <row r="2337" spans="1:2" ht="16.2" x14ac:dyDescent="0.2">
      <c r="A2337" s="5"/>
      <c r="B2337" s="202"/>
    </row>
    <row r="2338" spans="1:2" ht="16.2" x14ac:dyDescent="0.2">
      <c r="A2338" s="5"/>
      <c r="B2338" s="202"/>
    </row>
    <row r="2339" spans="1:2" ht="16.2" x14ac:dyDescent="0.2">
      <c r="A2339" s="5"/>
      <c r="B2339" s="202"/>
    </row>
    <row r="2340" spans="1:2" ht="16.2" x14ac:dyDescent="0.2">
      <c r="A2340" s="5"/>
      <c r="B2340" s="202"/>
    </row>
    <row r="2341" spans="1:2" ht="16.2" x14ac:dyDescent="0.2">
      <c r="A2341" s="5"/>
      <c r="B2341" s="202"/>
    </row>
    <row r="2342" spans="1:2" ht="16.2" x14ac:dyDescent="0.2">
      <c r="A2342" s="5"/>
      <c r="B2342" s="202"/>
    </row>
    <row r="2343" spans="1:2" ht="16.2" x14ac:dyDescent="0.2">
      <c r="A2343" s="5"/>
      <c r="B2343" s="202"/>
    </row>
    <row r="2344" spans="1:2" ht="16.2" x14ac:dyDescent="0.2">
      <c r="A2344" s="5"/>
      <c r="B2344" s="202"/>
    </row>
    <row r="2345" spans="1:2" ht="16.2" x14ac:dyDescent="0.2">
      <c r="A2345" s="5"/>
      <c r="B2345" s="202"/>
    </row>
    <row r="2346" spans="1:2" ht="16.2" x14ac:dyDescent="0.2">
      <c r="A2346" s="5"/>
      <c r="B2346" s="202"/>
    </row>
    <row r="2347" spans="1:2" ht="16.2" x14ac:dyDescent="0.2">
      <c r="A2347" s="5"/>
      <c r="B2347" s="202"/>
    </row>
    <row r="2348" spans="1:2" ht="16.2" x14ac:dyDescent="0.2">
      <c r="A2348" s="5"/>
      <c r="B2348" s="202"/>
    </row>
    <row r="2349" spans="1:2" ht="16.2" x14ac:dyDescent="0.2">
      <c r="A2349" s="5"/>
      <c r="B2349" s="202"/>
    </row>
    <row r="2350" spans="1:2" ht="16.2" x14ac:dyDescent="0.2">
      <c r="A2350" s="5"/>
      <c r="B2350" s="202"/>
    </row>
    <row r="2351" spans="1:2" ht="16.2" x14ac:dyDescent="0.2">
      <c r="A2351" s="5"/>
      <c r="B2351" s="202"/>
    </row>
    <row r="2352" spans="1:2" ht="16.2" x14ac:dyDescent="0.2">
      <c r="A2352" s="5"/>
      <c r="B2352" s="202"/>
    </row>
    <row r="2353" spans="1:2" ht="16.2" x14ac:dyDescent="0.2">
      <c r="A2353" s="5"/>
      <c r="B2353" s="202"/>
    </row>
    <row r="2354" spans="1:2" ht="16.2" x14ac:dyDescent="0.2">
      <c r="A2354" s="5"/>
      <c r="B2354" s="202"/>
    </row>
    <row r="2355" spans="1:2" ht="16.2" x14ac:dyDescent="0.2">
      <c r="A2355" s="5"/>
      <c r="B2355" s="202"/>
    </row>
    <row r="2356" spans="1:2" ht="16.2" x14ac:dyDescent="0.2">
      <c r="A2356" s="5"/>
      <c r="B2356" s="202"/>
    </row>
    <row r="2357" spans="1:2" ht="16.2" x14ac:dyDescent="0.2">
      <c r="A2357" s="5"/>
      <c r="B2357" s="202"/>
    </row>
    <row r="2358" spans="1:2" ht="16.2" x14ac:dyDescent="0.2">
      <c r="A2358" s="5"/>
      <c r="B2358" s="202"/>
    </row>
    <row r="2359" spans="1:2" ht="16.2" x14ac:dyDescent="0.2">
      <c r="A2359" s="5"/>
      <c r="B2359" s="202"/>
    </row>
    <row r="2360" spans="1:2" ht="16.2" x14ac:dyDescent="0.2">
      <c r="A2360" s="5"/>
      <c r="B2360" s="202"/>
    </row>
    <row r="2361" spans="1:2" ht="16.2" x14ac:dyDescent="0.2">
      <c r="A2361" s="5"/>
      <c r="B2361" s="202"/>
    </row>
    <row r="2362" spans="1:2" ht="16.2" x14ac:dyDescent="0.2">
      <c r="A2362" s="5"/>
      <c r="B2362" s="202"/>
    </row>
    <row r="2363" spans="1:2" ht="16.2" x14ac:dyDescent="0.2">
      <c r="A2363" s="5"/>
      <c r="B2363" s="202"/>
    </row>
    <row r="2364" spans="1:2" ht="16.2" x14ac:dyDescent="0.2">
      <c r="A2364" s="5"/>
      <c r="B2364" s="202"/>
    </row>
    <row r="2365" spans="1:2" ht="16.2" x14ac:dyDescent="0.2">
      <c r="A2365" s="5"/>
      <c r="B2365" s="202"/>
    </row>
    <row r="2366" spans="1:2" ht="16.2" x14ac:dyDescent="0.2">
      <c r="A2366" s="5"/>
      <c r="B2366" s="202"/>
    </row>
    <row r="2367" spans="1:2" ht="16.2" x14ac:dyDescent="0.2">
      <c r="A2367" s="5"/>
      <c r="B2367" s="202"/>
    </row>
    <row r="2368" spans="1:2" ht="16.2" x14ac:dyDescent="0.2">
      <c r="A2368" s="5"/>
      <c r="B2368" s="202"/>
    </row>
    <row r="2369" spans="1:2" ht="16.2" x14ac:dyDescent="0.2">
      <c r="A2369" s="5"/>
      <c r="B2369" s="202"/>
    </row>
    <row r="2370" spans="1:2" ht="16.2" x14ac:dyDescent="0.2">
      <c r="A2370" s="5"/>
      <c r="B2370" s="202"/>
    </row>
    <row r="2371" spans="1:2" ht="16.2" x14ac:dyDescent="0.2">
      <c r="A2371" s="5"/>
      <c r="B2371" s="202"/>
    </row>
    <row r="2372" spans="1:2" ht="16.2" x14ac:dyDescent="0.2">
      <c r="A2372" s="5"/>
      <c r="B2372" s="202"/>
    </row>
    <row r="2373" spans="1:2" ht="16.2" x14ac:dyDescent="0.2">
      <c r="A2373" s="5"/>
      <c r="B2373" s="202"/>
    </row>
    <row r="2374" spans="1:2" ht="16.2" x14ac:dyDescent="0.2">
      <c r="A2374" s="5"/>
      <c r="B2374" s="202"/>
    </row>
    <row r="2375" spans="1:2" ht="16.2" x14ac:dyDescent="0.2">
      <c r="A2375" s="5"/>
      <c r="B2375" s="202"/>
    </row>
    <row r="2376" spans="1:2" ht="16.2" x14ac:dyDescent="0.2">
      <c r="A2376" s="5"/>
      <c r="B2376" s="202"/>
    </row>
    <row r="2377" spans="1:2" ht="16.2" x14ac:dyDescent="0.2">
      <c r="A2377" s="5"/>
      <c r="B2377" s="202"/>
    </row>
    <row r="2378" spans="1:2" ht="16.2" x14ac:dyDescent="0.2">
      <c r="A2378" s="5"/>
      <c r="B2378" s="202"/>
    </row>
    <row r="2379" spans="1:2" ht="16.2" x14ac:dyDescent="0.2">
      <c r="A2379" s="5"/>
      <c r="B2379" s="202"/>
    </row>
    <row r="2380" spans="1:2" ht="16.2" x14ac:dyDescent="0.2">
      <c r="A2380" s="5"/>
      <c r="B2380" s="202"/>
    </row>
    <row r="2381" spans="1:2" ht="16.2" x14ac:dyDescent="0.2">
      <c r="A2381" s="5"/>
      <c r="B2381" s="202"/>
    </row>
    <row r="2382" spans="1:2" ht="16.2" x14ac:dyDescent="0.2">
      <c r="A2382" s="5"/>
      <c r="B2382" s="202"/>
    </row>
    <row r="2383" spans="1:2" ht="16.2" x14ac:dyDescent="0.2">
      <c r="A2383" s="5"/>
      <c r="B2383" s="202"/>
    </row>
    <row r="2384" spans="1:2" ht="16.2" x14ac:dyDescent="0.2">
      <c r="A2384" s="5"/>
      <c r="B2384" s="202"/>
    </row>
    <row r="2385" spans="1:2" ht="16.2" x14ac:dyDescent="0.2">
      <c r="A2385" s="5"/>
      <c r="B2385" s="202"/>
    </row>
    <row r="2386" spans="1:2" ht="16.2" x14ac:dyDescent="0.2">
      <c r="A2386" s="5"/>
      <c r="B2386" s="202"/>
    </row>
    <row r="2387" spans="1:2" ht="16.2" x14ac:dyDescent="0.2">
      <c r="A2387" s="5"/>
      <c r="B2387" s="202"/>
    </row>
    <row r="2388" spans="1:2" ht="16.2" x14ac:dyDescent="0.2">
      <c r="A2388" s="5"/>
      <c r="B2388" s="202"/>
    </row>
    <row r="2389" spans="1:2" ht="16.2" x14ac:dyDescent="0.2">
      <c r="A2389" s="5"/>
      <c r="B2389" s="202"/>
    </row>
    <row r="2390" spans="1:2" ht="16.2" x14ac:dyDescent="0.2">
      <c r="A2390" s="5"/>
      <c r="B2390" s="202"/>
    </row>
    <row r="2391" spans="1:2" ht="16.2" x14ac:dyDescent="0.2">
      <c r="A2391" s="5"/>
      <c r="B2391" s="202"/>
    </row>
    <row r="2392" spans="1:2" ht="16.2" x14ac:dyDescent="0.2">
      <c r="A2392" s="5"/>
      <c r="B2392" s="202"/>
    </row>
    <row r="2393" spans="1:2" ht="16.2" x14ac:dyDescent="0.2">
      <c r="A2393" s="5"/>
      <c r="B2393" s="202"/>
    </row>
    <row r="2394" spans="1:2" ht="16.2" x14ac:dyDescent="0.2">
      <c r="A2394" s="5"/>
      <c r="B2394" s="202"/>
    </row>
    <row r="2395" spans="1:2" ht="16.2" x14ac:dyDescent="0.2">
      <c r="A2395" s="5"/>
      <c r="B2395" s="202"/>
    </row>
    <row r="2396" spans="1:2" ht="16.2" x14ac:dyDescent="0.2">
      <c r="A2396" s="5"/>
      <c r="B2396" s="202"/>
    </row>
    <row r="2397" spans="1:2" ht="16.2" x14ac:dyDescent="0.2">
      <c r="A2397" s="5"/>
      <c r="B2397" s="202"/>
    </row>
    <row r="2398" spans="1:2" ht="16.2" x14ac:dyDescent="0.2">
      <c r="A2398" s="5"/>
      <c r="B2398" s="202"/>
    </row>
    <row r="2399" spans="1:2" ht="16.2" x14ac:dyDescent="0.2">
      <c r="A2399" s="5"/>
      <c r="B2399" s="202"/>
    </row>
    <row r="2400" spans="1:2" ht="16.2" x14ac:dyDescent="0.2">
      <c r="A2400" s="5"/>
      <c r="B2400" s="202"/>
    </row>
    <row r="2401" spans="1:2" ht="16.2" x14ac:dyDescent="0.2">
      <c r="A2401" s="5"/>
      <c r="B2401" s="202"/>
    </row>
    <row r="2402" spans="1:2" ht="16.2" x14ac:dyDescent="0.2">
      <c r="A2402" s="5"/>
      <c r="B2402" s="202"/>
    </row>
    <row r="2403" spans="1:2" ht="16.2" x14ac:dyDescent="0.2">
      <c r="A2403" s="5"/>
      <c r="B2403" s="202"/>
    </row>
    <row r="2404" spans="1:2" ht="16.2" x14ac:dyDescent="0.2">
      <c r="A2404" s="5"/>
      <c r="B2404" s="202"/>
    </row>
    <row r="2405" spans="1:2" ht="16.2" x14ac:dyDescent="0.2">
      <c r="A2405" s="5"/>
      <c r="B2405" s="202"/>
    </row>
    <row r="2406" spans="1:2" ht="16.2" x14ac:dyDescent="0.2">
      <c r="A2406" s="5"/>
      <c r="B2406" s="202"/>
    </row>
    <row r="2407" spans="1:2" ht="16.2" x14ac:dyDescent="0.2">
      <c r="A2407" s="5"/>
      <c r="B2407" s="202"/>
    </row>
    <row r="2408" spans="1:2" ht="16.2" x14ac:dyDescent="0.2">
      <c r="A2408" s="5"/>
      <c r="B2408" s="202"/>
    </row>
    <row r="2409" spans="1:2" ht="16.2" x14ac:dyDescent="0.2">
      <c r="A2409" s="5"/>
      <c r="B2409" s="202"/>
    </row>
    <row r="2410" spans="1:2" ht="16.2" x14ac:dyDescent="0.2">
      <c r="A2410" s="5"/>
      <c r="B2410" s="202"/>
    </row>
    <row r="2411" spans="1:2" ht="16.2" x14ac:dyDescent="0.2">
      <c r="A2411" s="5"/>
      <c r="B2411" s="202"/>
    </row>
    <row r="2412" spans="1:2" ht="16.2" x14ac:dyDescent="0.2">
      <c r="A2412" s="5"/>
      <c r="B2412" s="202"/>
    </row>
    <row r="2413" spans="1:2" ht="16.2" x14ac:dyDescent="0.2">
      <c r="A2413" s="5"/>
      <c r="B2413" s="202"/>
    </row>
    <row r="2414" spans="1:2" ht="16.2" x14ac:dyDescent="0.2">
      <c r="A2414" s="5"/>
      <c r="B2414" s="202"/>
    </row>
    <row r="2415" spans="1:2" ht="16.2" x14ac:dyDescent="0.2">
      <c r="A2415" s="5"/>
      <c r="B2415" s="202"/>
    </row>
    <row r="2416" spans="1:2" ht="16.2" x14ac:dyDescent="0.2">
      <c r="A2416" s="5"/>
      <c r="B2416" s="202"/>
    </row>
    <row r="2417" spans="1:2" ht="16.2" x14ac:dyDescent="0.2">
      <c r="A2417" s="5"/>
      <c r="B2417" s="202"/>
    </row>
    <row r="2418" spans="1:2" ht="16.2" x14ac:dyDescent="0.2">
      <c r="A2418" s="5"/>
      <c r="B2418" s="202"/>
    </row>
    <row r="2419" spans="1:2" ht="16.2" x14ac:dyDescent="0.2">
      <c r="A2419" s="5"/>
      <c r="B2419" s="202"/>
    </row>
    <row r="2420" spans="1:2" ht="16.2" x14ac:dyDescent="0.2">
      <c r="A2420" s="5"/>
      <c r="B2420" s="202"/>
    </row>
    <row r="2421" spans="1:2" ht="16.2" x14ac:dyDescent="0.2">
      <c r="A2421" s="5"/>
      <c r="B2421" s="202"/>
    </row>
    <row r="2422" spans="1:2" ht="16.2" x14ac:dyDescent="0.2">
      <c r="A2422" s="5"/>
      <c r="B2422" s="202"/>
    </row>
    <row r="2423" spans="1:2" ht="16.2" x14ac:dyDescent="0.2">
      <c r="A2423" s="5"/>
      <c r="B2423" s="202"/>
    </row>
    <row r="2424" spans="1:2" ht="16.2" x14ac:dyDescent="0.2">
      <c r="A2424" s="5"/>
      <c r="B2424" s="202"/>
    </row>
    <row r="2425" spans="1:2" ht="16.2" x14ac:dyDescent="0.2">
      <c r="A2425" s="5"/>
      <c r="B2425" s="202"/>
    </row>
    <row r="2426" spans="1:2" ht="16.2" x14ac:dyDescent="0.2">
      <c r="A2426" s="5"/>
      <c r="B2426" s="202"/>
    </row>
    <row r="2427" spans="1:2" ht="16.2" x14ac:dyDescent="0.2">
      <c r="A2427" s="5"/>
      <c r="B2427" s="202"/>
    </row>
    <row r="2428" spans="1:2" ht="16.2" x14ac:dyDescent="0.2">
      <c r="A2428" s="5"/>
      <c r="B2428" s="202"/>
    </row>
    <row r="2429" spans="1:2" ht="16.2" x14ac:dyDescent="0.2">
      <c r="A2429" s="5"/>
      <c r="B2429" s="202"/>
    </row>
    <row r="2430" spans="1:2" ht="16.2" x14ac:dyDescent="0.2">
      <c r="A2430" s="5"/>
      <c r="B2430" s="202"/>
    </row>
    <row r="2431" spans="1:2" ht="16.2" x14ac:dyDescent="0.2">
      <c r="A2431" s="5"/>
      <c r="B2431" s="202"/>
    </row>
    <row r="2432" spans="1:2" ht="16.2" x14ac:dyDescent="0.2">
      <c r="A2432" s="5"/>
      <c r="B2432" s="202"/>
    </row>
    <row r="2433" spans="1:2" ht="16.2" x14ac:dyDescent="0.2">
      <c r="A2433" s="5"/>
      <c r="B2433" s="202"/>
    </row>
    <row r="2434" spans="1:2" ht="16.2" x14ac:dyDescent="0.2">
      <c r="A2434" s="5"/>
      <c r="B2434" s="202"/>
    </row>
    <row r="2435" spans="1:2" ht="16.2" x14ac:dyDescent="0.2">
      <c r="A2435" s="5"/>
      <c r="B2435" s="202"/>
    </row>
    <row r="2436" spans="1:2" ht="16.2" x14ac:dyDescent="0.2">
      <c r="A2436" s="5"/>
      <c r="B2436" s="202"/>
    </row>
    <row r="2437" spans="1:2" ht="16.2" x14ac:dyDescent="0.2">
      <c r="A2437" s="5"/>
      <c r="B2437" s="202"/>
    </row>
    <row r="2438" spans="1:2" ht="16.2" x14ac:dyDescent="0.2">
      <c r="A2438" s="5"/>
      <c r="B2438" s="202"/>
    </row>
    <row r="2439" spans="1:2" ht="16.2" x14ac:dyDescent="0.2">
      <c r="A2439" s="5"/>
      <c r="B2439" s="202"/>
    </row>
    <row r="2440" spans="1:2" ht="16.2" x14ac:dyDescent="0.2">
      <c r="A2440" s="5"/>
      <c r="B2440" s="202"/>
    </row>
    <row r="2441" spans="1:2" ht="16.2" x14ac:dyDescent="0.2">
      <c r="A2441" s="5"/>
      <c r="B2441" s="202"/>
    </row>
    <row r="2442" spans="1:2" ht="16.2" x14ac:dyDescent="0.2">
      <c r="A2442" s="5"/>
      <c r="B2442" s="202"/>
    </row>
    <row r="2443" spans="1:2" ht="16.2" x14ac:dyDescent="0.2">
      <c r="A2443" s="5"/>
      <c r="B2443" s="202"/>
    </row>
    <row r="2444" spans="1:2" ht="16.2" x14ac:dyDescent="0.2">
      <c r="A2444" s="5"/>
      <c r="B2444" s="202"/>
    </row>
    <row r="2445" spans="1:2" ht="16.2" x14ac:dyDescent="0.2">
      <c r="A2445" s="5"/>
      <c r="B2445" s="202"/>
    </row>
    <row r="2446" spans="1:2" ht="16.2" x14ac:dyDescent="0.2">
      <c r="A2446" s="5"/>
      <c r="B2446" s="202"/>
    </row>
    <row r="2447" spans="1:2" ht="16.2" x14ac:dyDescent="0.2">
      <c r="A2447" s="5"/>
      <c r="B2447" s="202"/>
    </row>
    <row r="2448" spans="1:2" ht="16.2" x14ac:dyDescent="0.2">
      <c r="A2448" s="5"/>
      <c r="B2448" s="202"/>
    </row>
    <row r="2449" spans="1:2" ht="16.2" x14ac:dyDescent="0.2">
      <c r="A2449" s="5"/>
      <c r="B2449" s="202"/>
    </row>
    <row r="2450" spans="1:2" ht="16.2" x14ac:dyDescent="0.2">
      <c r="A2450" s="5"/>
      <c r="B2450" s="202"/>
    </row>
    <row r="2451" spans="1:2" ht="16.2" x14ac:dyDescent="0.2">
      <c r="A2451" s="5"/>
      <c r="B2451" s="202"/>
    </row>
    <row r="2452" spans="1:2" ht="16.2" x14ac:dyDescent="0.2">
      <c r="A2452" s="5"/>
      <c r="B2452" s="202"/>
    </row>
    <row r="2453" spans="1:2" ht="16.2" x14ac:dyDescent="0.2">
      <c r="A2453" s="5"/>
      <c r="B2453" s="202"/>
    </row>
    <row r="2454" spans="1:2" ht="16.2" x14ac:dyDescent="0.2">
      <c r="A2454" s="5"/>
      <c r="B2454" s="202"/>
    </row>
    <row r="2455" spans="1:2" ht="16.2" x14ac:dyDescent="0.2">
      <c r="A2455" s="5"/>
      <c r="B2455" s="202"/>
    </row>
    <row r="2456" spans="1:2" ht="16.2" x14ac:dyDescent="0.2">
      <c r="A2456" s="5"/>
      <c r="B2456" s="202"/>
    </row>
    <row r="2457" spans="1:2" ht="16.2" x14ac:dyDescent="0.2">
      <c r="A2457" s="5"/>
      <c r="B2457" s="202"/>
    </row>
    <row r="2458" spans="1:2" ht="16.2" x14ac:dyDescent="0.2">
      <c r="A2458" s="5"/>
      <c r="B2458" s="202"/>
    </row>
    <row r="2459" spans="1:2" ht="16.2" x14ac:dyDescent="0.2">
      <c r="A2459" s="5"/>
      <c r="B2459" s="202"/>
    </row>
    <row r="2460" spans="1:2" ht="16.2" x14ac:dyDescent="0.2">
      <c r="A2460" s="5"/>
      <c r="B2460" s="202"/>
    </row>
    <row r="2461" spans="1:2" ht="16.2" x14ac:dyDescent="0.2">
      <c r="A2461" s="5"/>
      <c r="B2461" s="202"/>
    </row>
    <row r="2462" spans="1:2" ht="16.2" x14ac:dyDescent="0.2">
      <c r="A2462" s="5"/>
      <c r="B2462" s="202"/>
    </row>
    <row r="2463" spans="1:2" ht="16.2" x14ac:dyDescent="0.2">
      <c r="A2463" s="5"/>
      <c r="B2463" s="202"/>
    </row>
    <row r="2464" spans="1:2" ht="16.2" x14ac:dyDescent="0.2">
      <c r="A2464" s="5"/>
      <c r="B2464" s="202"/>
    </row>
    <row r="2465" spans="1:2" ht="16.2" x14ac:dyDescent="0.2">
      <c r="A2465" s="5"/>
      <c r="B2465" s="202"/>
    </row>
    <row r="2466" spans="1:2" ht="16.2" x14ac:dyDescent="0.2">
      <c r="A2466" s="5"/>
      <c r="B2466" s="202"/>
    </row>
    <row r="2467" spans="1:2" ht="16.2" x14ac:dyDescent="0.2">
      <c r="A2467" s="5"/>
      <c r="B2467" s="202"/>
    </row>
    <row r="2468" spans="1:2" ht="16.2" x14ac:dyDescent="0.2">
      <c r="A2468" s="5"/>
      <c r="B2468" s="202"/>
    </row>
    <row r="2469" spans="1:2" ht="16.2" x14ac:dyDescent="0.2">
      <c r="A2469" s="5"/>
      <c r="B2469" s="202"/>
    </row>
    <row r="2470" spans="1:2" ht="16.2" x14ac:dyDescent="0.2">
      <c r="A2470" s="5"/>
      <c r="B2470" s="202"/>
    </row>
    <row r="2471" spans="1:2" ht="16.2" x14ac:dyDescent="0.2">
      <c r="A2471" s="5"/>
      <c r="B2471" s="202"/>
    </row>
    <row r="2472" spans="1:2" ht="16.2" x14ac:dyDescent="0.2">
      <c r="A2472" s="5"/>
      <c r="B2472" s="202"/>
    </row>
    <row r="2473" spans="1:2" ht="16.2" x14ac:dyDescent="0.2">
      <c r="A2473" s="5"/>
      <c r="B2473" s="202"/>
    </row>
    <row r="2474" spans="1:2" ht="16.2" x14ac:dyDescent="0.2">
      <c r="A2474" s="5"/>
      <c r="B2474" s="202"/>
    </row>
    <row r="2475" spans="1:2" ht="16.2" x14ac:dyDescent="0.2">
      <c r="A2475" s="5"/>
      <c r="B2475" s="202"/>
    </row>
    <row r="2476" spans="1:2" ht="16.2" x14ac:dyDescent="0.2">
      <c r="A2476" s="5"/>
      <c r="B2476" s="202"/>
    </row>
    <row r="2477" spans="1:2" ht="16.2" x14ac:dyDescent="0.2">
      <c r="A2477" s="5"/>
      <c r="B2477" s="202"/>
    </row>
    <row r="2478" spans="1:2" ht="16.2" x14ac:dyDescent="0.2">
      <c r="A2478" s="5"/>
      <c r="B2478" s="202"/>
    </row>
    <row r="2479" spans="1:2" ht="16.2" x14ac:dyDescent="0.2">
      <c r="A2479" s="5"/>
      <c r="B2479" s="202"/>
    </row>
    <row r="2480" spans="1:2" ht="16.2" x14ac:dyDescent="0.2">
      <c r="A2480" s="5"/>
      <c r="B2480" s="202"/>
    </row>
    <row r="2481" spans="1:2" ht="16.2" x14ac:dyDescent="0.2">
      <c r="A2481" s="5"/>
      <c r="B2481" s="202"/>
    </row>
    <row r="2482" spans="1:2" ht="16.2" x14ac:dyDescent="0.2">
      <c r="A2482" s="5"/>
      <c r="B2482" s="202"/>
    </row>
    <row r="2483" spans="1:2" ht="16.2" x14ac:dyDescent="0.2">
      <c r="A2483" s="5"/>
      <c r="B2483" s="202"/>
    </row>
    <row r="2484" spans="1:2" ht="16.2" x14ac:dyDescent="0.2">
      <c r="A2484" s="5"/>
      <c r="B2484" s="202"/>
    </row>
    <row r="2485" spans="1:2" ht="16.2" x14ac:dyDescent="0.2">
      <c r="A2485" s="5"/>
      <c r="B2485" s="202"/>
    </row>
    <row r="2486" spans="1:2" ht="16.2" x14ac:dyDescent="0.2">
      <c r="A2486" s="5"/>
      <c r="B2486" s="202"/>
    </row>
    <row r="2487" spans="1:2" ht="16.2" x14ac:dyDescent="0.2">
      <c r="A2487" s="5"/>
      <c r="B2487" s="202"/>
    </row>
    <row r="2488" spans="1:2" ht="16.2" x14ac:dyDescent="0.2">
      <c r="A2488" s="5"/>
      <c r="B2488" s="202"/>
    </row>
    <row r="2489" spans="1:2" ht="16.2" x14ac:dyDescent="0.2">
      <c r="A2489" s="5"/>
      <c r="B2489" s="202"/>
    </row>
    <row r="2490" spans="1:2" ht="16.2" x14ac:dyDescent="0.2">
      <c r="A2490" s="5"/>
      <c r="B2490" s="202"/>
    </row>
    <row r="2491" spans="1:2" ht="16.2" x14ac:dyDescent="0.2">
      <c r="A2491" s="5"/>
      <c r="B2491" s="202"/>
    </row>
    <row r="2492" spans="1:2" ht="16.2" x14ac:dyDescent="0.2">
      <c r="A2492" s="5"/>
      <c r="B2492" s="202"/>
    </row>
    <row r="2493" spans="1:2" ht="16.2" x14ac:dyDescent="0.2">
      <c r="A2493" s="5"/>
      <c r="B2493" s="202"/>
    </row>
    <row r="2494" spans="1:2" ht="16.2" x14ac:dyDescent="0.2">
      <c r="A2494" s="5"/>
      <c r="B2494" s="202"/>
    </row>
    <row r="2495" spans="1:2" ht="16.2" x14ac:dyDescent="0.2">
      <c r="A2495" s="5"/>
      <c r="B2495" s="202"/>
    </row>
    <row r="2496" spans="1:2" ht="16.2" x14ac:dyDescent="0.2">
      <c r="A2496" s="5"/>
      <c r="B2496" s="202"/>
    </row>
    <row r="2497" spans="1:2" ht="16.2" x14ac:dyDescent="0.2">
      <c r="A2497" s="5"/>
      <c r="B2497" s="202"/>
    </row>
    <row r="2498" spans="1:2" ht="16.2" x14ac:dyDescent="0.2">
      <c r="A2498" s="5"/>
      <c r="B2498" s="202"/>
    </row>
    <row r="2499" spans="1:2" ht="16.2" x14ac:dyDescent="0.2">
      <c r="A2499" s="5"/>
      <c r="B2499" s="202"/>
    </row>
    <row r="2500" spans="1:2" ht="16.2" x14ac:dyDescent="0.2">
      <c r="A2500" s="5"/>
      <c r="B2500" s="202"/>
    </row>
    <row r="2501" spans="1:2" ht="16.2" x14ac:dyDescent="0.2">
      <c r="A2501" s="5"/>
      <c r="B2501" s="202"/>
    </row>
    <row r="2502" spans="1:2" ht="16.2" x14ac:dyDescent="0.2">
      <c r="A2502" s="5"/>
      <c r="B2502" s="202"/>
    </row>
    <row r="2503" spans="1:2" ht="16.2" x14ac:dyDescent="0.2">
      <c r="A2503" s="5"/>
      <c r="B2503" s="202"/>
    </row>
    <row r="2504" spans="1:2" ht="16.2" x14ac:dyDescent="0.2">
      <c r="A2504" s="5"/>
      <c r="B2504" s="202"/>
    </row>
    <row r="2505" spans="1:2" ht="16.2" x14ac:dyDescent="0.2">
      <c r="A2505" s="5"/>
      <c r="B2505" s="202"/>
    </row>
    <row r="2506" spans="1:2" ht="16.2" x14ac:dyDescent="0.2">
      <c r="A2506" s="5"/>
      <c r="B2506" s="202"/>
    </row>
    <row r="2507" spans="1:2" ht="16.2" x14ac:dyDescent="0.2">
      <c r="A2507" s="5"/>
      <c r="B2507" s="202"/>
    </row>
    <row r="2508" spans="1:2" ht="16.2" x14ac:dyDescent="0.2">
      <c r="A2508" s="5"/>
      <c r="B2508" s="202"/>
    </row>
    <row r="2509" spans="1:2" ht="16.2" x14ac:dyDescent="0.2">
      <c r="A2509" s="5"/>
      <c r="B2509" s="202"/>
    </row>
    <row r="2510" spans="1:2" ht="16.2" x14ac:dyDescent="0.2">
      <c r="A2510" s="5"/>
      <c r="B2510" s="202"/>
    </row>
    <row r="2511" spans="1:2" ht="16.2" x14ac:dyDescent="0.2">
      <c r="A2511" s="5"/>
      <c r="B2511" s="202"/>
    </row>
    <row r="2512" spans="1:2" ht="16.2" x14ac:dyDescent="0.2">
      <c r="A2512" s="5"/>
      <c r="B2512" s="202"/>
    </row>
    <row r="2513" spans="1:2" ht="16.2" x14ac:dyDescent="0.2">
      <c r="A2513" s="5"/>
      <c r="B2513" s="202"/>
    </row>
    <row r="2514" spans="1:2" ht="16.2" x14ac:dyDescent="0.2">
      <c r="A2514" s="5"/>
      <c r="B2514" s="202"/>
    </row>
    <row r="2515" spans="1:2" ht="16.2" x14ac:dyDescent="0.2">
      <c r="A2515" s="5"/>
      <c r="B2515" s="202"/>
    </row>
    <row r="2516" spans="1:2" ht="16.2" x14ac:dyDescent="0.2">
      <c r="A2516" s="5"/>
      <c r="B2516" s="202"/>
    </row>
    <row r="2517" spans="1:2" ht="16.2" x14ac:dyDescent="0.2">
      <c r="A2517" s="5"/>
      <c r="B2517" s="202"/>
    </row>
    <row r="2518" spans="1:2" ht="16.2" x14ac:dyDescent="0.2">
      <c r="A2518" s="5"/>
      <c r="B2518" s="202"/>
    </row>
    <row r="2519" spans="1:2" ht="16.2" x14ac:dyDescent="0.2">
      <c r="A2519" s="5"/>
      <c r="B2519" s="202"/>
    </row>
    <row r="2520" spans="1:2" ht="16.2" x14ac:dyDescent="0.2">
      <c r="A2520" s="5"/>
      <c r="B2520" s="202"/>
    </row>
    <row r="2521" spans="1:2" ht="16.2" x14ac:dyDescent="0.2">
      <c r="A2521" s="5"/>
      <c r="B2521" s="202"/>
    </row>
    <row r="2522" spans="1:2" ht="16.2" x14ac:dyDescent="0.2">
      <c r="A2522" s="5"/>
      <c r="B2522" s="202"/>
    </row>
    <row r="2523" spans="1:2" ht="16.2" x14ac:dyDescent="0.2">
      <c r="A2523" s="5"/>
      <c r="B2523" s="202"/>
    </row>
    <row r="2524" spans="1:2" ht="16.2" x14ac:dyDescent="0.2">
      <c r="A2524" s="5"/>
      <c r="B2524" s="202"/>
    </row>
    <row r="2525" spans="1:2" ht="16.2" x14ac:dyDescent="0.2">
      <c r="A2525" s="5"/>
      <c r="B2525" s="202"/>
    </row>
    <row r="2526" spans="1:2" ht="16.2" x14ac:dyDescent="0.2">
      <c r="A2526" s="5"/>
      <c r="B2526" s="202"/>
    </row>
    <row r="2527" spans="1:2" ht="16.2" x14ac:dyDescent="0.2">
      <c r="A2527" s="5"/>
      <c r="B2527" s="202"/>
    </row>
    <row r="2528" spans="1:2" ht="16.2" x14ac:dyDescent="0.2">
      <c r="A2528" s="5"/>
      <c r="B2528" s="202"/>
    </row>
    <row r="2529" spans="1:2" ht="16.2" x14ac:dyDescent="0.2">
      <c r="A2529" s="5"/>
      <c r="B2529" s="202"/>
    </row>
    <row r="2530" spans="1:2" ht="16.2" x14ac:dyDescent="0.2">
      <c r="A2530" s="5"/>
      <c r="B2530" s="202"/>
    </row>
    <row r="2531" spans="1:2" ht="16.2" x14ac:dyDescent="0.2">
      <c r="A2531" s="5"/>
      <c r="B2531" s="202"/>
    </row>
    <row r="2532" spans="1:2" ht="16.2" x14ac:dyDescent="0.2">
      <c r="A2532" s="5"/>
      <c r="B2532" s="202"/>
    </row>
    <row r="2533" spans="1:2" ht="16.2" x14ac:dyDescent="0.2">
      <c r="A2533" s="5"/>
      <c r="B2533" s="202"/>
    </row>
    <row r="2534" spans="1:2" ht="16.2" x14ac:dyDescent="0.2">
      <c r="A2534" s="5"/>
      <c r="B2534" s="202"/>
    </row>
    <row r="2535" spans="1:2" ht="16.2" x14ac:dyDescent="0.2">
      <c r="A2535" s="5"/>
      <c r="B2535" s="202"/>
    </row>
    <row r="2536" spans="1:2" ht="16.2" x14ac:dyDescent="0.2">
      <c r="A2536" s="5"/>
      <c r="B2536" s="202"/>
    </row>
    <row r="2537" spans="1:2" ht="16.2" x14ac:dyDescent="0.2">
      <c r="A2537" s="5"/>
      <c r="B2537" s="202"/>
    </row>
    <row r="2538" spans="1:2" ht="16.2" x14ac:dyDescent="0.2">
      <c r="A2538" s="5"/>
      <c r="B2538" s="202"/>
    </row>
    <row r="2539" spans="1:2" ht="16.2" x14ac:dyDescent="0.2">
      <c r="A2539" s="5"/>
      <c r="B2539" s="202"/>
    </row>
    <row r="2540" spans="1:2" ht="16.2" x14ac:dyDescent="0.2">
      <c r="A2540" s="5"/>
      <c r="B2540" s="202"/>
    </row>
    <row r="2541" spans="1:2" ht="16.2" x14ac:dyDescent="0.2">
      <c r="A2541" s="5"/>
      <c r="B2541" s="202"/>
    </row>
    <row r="2542" spans="1:2" ht="16.2" x14ac:dyDescent="0.2">
      <c r="A2542" s="5"/>
      <c r="B2542" s="202"/>
    </row>
    <row r="2543" spans="1:2" ht="16.2" x14ac:dyDescent="0.2">
      <c r="A2543" s="5"/>
      <c r="B2543" s="202"/>
    </row>
    <row r="2544" spans="1:2" ht="16.2" x14ac:dyDescent="0.2">
      <c r="A2544" s="5"/>
      <c r="B2544" s="202"/>
    </row>
    <row r="2545" spans="1:2" ht="16.2" x14ac:dyDescent="0.2">
      <c r="A2545" s="5"/>
      <c r="B2545" s="202"/>
    </row>
    <row r="2546" spans="1:2" ht="16.2" x14ac:dyDescent="0.2">
      <c r="A2546" s="5"/>
      <c r="B2546" s="202"/>
    </row>
    <row r="2547" spans="1:2" ht="16.2" x14ac:dyDescent="0.2">
      <c r="A2547" s="5"/>
      <c r="B2547" s="202"/>
    </row>
    <row r="2548" spans="1:2" ht="16.2" x14ac:dyDescent="0.2">
      <c r="A2548" s="5"/>
      <c r="B2548" s="202"/>
    </row>
    <row r="2549" spans="1:2" ht="16.2" x14ac:dyDescent="0.2">
      <c r="A2549" s="5"/>
      <c r="B2549" s="202"/>
    </row>
    <row r="2550" spans="1:2" ht="16.2" x14ac:dyDescent="0.2">
      <c r="A2550" s="5"/>
      <c r="B2550" s="202"/>
    </row>
    <row r="2551" spans="1:2" ht="16.2" x14ac:dyDescent="0.2">
      <c r="A2551" s="5"/>
      <c r="B2551" s="202"/>
    </row>
    <row r="2552" spans="1:2" ht="16.2" x14ac:dyDescent="0.2">
      <c r="A2552" s="5"/>
      <c r="B2552" s="202"/>
    </row>
    <row r="2553" spans="1:2" ht="16.2" x14ac:dyDescent="0.2">
      <c r="A2553" s="5"/>
      <c r="B2553" s="202"/>
    </row>
    <row r="2554" spans="1:2" ht="16.2" x14ac:dyDescent="0.2">
      <c r="A2554" s="5"/>
      <c r="B2554" s="202"/>
    </row>
    <row r="2555" spans="1:2" ht="16.2" x14ac:dyDescent="0.2">
      <c r="A2555" s="5"/>
      <c r="B2555" s="202"/>
    </row>
    <row r="2556" spans="1:2" ht="16.2" x14ac:dyDescent="0.2">
      <c r="A2556" s="5"/>
      <c r="B2556" s="202"/>
    </row>
    <row r="2557" spans="1:2" ht="16.2" x14ac:dyDescent="0.2">
      <c r="A2557" s="5"/>
      <c r="B2557" s="202"/>
    </row>
    <row r="2558" spans="1:2" ht="16.2" x14ac:dyDescent="0.2">
      <c r="A2558" s="5"/>
      <c r="B2558" s="202"/>
    </row>
    <row r="2559" spans="1:2" ht="16.2" x14ac:dyDescent="0.2">
      <c r="A2559" s="5"/>
      <c r="B2559" s="202"/>
    </row>
    <row r="2560" spans="1:2" ht="16.2" x14ac:dyDescent="0.2">
      <c r="A2560" s="5"/>
      <c r="B2560" s="202"/>
    </row>
    <row r="2561" spans="1:2" ht="16.2" x14ac:dyDescent="0.2">
      <c r="A2561" s="5"/>
      <c r="B2561" s="202"/>
    </row>
    <row r="2562" spans="1:2" ht="16.2" x14ac:dyDescent="0.2">
      <c r="A2562" s="5"/>
      <c r="B2562" s="202"/>
    </row>
    <row r="2563" spans="1:2" ht="16.2" x14ac:dyDescent="0.2">
      <c r="A2563" s="5"/>
      <c r="B2563" s="202"/>
    </row>
    <row r="2564" spans="1:2" ht="16.2" x14ac:dyDescent="0.2">
      <c r="A2564" s="5"/>
      <c r="B2564" s="202"/>
    </row>
    <row r="2565" spans="1:2" ht="16.2" x14ac:dyDescent="0.2">
      <c r="A2565" s="5"/>
      <c r="B2565" s="202"/>
    </row>
    <row r="2566" spans="1:2" ht="16.2" x14ac:dyDescent="0.2">
      <c r="A2566" s="5"/>
      <c r="B2566" s="202"/>
    </row>
    <row r="2567" spans="1:2" ht="16.2" x14ac:dyDescent="0.2">
      <c r="A2567" s="5"/>
      <c r="B2567" s="202"/>
    </row>
    <row r="2568" spans="1:2" ht="16.2" x14ac:dyDescent="0.2">
      <c r="A2568" s="5"/>
      <c r="B2568" s="202"/>
    </row>
    <row r="2569" spans="1:2" ht="16.2" x14ac:dyDescent="0.2">
      <c r="A2569" s="5"/>
      <c r="B2569" s="202"/>
    </row>
    <row r="2570" spans="1:2" ht="16.2" x14ac:dyDescent="0.2">
      <c r="A2570" s="5"/>
      <c r="B2570" s="202"/>
    </row>
    <row r="2571" spans="1:2" ht="16.2" x14ac:dyDescent="0.2">
      <c r="A2571" s="5"/>
      <c r="B2571" s="202"/>
    </row>
    <row r="2572" spans="1:2" ht="16.2" x14ac:dyDescent="0.2">
      <c r="A2572" s="5"/>
      <c r="B2572" s="202"/>
    </row>
    <row r="2573" spans="1:2" ht="16.2" x14ac:dyDescent="0.2">
      <c r="A2573" s="5"/>
      <c r="B2573" s="202"/>
    </row>
    <row r="2574" spans="1:2" ht="16.2" x14ac:dyDescent="0.2">
      <c r="A2574" s="5"/>
      <c r="B2574" s="202"/>
    </row>
    <row r="2575" spans="1:2" ht="16.2" x14ac:dyDescent="0.2">
      <c r="A2575" s="5"/>
      <c r="B2575" s="202"/>
    </row>
    <row r="2576" spans="1:2" ht="16.2" x14ac:dyDescent="0.2">
      <c r="A2576" s="5"/>
      <c r="B2576" s="202"/>
    </row>
    <row r="2577" spans="1:2" ht="16.2" x14ac:dyDescent="0.2">
      <c r="A2577" s="5"/>
      <c r="B2577" s="202"/>
    </row>
    <row r="2578" spans="1:2" ht="16.2" x14ac:dyDescent="0.2">
      <c r="A2578" s="5"/>
      <c r="B2578" s="202"/>
    </row>
    <row r="2579" spans="1:2" ht="16.2" x14ac:dyDescent="0.2">
      <c r="A2579" s="5"/>
      <c r="B2579" s="202"/>
    </row>
    <row r="2580" spans="1:2" ht="16.2" x14ac:dyDescent="0.2">
      <c r="A2580" s="5"/>
      <c r="B2580" s="202"/>
    </row>
    <row r="2581" spans="1:2" ht="16.2" x14ac:dyDescent="0.2">
      <c r="A2581" s="5"/>
      <c r="B2581" s="202"/>
    </row>
    <row r="2582" spans="1:2" ht="16.2" x14ac:dyDescent="0.2">
      <c r="A2582" s="5"/>
      <c r="B2582" s="202"/>
    </row>
    <row r="2583" spans="1:2" ht="16.2" x14ac:dyDescent="0.2">
      <c r="A2583" s="5"/>
      <c r="B2583" s="202"/>
    </row>
    <row r="2584" spans="1:2" ht="16.2" x14ac:dyDescent="0.2">
      <c r="A2584" s="5"/>
      <c r="B2584" s="202"/>
    </row>
    <row r="2585" spans="1:2" ht="16.2" x14ac:dyDescent="0.2">
      <c r="A2585" s="5"/>
      <c r="B2585" s="202"/>
    </row>
    <row r="2586" spans="1:2" ht="16.2" x14ac:dyDescent="0.2">
      <c r="A2586" s="5"/>
      <c r="B2586" s="202"/>
    </row>
    <row r="2587" spans="1:2" ht="16.2" x14ac:dyDescent="0.2">
      <c r="A2587" s="5"/>
      <c r="B2587" s="202"/>
    </row>
    <row r="2588" spans="1:2" ht="16.2" x14ac:dyDescent="0.2">
      <c r="A2588" s="5"/>
      <c r="B2588" s="202"/>
    </row>
    <row r="2589" spans="1:2" ht="16.2" x14ac:dyDescent="0.2">
      <c r="A2589" s="5"/>
      <c r="B2589" s="202"/>
    </row>
    <row r="2590" spans="1:2" ht="16.2" x14ac:dyDescent="0.2">
      <c r="A2590" s="5"/>
      <c r="B2590" s="202"/>
    </row>
    <row r="2591" spans="1:2" ht="16.2" x14ac:dyDescent="0.2">
      <c r="A2591" s="5"/>
      <c r="B2591" s="202"/>
    </row>
    <row r="2592" spans="1:2" ht="16.2" x14ac:dyDescent="0.2">
      <c r="A2592" s="5"/>
      <c r="B2592" s="202"/>
    </row>
    <row r="2593" spans="1:2" ht="16.2" x14ac:dyDescent="0.2">
      <c r="A2593" s="5"/>
      <c r="B2593" s="202"/>
    </row>
    <row r="2594" spans="1:2" ht="16.2" x14ac:dyDescent="0.2">
      <c r="A2594" s="5"/>
      <c r="B2594" s="202"/>
    </row>
    <row r="2595" spans="1:2" ht="16.2" x14ac:dyDescent="0.2">
      <c r="A2595" s="5"/>
      <c r="B2595" s="202"/>
    </row>
    <row r="2596" spans="1:2" ht="16.2" x14ac:dyDescent="0.2">
      <c r="A2596" s="5"/>
      <c r="B2596" s="202"/>
    </row>
    <row r="2597" spans="1:2" ht="16.2" x14ac:dyDescent="0.2">
      <c r="A2597" s="5"/>
      <c r="B2597" s="202"/>
    </row>
    <row r="2598" spans="1:2" ht="16.2" x14ac:dyDescent="0.2">
      <c r="A2598" s="5"/>
      <c r="B2598" s="202"/>
    </row>
    <row r="2599" spans="1:2" ht="16.2" x14ac:dyDescent="0.2">
      <c r="A2599" s="5"/>
      <c r="B2599" s="202"/>
    </row>
    <row r="2600" spans="1:2" ht="16.2" x14ac:dyDescent="0.2">
      <c r="A2600" s="5"/>
      <c r="B2600" s="202"/>
    </row>
    <row r="2601" spans="1:2" ht="16.2" x14ac:dyDescent="0.2">
      <c r="A2601" s="5"/>
      <c r="B2601" s="202"/>
    </row>
    <row r="2602" spans="1:2" ht="16.2" x14ac:dyDescent="0.2">
      <c r="A2602" s="5"/>
      <c r="B2602" s="202"/>
    </row>
    <row r="2603" spans="1:2" ht="16.2" x14ac:dyDescent="0.2">
      <c r="A2603" s="5"/>
      <c r="B2603" s="202"/>
    </row>
    <row r="2604" spans="1:2" ht="16.2" x14ac:dyDescent="0.2">
      <c r="A2604" s="5"/>
      <c r="B2604" s="202"/>
    </row>
    <row r="2605" spans="1:2" ht="16.2" x14ac:dyDescent="0.2">
      <c r="A2605" s="5"/>
      <c r="B2605" s="202"/>
    </row>
    <row r="2606" spans="1:2" ht="16.2" x14ac:dyDescent="0.2">
      <c r="A2606" s="5"/>
      <c r="B2606" s="202"/>
    </row>
    <row r="2607" spans="1:2" ht="16.2" x14ac:dyDescent="0.2">
      <c r="A2607" s="5"/>
      <c r="B2607" s="202"/>
    </row>
    <row r="2608" spans="1:2" ht="16.2" x14ac:dyDescent="0.2">
      <c r="A2608" s="5"/>
      <c r="B2608" s="202"/>
    </row>
    <row r="2609" spans="1:2" ht="16.2" x14ac:dyDescent="0.2">
      <c r="A2609" s="5"/>
      <c r="B2609" s="202"/>
    </row>
    <row r="2610" spans="1:2" ht="16.2" x14ac:dyDescent="0.2">
      <c r="A2610" s="5"/>
      <c r="B2610" s="202"/>
    </row>
    <row r="2611" spans="1:2" ht="16.2" x14ac:dyDescent="0.2">
      <c r="A2611" s="5"/>
      <c r="B2611" s="202"/>
    </row>
    <row r="2612" spans="1:2" ht="16.2" x14ac:dyDescent="0.2">
      <c r="A2612" s="5"/>
      <c r="B2612" s="202"/>
    </row>
    <row r="2613" spans="1:2" ht="16.2" x14ac:dyDescent="0.2">
      <c r="A2613" s="5"/>
      <c r="B2613" s="202"/>
    </row>
    <row r="2614" spans="1:2" ht="16.2" x14ac:dyDescent="0.2">
      <c r="A2614" s="5"/>
      <c r="B2614" s="202"/>
    </row>
    <row r="2615" spans="1:2" ht="16.2" x14ac:dyDescent="0.2">
      <c r="A2615" s="5"/>
      <c r="B2615" s="202"/>
    </row>
    <row r="2616" spans="1:2" ht="16.2" x14ac:dyDescent="0.2">
      <c r="A2616" s="5"/>
      <c r="B2616" s="202"/>
    </row>
    <row r="2617" spans="1:2" ht="16.2" x14ac:dyDescent="0.2">
      <c r="A2617" s="5"/>
      <c r="B2617" s="202"/>
    </row>
    <row r="2618" spans="1:2" ht="16.2" x14ac:dyDescent="0.2">
      <c r="A2618" s="5"/>
      <c r="B2618" s="202"/>
    </row>
    <row r="2619" spans="1:2" ht="16.2" x14ac:dyDescent="0.2">
      <c r="A2619" s="5"/>
      <c r="B2619" s="202"/>
    </row>
    <row r="2620" spans="1:2" ht="16.2" x14ac:dyDescent="0.2">
      <c r="A2620" s="5"/>
      <c r="B2620" s="202"/>
    </row>
    <row r="2621" spans="1:2" ht="16.2" x14ac:dyDescent="0.2">
      <c r="A2621" s="5"/>
      <c r="B2621" s="202"/>
    </row>
    <row r="2622" spans="1:2" ht="16.2" x14ac:dyDescent="0.2">
      <c r="A2622" s="5"/>
      <c r="B2622" s="202"/>
    </row>
    <row r="2623" spans="1:2" ht="16.2" x14ac:dyDescent="0.2">
      <c r="A2623" s="5"/>
      <c r="B2623" s="202"/>
    </row>
    <row r="2624" spans="1:2" ht="16.2" x14ac:dyDescent="0.2">
      <c r="A2624" s="5"/>
      <c r="B2624" s="202"/>
    </row>
    <row r="2625" spans="1:2" ht="16.2" x14ac:dyDescent="0.2">
      <c r="A2625" s="5"/>
      <c r="B2625" s="202"/>
    </row>
    <row r="2626" spans="1:2" ht="16.2" x14ac:dyDescent="0.2">
      <c r="A2626" s="5"/>
      <c r="B2626" s="202"/>
    </row>
    <row r="2627" spans="1:2" ht="16.2" x14ac:dyDescent="0.2">
      <c r="A2627" s="5"/>
      <c r="B2627" s="202"/>
    </row>
    <row r="2628" spans="1:2" ht="16.2" x14ac:dyDescent="0.2">
      <c r="A2628" s="5"/>
      <c r="B2628" s="202"/>
    </row>
    <row r="2629" spans="1:2" ht="16.2" x14ac:dyDescent="0.2">
      <c r="A2629" s="5"/>
      <c r="B2629" s="202"/>
    </row>
    <row r="2630" spans="1:2" ht="16.2" x14ac:dyDescent="0.2">
      <c r="A2630" s="5"/>
      <c r="B2630" s="202"/>
    </row>
    <row r="2631" spans="1:2" ht="16.2" x14ac:dyDescent="0.2">
      <c r="A2631" s="5"/>
      <c r="B2631" s="202"/>
    </row>
    <row r="2632" spans="1:2" ht="16.2" x14ac:dyDescent="0.2">
      <c r="A2632" s="5"/>
      <c r="B2632" s="202"/>
    </row>
    <row r="2633" spans="1:2" ht="16.2" x14ac:dyDescent="0.2">
      <c r="A2633" s="5"/>
      <c r="B2633" s="202"/>
    </row>
    <row r="2634" spans="1:2" ht="16.2" x14ac:dyDescent="0.2">
      <c r="A2634" s="5"/>
      <c r="B2634" s="202"/>
    </row>
    <row r="2635" spans="1:2" ht="16.2" x14ac:dyDescent="0.2">
      <c r="A2635" s="5"/>
      <c r="B2635" s="202"/>
    </row>
    <row r="2636" spans="1:2" ht="16.2" x14ac:dyDescent="0.2">
      <c r="A2636" s="5"/>
      <c r="B2636" s="202"/>
    </row>
    <row r="2637" spans="1:2" ht="16.2" x14ac:dyDescent="0.2">
      <c r="A2637" s="5"/>
      <c r="B2637" s="202"/>
    </row>
    <row r="2638" spans="1:2" ht="16.2" x14ac:dyDescent="0.2">
      <c r="A2638" s="5"/>
      <c r="B2638" s="202"/>
    </row>
    <row r="2639" spans="1:2" ht="16.2" x14ac:dyDescent="0.2">
      <c r="A2639" s="5"/>
      <c r="B2639" s="202"/>
    </row>
    <row r="2640" spans="1:2" ht="16.2" x14ac:dyDescent="0.2">
      <c r="A2640" s="5"/>
      <c r="B2640" s="202"/>
    </row>
    <row r="2641" spans="1:2" ht="16.2" x14ac:dyDescent="0.2">
      <c r="A2641" s="5"/>
      <c r="B2641" s="202"/>
    </row>
    <row r="2642" spans="1:2" ht="16.2" x14ac:dyDescent="0.2">
      <c r="A2642" s="5"/>
      <c r="B2642" s="202"/>
    </row>
    <row r="2643" spans="1:2" ht="16.2" x14ac:dyDescent="0.2">
      <c r="A2643" s="5"/>
      <c r="B2643" s="202"/>
    </row>
    <row r="2644" spans="1:2" ht="16.2" x14ac:dyDescent="0.2">
      <c r="A2644" s="5"/>
      <c r="B2644" s="202"/>
    </row>
    <row r="2645" spans="1:2" ht="16.2" x14ac:dyDescent="0.2">
      <c r="A2645" s="5"/>
      <c r="B2645" s="202"/>
    </row>
    <row r="2646" spans="1:2" ht="16.2" x14ac:dyDescent="0.2">
      <c r="A2646" s="5"/>
      <c r="B2646" s="202"/>
    </row>
    <row r="2647" spans="1:2" ht="16.2" x14ac:dyDescent="0.2">
      <c r="A2647" s="5"/>
      <c r="B2647" s="202"/>
    </row>
    <row r="2648" spans="1:2" ht="16.2" x14ac:dyDescent="0.2">
      <c r="A2648" s="5"/>
      <c r="B2648" s="202"/>
    </row>
    <row r="2649" spans="1:2" ht="16.2" x14ac:dyDescent="0.2">
      <c r="A2649" s="5"/>
      <c r="B2649" s="202"/>
    </row>
    <row r="2650" spans="1:2" ht="16.2" x14ac:dyDescent="0.2">
      <c r="A2650" s="5"/>
      <c r="B2650" s="202"/>
    </row>
    <row r="2651" spans="1:2" ht="16.2" x14ac:dyDescent="0.2">
      <c r="A2651" s="5"/>
      <c r="B2651" s="202"/>
    </row>
    <row r="2652" spans="1:2" ht="16.2" x14ac:dyDescent="0.2">
      <c r="A2652" s="5"/>
      <c r="B2652" s="202"/>
    </row>
    <row r="2653" spans="1:2" ht="16.2" x14ac:dyDescent="0.2">
      <c r="A2653" s="5"/>
      <c r="B2653" s="202"/>
    </row>
    <row r="2654" spans="1:2" ht="16.2" x14ac:dyDescent="0.2">
      <c r="A2654" s="5"/>
      <c r="B2654" s="202"/>
    </row>
    <row r="2655" spans="1:2" ht="16.2" x14ac:dyDescent="0.2">
      <c r="A2655" s="5"/>
      <c r="B2655" s="202"/>
    </row>
    <row r="2656" spans="1:2" ht="16.2" x14ac:dyDescent="0.2">
      <c r="A2656" s="5"/>
      <c r="B2656" s="202"/>
    </row>
    <row r="2657" spans="1:2" ht="16.2" x14ac:dyDescent="0.2">
      <c r="A2657" s="5"/>
      <c r="B2657" s="202"/>
    </row>
    <row r="2658" spans="1:2" ht="16.2" x14ac:dyDescent="0.2">
      <c r="A2658" s="5"/>
      <c r="B2658" s="202"/>
    </row>
    <row r="2659" spans="1:2" ht="16.2" x14ac:dyDescent="0.2">
      <c r="A2659" s="5"/>
      <c r="B2659" s="202"/>
    </row>
    <row r="2660" spans="1:2" ht="16.2" x14ac:dyDescent="0.2">
      <c r="A2660" s="5"/>
      <c r="B2660" s="202"/>
    </row>
    <row r="2661" spans="1:2" ht="16.2" x14ac:dyDescent="0.2">
      <c r="A2661" s="5"/>
      <c r="B2661" s="202"/>
    </row>
    <row r="2662" spans="1:2" ht="16.2" x14ac:dyDescent="0.2">
      <c r="A2662" s="5"/>
      <c r="B2662" s="202"/>
    </row>
    <row r="2663" spans="1:2" ht="16.2" x14ac:dyDescent="0.2">
      <c r="A2663" s="5"/>
      <c r="B2663" s="202"/>
    </row>
    <row r="2664" spans="1:2" ht="16.2" x14ac:dyDescent="0.2">
      <c r="A2664" s="5"/>
      <c r="B2664" s="202"/>
    </row>
    <row r="2665" spans="1:2" ht="16.2" x14ac:dyDescent="0.2">
      <c r="A2665" s="5"/>
      <c r="B2665" s="202"/>
    </row>
    <row r="2666" spans="1:2" ht="16.2" x14ac:dyDescent="0.2">
      <c r="A2666" s="5"/>
      <c r="B2666" s="202"/>
    </row>
    <row r="2667" spans="1:2" x14ac:dyDescent="0.2">
      <c r="A2667" s="6"/>
      <c r="B2667" s="205"/>
    </row>
    <row r="2668" spans="1:2" x14ac:dyDescent="0.2">
      <c r="A2668" s="6"/>
      <c r="B2668" s="205"/>
    </row>
    <row r="2669" spans="1:2" x14ac:dyDescent="0.2">
      <c r="A2669" s="6"/>
      <c r="B2669" s="205"/>
    </row>
    <row r="2670" spans="1:2" x14ac:dyDescent="0.2">
      <c r="A2670" s="6"/>
      <c r="B2670" s="205"/>
    </row>
    <row r="2671" spans="1:2" x14ac:dyDescent="0.2">
      <c r="A2671" s="6"/>
      <c r="B2671" s="205"/>
    </row>
    <row r="2672" spans="1:2" x14ac:dyDescent="0.2">
      <c r="A2672" s="6"/>
      <c r="B2672" s="205"/>
    </row>
    <row r="2673" spans="1:2" x14ac:dyDescent="0.2">
      <c r="A2673" s="6"/>
      <c r="B2673" s="205"/>
    </row>
    <row r="2674" spans="1:2" x14ac:dyDescent="0.2">
      <c r="A2674" s="6"/>
      <c r="B2674" s="205"/>
    </row>
    <row r="2675" spans="1:2" x14ac:dyDescent="0.2">
      <c r="A2675" s="6"/>
      <c r="B2675" s="205"/>
    </row>
    <row r="2676" spans="1:2" x14ac:dyDescent="0.2">
      <c r="A2676" s="6"/>
      <c r="B2676" s="205"/>
    </row>
    <row r="2677" spans="1:2" x14ac:dyDescent="0.2">
      <c r="A2677" s="6"/>
      <c r="B2677" s="205"/>
    </row>
    <row r="2678" spans="1:2" x14ac:dyDescent="0.2">
      <c r="A2678" s="6"/>
      <c r="B2678" s="205"/>
    </row>
    <row r="2679" spans="1:2" x14ac:dyDescent="0.2">
      <c r="A2679" s="6"/>
      <c r="B2679" s="205"/>
    </row>
    <row r="2680" spans="1:2" x14ac:dyDescent="0.2">
      <c r="A2680" s="6"/>
      <c r="B2680" s="205"/>
    </row>
    <row r="2681" spans="1:2" x14ac:dyDescent="0.2">
      <c r="A2681" s="6"/>
      <c r="B2681" s="205"/>
    </row>
    <row r="2682" spans="1:2" x14ac:dyDescent="0.2">
      <c r="A2682" s="6"/>
      <c r="B2682" s="205"/>
    </row>
    <row r="2683" spans="1:2" x14ac:dyDescent="0.2">
      <c r="A2683" s="6"/>
      <c r="B2683" s="205"/>
    </row>
    <row r="2684" spans="1:2" x14ac:dyDescent="0.2">
      <c r="A2684" s="6"/>
      <c r="B2684" s="205"/>
    </row>
    <row r="2685" spans="1:2" x14ac:dyDescent="0.2">
      <c r="A2685" s="6"/>
      <c r="B2685" s="205"/>
    </row>
    <row r="2686" spans="1:2" x14ac:dyDescent="0.2">
      <c r="A2686" s="6"/>
      <c r="B2686" s="205"/>
    </row>
    <row r="2687" spans="1:2" x14ac:dyDescent="0.2">
      <c r="A2687" s="6"/>
      <c r="B2687" s="205"/>
    </row>
    <row r="2688" spans="1:2" x14ac:dyDescent="0.2">
      <c r="A2688" s="6"/>
      <c r="B2688" s="205"/>
    </row>
    <row r="2689" spans="1:2" x14ac:dyDescent="0.2">
      <c r="A2689" s="6"/>
      <c r="B2689" s="205"/>
    </row>
    <row r="2690" spans="1:2" x14ac:dyDescent="0.2">
      <c r="A2690" s="6"/>
      <c r="B2690" s="205"/>
    </row>
    <row r="2691" spans="1:2" x14ac:dyDescent="0.2">
      <c r="A2691" s="6"/>
      <c r="B2691" s="205"/>
    </row>
    <row r="2692" spans="1:2" x14ac:dyDescent="0.2">
      <c r="A2692" s="6"/>
      <c r="B2692" s="205"/>
    </row>
    <row r="2693" spans="1:2" x14ac:dyDescent="0.2">
      <c r="A2693" s="6"/>
      <c r="B2693" s="205"/>
    </row>
    <row r="2694" spans="1:2" x14ac:dyDescent="0.2">
      <c r="A2694" s="6"/>
      <c r="B2694" s="205"/>
    </row>
    <row r="2695" spans="1:2" x14ac:dyDescent="0.2">
      <c r="A2695" s="6"/>
      <c r="B2695" s="205"/>
    </row>
    <row r="2696" spans="1:2" x14ac:dyDescent="0.2">
      <c r="A2696" s="6"/>
      <c r="B2696" s="205"/>
    </row>
    <row r="2697" spans="1:2" x14ac:dyDescent="0.2">
      <c r="A2697" s="6"/>
      <c r="B2697" s="205"/>
    </row>
    <row r="2698" spans="1:2" x14ac:dyDescent="0.2">
      <c r="A2698" s="6"/>
      <c r="B2698" s="205"/>
    </row>
    <row r="2699" spans="1:2" x14ac:dyDescent="0.2">
      <c r="A2699" s="6"/>
      <c r="B2699" s="205"/>
    </row>
    <row r="2700" spans="1:2" x14ac:dyDescent="0.2">
      <c r="A2700" s="6"/>
      <c r="B2700" s="205"/>
    </row>
    <row r="2701" spans="1:2" x14ac:dyDescent="0.2">
      <c r="A2701" s="6"/>
      <c r="B2701" s="205"/>
    </row>
    <row r="2702" spans="1:2" x14ac:dyDescent="0.2">
      <c r="A2702" s="6"/>
      <c r="B2702" s="205"/>
    </row>
    <row r="2703" spans="1:2" x14ac:dyDescent="0.2">
      <c r="A2703" s="6"/>
      <c r="B2703" s="205"/>
    </row>
    <row r="2704" spans="1:2" x14ac:dyDescent="0.2">
      <c r="A2704" s="6"/>
      <c r="B2704" s="205"/>
    </row>
    <row r="2705" spans="1:2" x14ac:dyDescent="0.2">
      <c r="A2705" s="6"/>
      <c r="B2705" s="205"/>
    </row>
    <row r="2706" spans="1:2" x14ac:dyDescent="0.2">
      <c r="A2706" s="6"/>
      <c r="B2706" s="205"/>
    </row>
    <row r="2707" spans="1:2" x14ac:dyDescent="0.2">
      <c r="A2707" s="6"/>
      <c r="B2707" s="205"/>
    </row>
    <row r="2708" spans="1:2" x14ac:dyDescent="0.2">
      <c r="A2708" s="6"/>
      <c r="B2708" s="205"/>
    </row>
    <row r="2709" spans="1:2" x14ac:dyDescent="0.2">
      <c r="A2709" s="6"/>
      <c r="B2709" s="205"/>
    </row>
    <row r="2710" spans="1:2" x14ac:dyDescent="0.2">
      <c r="A2710" s="6"/>
      <c r="B2710" s="205"/>
    </row>
    <row r="2711" spans="1:2" x14ac:dyDescent="0.2">
      <c r="A2711" s="6"/>
      <c r="B2711" s="205"/>
    </row>
    <row r="2712" spans="1:2" x14ac:dyDescent="0.2">
      <c r="A2712" s="6"/>
      <c r="B2712" s="205"/>
    </row>
    <row r="2713" spans="1:2" x14ac:dyDescent="0.2">
      <c r="A2713" s="6"/>
      <c r="B2713" s="205"/>
    </row>
    <row r="2714" spans="1:2" x14ac:dyDescent="0.2">
      <c r="A2714" s="6"/>
      <c r="B2714" s="205"/>
    </row>
    <row r="2715" spans="1:2" x14ac:dyDescent="0.2">
      <c r="A2715" s="6"/>
      <c r="B2715" s="205"/>
    </row>
    <row r="2716" spans="1:2" x14ac:dyDescent="0.2">
      <c r="A2716" s="6"/>
      <c r="B2716" s="205"/>
    </row>
    <row r="2717" spans="1:2" x14ac:dyDescent="0.2">
      <c r="A2717" s="6"/>
      <c r="B2717" s="205"/>
    </row>
    <row r="2718" spans="1:2" x14ac:dyDescent="0.2">
      <c r="A2718" s="6"/>
      <c r="B2718" s="205"/>
    </row>
    <row r="2719" spans="1:2" x14ac:dyDescent="0.2">
      <c r="A2719" s="6"/>
      <c r="B2719" s="205"/>
    </row>
    <row r="2720" spans="1:2" x14ac:dyDescent="0.2">
      <c r="A2720" s="6"/>
      <c r="B2720" s="205"/>
    </row>
    <row r="2721" spans="1:2" x14ac:dyDescent="0.2">
      <c r="A2721" s="6"/>
      <c r="B2721" s="205"/>
    </row>
    <row r="2722" spans="1:2" x14ac:dyDescent="0.2">
      <c r="A2722" s="6"/>
      <c r="B2722" s="205"/>
    </row>
    <row r="2723" spans="1:2" x14ac:dyDescent="0.2">
      <c r="A2723" s="6"/>
      <c r="B2723" s="205"/>
    </row>
    <row r="2724" spans="1:2" x14ac:dyDescent="0.2">
      <c r="A2724" s="6"/>
      <c r="B2724" s="205"/>
    </row>
    <row r="2725" spans="1:2" x14ac:dyDescent="0.2">
      <c r="A2725" s="6"/>
      <c r="B2725" s="205"/>
    </row>
    <row r="2726" spans="1:2" x14ac:dyDescent="0.2">
      <c r="A2726" s="6"/>
      <c r="B2726" s="205"/>
    </row>
    <row r="2727" spans="1:2" x14ac:dyDescent="0.2">
      <c r="A2727" s="6"/>
      <c r="B2727" s="205"/>
    </row>
    <row r="2728" spans="1:2" x14ac:dyDescent="0.2">
      <c r="A2728" s="6"/>
      <c r="B2728" s="205"/>
    </row>
    <row r="2729" spans="1:2" x14ac:dyDescent="0.2">
      <c r="A2729" s="6"/>
      <c r="B2729" s="205"/>
    </row>
    <row r="2730" spans="1:2" x14ac:dyDescent="0.2">
      <c r="A2730" s="6"/>
      <c r="B2730" s="205"/>
    </row>
    <row r="2731" spans="1:2" x14ac:dyDescent="0.2">
      <c r="A2731" s="6"/>
      <c r="B2731" s="205"/>
    </row>
    <row r="2732" spans="1:2" x14ac:dyDescent="0.2">
      <c r="A2732" s="6"/>
      <c r="B2732" s="205"/>
    </row>
    <row r="2733" spans="1:2" x14ac:dyDescent="0.2">
      <c r="A2733" s="6"/>
      <c r="B2733" s="205"/>
    </row>
    <row r="2734" spans="1:2" x14ac:dyDescent="0.2">
      <c r="A2734" s="6"/>
      <c r="B2734" s="205"/>
    </row>
    <row r="2735" spans="1:2" x14ac:dyDescent="0.2">
      <c r="A2735" s="6"/>
      <c r="B2735" s="205"/>
    </row>
    <row r="2736" spans="1:2" x14ac:dyDescent="0.2">
      <c r="A2736" s="6"/>
      <c r="B2736" s="205"/>
    </row>
    <row r="2737" spans="1:2" x14ac:dyDescent="0.2">
      <c r="A2737" s="6"/>
      <c r="B2737" s="205"/>
    </row>
    <row r="2738" spans="1:2" x14ac:dyDescent="0.2">
      <c r="A2738" s="6"/>
      <c r="B2738" s="205"/>
    </row>
    <row r="2739" spans="1:2" x14ac:dyDescent="0.2">
      <c r="A2739" s="6"/>
      <c r="B2739" s="205"/>
    </row>
    <row r="2740" spans="1:2" x14ac:dyDescent="0.2">
      <c r="A2740" s="6"/>
      <c r="B2740" s="205"/>
    </row>
    <row r="2741" spans="1:2" x14ac:dyDescent="0.2">
      <c r="A2741" s="6"/>
      <c r="B2741" s="205"/>
    </row>
    <row r="2742" spans="1:2" x14ac:dyDescent="0.2">
      <c r="A2742" s="6"/>
      <c r="B2742" s="205"/>
    </row>
    <row r="2743" spans="1:2" x14ac:dyDescent="0.2">
      <c r="A2743" s="6"/>
      <c r="B2743" s="205"/>
    </row>
    <row r="2744" spans="1:2" x14ac:dyDescent="0.2">
      <c r="A2744" s="6"/>
      <c r="B2744" s="205"/>
    </row>
    <row r="2745" spans="1:2" x14ac:dyDescent="0.2">
      <c r="A2745" s="6"/>
      <c r="B2745" s="205"/>
    </row>
    <row r="2746" spans="1:2" x14ac:dyDescent="0.2">
      <c r="A2746" s="6"/>
      <c r="B2746" s="205"/>
    </row>
    <row r="2747" spans="1:2" x14ac:dyDescent="0.2">
      <c r="A2747" s="6"/>
      <c r="B2747" s="205"/>
    </row>
    <row r="2748" spans="1:2" x14ac:dyDescent="0.2">
      <c r="A2748" s="6"/>
      <c r="B2748" s="205"/>
    </row>
    <row r="2749" spans="1:2" x14ac:dyDescent="0.2">
      <c r="A2749" s="6"/>
      <c r="B2749" s="205"/>
    </row>
    <row r="2750" spans="1:2" x14ac:dyDescent="0.2">
      <c r="A2750" s="6"/>
      <c r="B2750" s="205"/>
    </row>
    <row r="2751" spans="1:2" x14ac:dyDescent="0.2">
      <c r="A2751" s="6"/>
      <c r="B2751" s="205"/>
    </row>
    <row r="2752" spans="1:2" x14ac:dyDescent="0.2">
      <c r="A2752" s="6"/>
      <c r="B2752" s="205"/>
    </row>
    <row r="2753" spans="1:2" x14ac:dyDescent="0.2">
      <c r="A2753" s="6"/>
      <c r="B2753" s="205"/>
    </row>
    <row r="2754" spans="1:2" x14ac:dyDescent="0.2">
      <c r="A2754" s="6"/>
      <c r="B2754" s="205"/>
    </row>
    <row r="2755" spans="1:2" x14ac:dyDescent="0.2">
      <c r="A2755" s="6"/>
      <c r="B2755" s="205"/>
    </row>
    <row r="2756" spans="1:2" x14ac:dyDescent="0.2">
      <c r="A2756" s="6"/>
      <c r="B2756" s="205"/>
    </row>
    <row r="2757" spans="1:2" x14ac:dyDescent="0.2">
      <c r="A2757" s="6"/>
      <c r="B2757" s="205"/>
    </row>
    <row r="2758" spans="1:2" x14ac:dyDescent="0.2">
      <c r="A2758" s="6"/>
      <c r="B2758" s="205"/>
    </row>
    <row r="2759" spans="1:2" x14ac:dyDescent="0.2">
      <c r="A2759" s="6"/>
      <c r="B2759" s="205"/>
    </row>
    <row r="2760" spans="1:2" x14ac:dyDescent="0.2">
      <c r="A2760" s="6"/>
      <c r="B2760" s="205"/>
    </row>
    <row r="2761" spans="1:2" x14ac:dyDescent="0.2">
      <c r="A2761" s="6"/>
      <c r="B2761" s="205"/>
    </row>
    <row r="2762" spans="1:2" x14ac:dyDescent="0.2">
      <c r="A2762" s="6"/>
      <c r="B2762" s="205"/>
    </row>
    <row r="2763" spans="1:2" x14ac:dyDescent="0.2">
      <c r="A2763" s="6"/>
      <c r="B2763" s="205"/>
    </row>
    <row r="2764" spans="1:2" x14ac:dyDescent="0.2">
      <c r="A2764" s="6"/>
      <c r="B2764" s="205"/>
    </row>
    <row r="2765" spans="1:2" x14ac:dyDescent="0.2">
      <c r="A2765" s="6"/>
      <c r="B2765" s="205"/>
    </row>
    <row r="2766" spans="1:2" x14ac:dyDescent="0.2">
      <c r="A2766" s="6"/>
      <c r="B2766" s="205"/>
    </row>
    <row r="2767" spans="1:2" x14ac:dyDescent="0.2">
      <c r="A2767" s="6"/>
      <c r="B2767" s="205"/>
    </row>
    <row r="2768" spans="1:2" x14ac:dyDescent="0.2">
      <c r="A2768" s="6"/>
      <c r="B2768" s="205"/>
    </row>
    <row r="2769" spans="1:2" x14ac:dyDescent="0.2">
      <c r="A2769" s="6"/>
      <c r="B2769" s="205"/>
    </row>
    <row r="2770" spans="1:2" x14ac:dyDescent="0.2">
      <c r="A2770" s="6"/>
      <c r="B2770" s="205"/>
    </row>
    <row r="2771" spans="1:2" x14ac:dyDescent="0.2">
      <c r="A2771" s="6"/>
      <c r="B2771" s="205"/>
    </row>
    <row r="2772" spans="1:2" x14ac:dyDescent="0.2">
      <c r="A2772" s="6"/>
      <c r="B2772" s="205"/>
    </row>
    <row r="2773" spans="1:2" x14ac:dyDescent="0.2">
      <c r="A2773" s="6"/>
      <c r="B2773" s="205"/>
    </row>
    <row r="2774" spans="1:2" x14ac:dyDescent="0.2">
      <c r="A2774" s="6"/>
      <c r="B2774" s="205"/>
    </row>
    <row r="2775" spans="1:2" x14ac:dyDescent="0.2">
      <c r="A2775" s="6"/>
      <c r="B2775" s="205"/>
    </row>
    <row r="2776" spans="1:2" x14ac:dyDescent="0.2">
      <c r="A2776" s="6"/>
      <c r="B2776" s="205"/>
    </row>
    <row r="2777" spans="1:2" x14ac:dyDescent="0.2">
      <c r="A2777" s="6"/>
      <c r="B2777" s="205"/>
    </row>
    <row r="2778" spans="1:2" x14ac:dyDescent="0.2">
      <c r="A2778" s="6"/>
      <c r="B2778" s="205"/>
    </row>
    <row r="2779" spans="1:2" x14ac:dyDescent="0.2">
      <c r="A2779" s="6"/>
      <c r="B2779" s="205"/>
    </row>
    <row r="2780" spans="1:2" x14ac:dyDescent="0.2">
      <c r="A2780" s="6"/>
      <c r="B2780" s="205"/>
    </row>
    <row r="2781" spans="1:2" x14ac:dyDescent="0.2">
      <c r="A2781" s="6"/>
      <c r="B2781" s="205"/>
    </row>
    <row r="2782" spans="1:2" x14ac:dyDescent="0.2">
      <c r="A2782" s="6"/>
      <c r="B2782" s="205"/>
    </row>
    <row r="2783" spans="1:2" x14ac:dyDescent="0.2">
      <c r="A2783" s="6"/>
      <c r="B2783" s="205"/>
    </row>
    <row r="2784" spans="1:2" x14ac:dyDescent="0.2">
      <c r="A2784" s="6"/>
      <c r="B2784" s="205"/>
    </row>
    <row r="2785" spans="1:2" x14ac:dyDescent="0.2">
      <c r="A2785" s="6"/>
      <c r="B2785" s="205"/>
    </row>
    <row r="2786" spans="1:2" x14ac:dyDescent="0.2">
      <c r="A2786" s="6"/>
      <c r="B2786" s="205"/>
    </row>
    <row r="2787" spans="1:2" x14ac:dyDescent="0.2">
      <c r="A2787" s="6"/>
      <c r="B2787" s="205"/>
    </row>
    <row r="2788" spans="1:2" x14ac:dyDescent="0.2">
      <c r="A2788" s="6"/>
      <c r="B2788" s="205"/>
    </row>
    <row r="2789" spans="1:2" x14ac:dyDescent="0.2">
      <c r="A2789" s="6"/>
      <c r="B2789" s="205"/>
    </row>
    <row r="2790" spans="1:2" x14ac:dyDescent="0.2">
      <c r="A2790" s="6"/>
      <c r="B2790" s="205"/>
    </row>
    <row r="2791" spans="1:2" x14ac:dyDescent="0.2">
      <c r="A2791" s="6"/>
      <c r="B2791" s="205"/>
    </row>
    <row r="2792" spans="1:2" x14ac:dyDescent="0.2">
      <c r="A2792" s="6"/>
      <c r="B2792" s="205"/>
    </row>
    <row r="2793" spans="1:2" x14ac:dyDescent="0.2">
      <c r="A2793" s="6"/>
      <c r="B2793" s="205"/>
    </row>
    <row r="2794" spans="1:2" x14ac:dyDescent="0.2">
      <c r="A2794" s="6"/>
      <c r="B2794" s="205"/>
    </row>
    <row r="2795" spans="1:2" x14ac:dyDescent="0.2">
      <c r="A2795" s="6"/>
      <c r="B2795" s="205"/>
    </row>
    <row r="2796" spans="1:2" x14ac:dyDescent="0.2">
      <c r="A2796" s="6"/>
      <c r="B2796" s="205"/>
    </row>
    <row r="2797" spans="1:2" x14ac:dyDescent="0.2">
      <c r="A2797" s="6"/>
      <c r="B2797" s="205"/>
    </row>
    <row r="2798" spans="1:2" x14ac:dyDescent="0.2">
      <c r="A2798" s="6"/>
      <c r="B2798" s="205"/>
    </row>
    <row r="2799" spans="1:2" x14ac:dyDescent="0.2">
      <c r="A2799" s="6"/>
      <c r="B2799" s="205"/>
    </row>
    <row r="2800" spans="1:2" x14ac:dyDescent="0.2">
      <c r="A2800" s="6"/>
      <c r="B2800" s="205"/>
    </row>
    <row r="2801" spans="1:2" x14ac:dyDescent="0.2">
      <c r="A2801" s="6"/>
      <c r="B2801" s="205"/>
    </row>
    <row r="2802" spans="1:2" x14ac:dyDescent="0.2">
      <c r="A2802" s="6"/>
      <c r="B2802" s="205"/>
    </row>
    <row r="2803" spans="1:2" x14ac:dyDescent="0.2">
      <c r="A2803" s="6"/>
      <c r="B2803" s="205"/>
    </row>
    <row r="2804" spans="1:2" x14ac:dyDescent="0.2">
      <c r="A2804" s="6"/>
      <c r="B2804" s="205"/>
    </row>
    <row r="2805" spans="1:2" x14ac:dyDescent="0.2">
      <c r="A2805" s="6"/>
      <c r="B2805" s="205"/>
    </row>
    <row r="2806" spans="1:2" x14ac:dyDescent="0.2">
      <c r="A2806" s="6"/>
      <c r="B2806" s="205"/>
    </row>
    <row r="2807" spans="1:2" x14ac:dyDescent="0.2">
      <c r="A2807" s="6"/>
      <c r="B2807" s="205"/>
    </row>
    <row r="2808" spans="1:2" x14ac:dyDescent="0.2">
      <c r="A2808" s="6"/>
      <c r="B2808" s="205"/>
    </row>
    <row r="2809" spans="1:2" x14ac:dyDescent="0.2">
      <c r="A2809" s="6"/>
      <c r="B2809" s="205"/>
    </row>
    <row r="2810" spans="1:2" x14ac:dyDescent="0.2">
      <c r="A2810" s="6"/>
      <c r="B2810" s="205"/>
    </row>
    <row r="2811" spans="1:2" x14ac:dyDescent="0.2">
      <c r="A2811" s="6"/>
      <c r="B2811" s="205"/>
    </row>
    <row r="2812" spans="1:2" x14ac:dyDescent="0.2">
      <c r="A2812" s="6"/>
      <c r="B2812" s="205"/>
    </row>
    <row r="2813" spans="1:2" x14ac:dyDescent="0.2">
      <c r="A2813" s="6"/>
      <c r="B2813" s="205"/>
    </row>
    <row r="2814" spans="1:2" x14ac:dyDescent="0.2">
      <c r="A2814" s="6"/>
      <c r="B2814" s="205"/>
    </row>
    <row r="2815" spans="1:2" x14ac:dyDescent="0.2">
      <c r="A2815" s="6"/>
      <c r="B2815" s="205"/>
    </row>
    <row r="2816" spans="1:2" x14ac:dyDescent="0.2">
      <c r="A2816" s="6"/>
      <c r="B2816" s="205"/>
    </row>
    <row r="2817" spans="1:2" x14ac:dyDescent="0.2">
      <c r="A2817" s="6"/>
      <c r="B2817" s="205"/>
    </row>
    <row r="2818" spans="1:2" x14ac:dyDescent="0.2">
      <c r="A2818" s="6"/>
      <c r="B2818" s="205"/>
    </row>
    <row r="2819" spans="1:2" x14ac:dyDescent="0.2">
      <c r="A2819" s="6"/>
      <c r="B2819" s="205"/>
    </row>
    <row r="2820" spans="1:2" x14ac:dyDescent="0.2">
      <c r="A2820" s="6"/>
      <c r="B2820" s="205"/>
    </row>
    <row r="2821" spans="1:2" x14ac:dyDescent="0.2">
      <c r="A2821" s="6"/>
      <c r="B2821" s="205"/>
    </row>
    <row r="2822" spans="1:2" x14ac:dyDescent="0.2">
      <c r="A2822" s="6"/>
      <c r="B2822" s="205"/>
    </row>
    <row r="2823" spans="1:2" x14ac:dyDescent="0.2">
      <c r="A2823" s="6"/>
      <c r="B2823" s="205"/>
    </row>
    <row r="2824" spans="1:2" x14ac:dyDescent="0.2">
      <c r="A2824" s="6"/>
      <c r="B2824" s="205"/>
    </row>
    <row r="2825" spans="1:2" x14ac:dyDescent="0.2">
      <c r="A2825" s="6"/>
      <c r="B2825" s="205"/>
    </row>
    <row r="2826" spans="1:2" x14ac:dyDescent="0.2">
      <c r="A2826" s="6"/>
      <c r="B2826" s="205"/>
    </row>
    <row r="2827" spans="1:2" x14ac:dyDescent="0.2">
      <c r="A2827" s="6"/>
      <c r="B2827" s="205"/>
    </row>
    <row r="2828" spans="1:2" x14ac:dyDescent="0.2">
      <c r="A2828" s="6"/>
      <c r="B2828" s="205"/>
    </row>
    <row r="2829" spans="1:2" x14ac:dyDescent="0.2">
      <c r="A2829" s="6"/>
      <c r="B2829" s="205"/>
    </row>
    <row r="2830" spans="1:2" x14ac:dyDescent="0.2">
      <c r="A2830" s="6"/>
      <c r="B2830" s="205"/>
    </row>
    <row r="2831" spans="1:2" x14ac:dyDescent="0.2">
      <c r="A2831" s="6"/>
      <c r="B2831" s="205"/>
    </row>
    <row r="2832" spans="1:2" x14ac:dyDescent="0.2">
      <c r="A2832" s="6"/>
      <c r="B2832" s="205"/>
    </row>
    <row r="2833" spans="1:2" x14ac:dyDescent="0.2">
      <c r="A2833" s="6"/>
      <c r="B2833" s="205"/>
    </row>
    <row r="2834" spans="1:2" x14ac:dyDescent="0.2">
      <c r="A2834" s="6"/>
      <c r="B2834" s="205"/>
    </row>
    <row r="2835" spans="1:2" x14ac:dyDescent="0.2">
      <c r="A2835" s="6"/>
      <c r="B2835" s="205"/>
    </row>
    <row r="2836" spans="1:2" x14ac:dyDescent="0.2">
      <c r="A2836" s="6"/>
      <c r="B2836" s="205"/>
    </row>
    <row r="2837" spans="1:2" x14ac:dyDescent="0.2">
      <c r="A2837" s="6"/>
      <c r="B2837" s="205"/>
    </row>
    <row r="2838" spans="1:2" x14ac:dyDescent="0.2">
      <c r="A2838" s="6"/>
      <c r="B2838" s="205"/>
    </row>
    <row r="2839" spans="1:2" x14ac:dyDescent="0.2">
      <c r="A2839" s="6"/>
      <c r="B2839" s="205"/>
    </row>
    <row r="2840" spans="1:2" x14ac:dyDescent="0.2">
      <c r="A2840" s="6"/>
      <c r="B2840" s="205"/>
    </row>
    <row r="2841" spans="1:2" x14ac:dyDescent="0.2">
      <c r="A2841" s="6"/>
      <c r="B2841" s="205"/>
    </row>
    <row r="2842" spans="1:2" x14ac:dyDescent="0.2">
      <c r="A2842" s="6"/>
      <c r="B2842" s="205"/>
    </row>
    <row r="2843" spans="1:2" x14ac:dyDescent="0.2">
      <c r="A2843" s="6"/>
      <c r="B2843" s="205"/>
    </row>
    <row r="2844" spans="1:2" x14ac:dyDescent="0.2">
      <c r="A2844" s="6"/>
      <c r="B2844" s="205"/>
    </row>
    <row r="2845" spans="1:2" x14ac:dyDescent="0.2">
      <c r="A2845" s="6"/>
      <c r="B2845" s="205"/>
    </row>
    <row r="2846" spans="1:2" x14ac:dyDescent="0.2">
      <c r="A2846" s="6"/>
      <c r="B2846" s="205"/>
    </row>
    <row r="2847" spans="1:2" x14ac:dyDescent="0.2">
      <c r="A2847" s="6"/>
      <c r="B2847" s="205"/>
    </row>
    <row r="2848" spans="1:2" x14ac:dyDescent="0.2">
      <c r="A2848" s="6"/>
      <c r="B2848" s="205"/>
    </row>
    <row r="2849" spans="1:2" x14ac:dyDescent="0.2">
      <c r="A2849" s="6"/>
      <c r="B2849" s="205"/>
    </row>
    <row r="2850" spans="1:2" x14ac:dyDescent="0.2">
      <c r="A2850" s="6"/>
      <c r="B2850" s="205"/>
    </row>
    <row r="2851" spans="1:2" x14ac:dyDescent="0.2">
      <c r="A2851" s="6"/>
      <c r="B2851" s="205"/>
    </row>
    <row r="2852" spans="1:2" x14ac:dyDescent="0.2">
      <c r="A2852" s="6"/>
      <c r="B2852" s="205"/>
    </row>
    <row r="2853" spans="1:2" x14ac:dyDescent="0.2">
      <c r="A2853" s="6"/>
      <c r="B2853" s="205"/>
    </row>
    <row r="2854" spans="1:2" x14ac:dyDescent="0.2">
      <c r="A2854" s="6"/>
      <c r="B2854" s="205"/>
    </row>
    <row r="2855" spans="1:2" x14ac:dyDescent="0.2">
      <c r="A2855" s="6"/>
      <c r="B2855" s="205"/>
    </row>
    <row r="2856" spans="1:2" x14ac:dyDescent="0.2">
      <c r="A2856" s="6"/>
      <c r="B2856" s="205"/>
    </row>
    <row r="2857" spans="1:2" x14ac:dyDescent="0.2">
      <c r="A2857" s="6"/>
      <c r="B2857" s="205"/>
    </row>
    <row r="2858" spans="1:2" x14ac:dyDescent="0.2">
      <c r="A2858" s="6"/>
      <c r="B2858" s="205"/>
    </row>
    <row r="2859" spans="1:2" x14ac:dyDescent="0.2">
      <c r="A2859" s="6"/>
      <c r="B2859" s="205"/>
    </row>
    <row r="2860" spans="1:2" x14ac:dyDescent="0.2">
      <c r="A2860" s="6"/>
      <c r="B2860" s="205"/>
    </row>
    <row r="2861" spans="1:2" x14ac:dyDescent="0.2">
      <c r="A2861" s="6"/>
      <c r="B2861" s="205"/>
    </row>
    <row r="2862" spans="1:2" x14ac:dyDescent="0.2">
      <c r="A2862" s="6"/>
      <c r="B2862" s="205"/>
    </row>
    <row r="2863" spans="1:2" x14ac:dyDescent="0.2">
      <c r="A2863" s="6"/>
      <c r="B2863" s="205"/>
    </row>
    <row r="2864" spans="1:2" x14ac:dyDescent="0.2">
      <c r="A2864" s="6"/>
      <c r="B2864" s="205"/>
    </row>
    <row r="2865" spans="1:2" x14ac:dyDescent="0.2">
      <c r="A2865" s="6"/>
      <c r="B2865" s="205"/>
    </row>
    <row r="2866" spans="1:2" x14ac:dyDescent="0.2">
      <c r="A2866" s="6"/>
      <c r="B2866" s="205"/>
    </row>
    <row r="2867" spans="1:2" x14ac:dyDescent="0.2">
      <c r="A2867" s="6"/>
      <c r="B2867" s="205"/>
    </row>
    <row r="2868" spans="1:2" x14ac:dyDescent="0.2">
      <c r="A2868" s="6"/>
      <c r="B2868" s="205"/>
    </row>
    <row r="2869" spans="1:2" x14ac:dyDescent="0.2">
      <c r="A2869" s="6"/>
      <c r="B2869" s="205"/>
    </row>
    <row r="2870" spans="1:2" x14ac:dyDescent="0.2">
      <c r="A2870" s="6"/>
      <c r="B2870" s="205"/>
    </row>
    <row r="2871" spans="1:2" x14ac:dyDescent="0.2">
      <c r="A2871" s="6"/>
      <c r="B2871" s="205"/>
    </row>
    <row r="2872" spans="1:2" x14ac:dyDescent="0.2">
      <c r="A2872" s="6"/>
      <c r="B2872" s="205"/>
    </row>
    <row r="2873" spans="1:2" x14ac:dyDescent="0.2">
      <c r="A2873" s="6"/>
      <c r="B2873" s="205"/>
    </row>
    <row r="2874" spans="1:2" x14ac:dyDescent="0.2">
      <c r="A2874" s="6"/>
      <c r="B2874" s="205"/>
    </row>
    <row r="2875" spans="1:2" x14ac:dyDescent="0.2">
      <c r="A2875" s="6"/>
      <c r="B2875" s="205"/>
    </row>
    <row r="2876" spans="1:2" x14ac:dyDescent="0.2">
      <c r="A2876" s="6"/>
      <c r="B2876" s="205"/>
    </row>
    <row r="2877" spans="1:2" x14ac:dyDescent="0.2">
      <c r="A2877" s="6"/>
      <c r="B2877" s="205"/>
    </row>
    <row r="2878" spans="1:2" x14ac:dyDescent="0.2">
      <c r="A2878" s="6"/>
      <c r="B2878" s="205"/>
    </row>
    <row r="2879" spans="1:2" x14ac:dyDescent="0.2">
      <c r="A2879" s="6"/>
      <c r="B2879" s="205"/>
    </row>
    <row r="2880" spans="1:2" x14ac:dyDescent="0.2">
      <c r="A2880" s="6"/>
      <c r="B2880" s="205"/>
    </row>
    <row r="2881" spans="1:2" x14ac:dyDescent="0.2">
      <c r="A2881" s="6"/>
      <c r="B2881" s="205"/>
    </row>
    <row r="2882" spans="1:2" x14ac:dyDescent="0.2">
      <c r="A2882" s="6"/>
      <c r="B2882" s="205"/>
    </row>
    <row r="2883" spans="1:2" x14ac:dyDescent="0.2">
      <c r="A2883" s="6"/>
      <c r="B2883" s="205"/>
    </row>
    <row r="2884" spans="1:2" x14ac:dyDescent="0.2">
      <c r="A2884" s="6"/>
      <c r="B2884" s="205"/>
    </row>
    <row r="2885" spans="1:2" x14ac:dyDescent="0.2">
      <c r="A2885" s="6"/>
      <c r="B2885" s="205"/>
    </row>
    <row r="2886" spans="1:2" x14ac:dyDescent="0.2">
      <c r="A2886" s="6"/>
      <c r="B2886" s="205"/>
    </row>
    <row r="2887" spans="1:2" x14ac:dyDescent="0.2">
      <c r="A2887" s="6"/>
      <c r="B2887" s="205"/>
    </row>
    <row r="2888" spans="1:2" x14ac:dyDescent="0.2">
      <c r="A2888" s="6"/>
      <c r="B2888" s="205"/>
    </row>
    <row r="2889" spans="1:2" x14ac:dyDescent="0.2">
      <c r="A2889" s="6"/>
      <c r="B2889" s="205"/>
    </row>
    <row r="2890" spans="1:2" x14ac:dyDescent="0.2">
      <c r="A2890" s="6"/>
      <c r="B2890" s="205"/>
    </row>
    <row r="2891" spans="1:2" x14ac:dyDescent="0.2">
      <c r="A2891" s="6"/>
      <c r="B2891" s="205"/>
    </row>
    <row r="2892" spans="1:2" x14ac:dyDescent="0.2">
      <c r="A2892" s="6"/>
      <c r="B2892" s="205"/>
    </row>
    <row r="2893" spans="1:2" x14ac:dyDescent="0.2">
      <c r="A2893" s="6"/>
      <c r="B2893" s="205"/>
    </row>
    <row r="2894" spans="1:2" x14ac:dyDescent="0.2">
      <c r="A2894" s="6"/>
      <c r="B2894" s="205"/>
    </row>
    <row r="2895" spans="1:2" x14ac:dyDescent="0.2">
      <c r="A2895" s="6"/>
      <c r="B2895" s="205"/>
    </row>
    <row r="2896" spans="1:2" x14ac:dyDescent="0.2">
      <c r="A2896" s="6"/>
      <c r="B2896" s="205"/>
    </row>
    <row r="2897" spans="1:2" x14ac:dyDescent="0.2">
      <c r="A2897" s="6"/>
      <c r="B2897" s="205"/>
    </row>
    <row r="2898" spans="1:2" x14ac:dyDescent="0.2">
      <c r="A2898" s="6"/>
      <c r="B2898" s="205"/>
    </row>
    <row r="2899" spans="1:2" x14ac:dyDescent="0.2">
      <c r="A2899" s="6"/>
      <c r="B2899" s="205"/>
    </row>
    <row r="2900" spans="1:2" x14ac:dyDescent="0.2">
      <c r="A2900" s="6"/>
      <c r="B2900" s="205"/>
    </row>
    <row r="2901" spans="1:2" x14ac:dyDescent="0.2">
      <c r="A2901" s="6"/>
      <c r="B2901" s="205"/>
    </row>
    <row r="2902" spans="1:2" x14ac:dyDescent="0.2">
      <c r="A2902" s="6"/>
      <c r="B2902" s="205"/>
    </row>
    <row r="2903" spans="1:2" x14ac:dyDescent="0.2">
      <c r="A2903" s="6"/>
      <c r="B2903" s="205"/>
    </row>
    <row r="2904" spans="1:2" x14ac:dyDescent="0.2">
      <c r="A2904" s="6"/>
      <c r="B2904" s="205"/>
    </row>
    <row r="2905" spans="1:2" x14ac:dyDescent="0.2">
      <c r="A2905" s="6"/>
      <c r="B2905" s="205"/>
    </row>
    <row r="2906" spans="1:2" x14ac:dyDescent="0.2">
      <c r="A2906" s="6"/>
      <c r="B2906" s="205"/>
    </row>
    <row r="2907" spans="1:2" x14ac:dyDescent="0.2">
      <c r="A2907" s="6"/>
      <c r="B2907" s="205"/>
    </row>
    <row r="2908" spans="1:2" x14ac:dyDescent="0.2">
      <c r="A2908" s="6"/>
      <c r="B2908" s="205"/>
    </row>
    <row r="2909" spans="1:2" x14ac:dyDescent="0.2">
      <c r="A2909" s="6"/>
      <c r="B2909" s="205"/>
    </row>
    <row r="2910" spans="1:2" x14ac:dyDescent="0.2">
      <c r="A2910" s="6"/>
      <c r="B2910" s="205"/>
    </row>
    <row r="2911" spans="1:2" x14ac:dyDescent="0.2">
      <c r="A2911" s="6"/>
      <c r="B2911" s="205"/>
    </row>
    <row r="2912" spans="1:2" x14ac:dyDescent="0.2">
      <c r="A2912" s="6"/>
      <c r="B2912" s="205"/>
    </row>
    <row r="2913" spans="1:2" x14ac:dyDescent="0.2">
      <c r="A2913" s="6"/>
      <c r="B2913" s="205"/>
    </row>
    <row r="2914" spans="1:2" x14ac:dyDescent="0.2">
      <c r="A2914" s="6"/>
      <c r="B2914" s="205"/>
    </row>
    <row r="2915" spans="1:2" x14ac:dyDescent="0.2">
      <c r="A2915" s="6"/>
      <c r="B2915" s="205"/>
    </row>
    <row r="2916" spans="1:2" x14ac:dyDescent="0.2">
      <c r="A2916" s="6"/>
      <c r="B2916" s="205"/>
    </row>
    <row r="2917" spans="1:2" x14ac:dyDescent="0.2">
      <c r="A2917" s="6"/>
      <c r="B2917" s="205"/>
    </row>
    <row r="2918" spans="1:2" x14ac:dyDescent="0.2">
      <c r="A2918" s="6"/>
      <c r="B2918" s="205"/>
    </row>
    <row r="2919" spans="1:2" x14ac:dyDescent="0.2">
      <c r="A2919" s="6"/>
      <c r="B2919" s="205"/>
    </row>
    <row r="2920" spans="1:2" x14ac:dyDescent="0.2">
      <c r="A2920" s="6"/>
      <c r="B2920" s="205"/>
    </row>
    <row r="2921" spans="1:2" x14ac:dyDescent="0.2">
      <c r="A2921" s="6"/>
      <c r="B2921" s="205"/>
    </row>
    <row r="2922" spans="1:2" x14ac:dyDescent="0.2">
      <c r="A2922" s="6"/>
      <c r="B2922" s="205"/>
    </row>
    <row r="2923" spans="1:2" x14ac:dyDescent="0.2">
      <c r="A2923" s="6"/>
      <c r="B2923" s="205"/>
    </row>
    <row r="2924" spans="1:2" x14ac:dyDescent="0.2">
      <c r="A2924" s="6"/>
      <c r="B2924" s="205"/>
    </row>
    <row r="2925" spans="1:2" x14ac:dyDescent="0.2">
      <c r="A2925" s="6"/>
      <c r="B2925" s="205"/>
    </row>
    <row r="2926" spans="1:2" x14ac:dyDescent="0.2">
      <c r="A2926" s="6"/>
      <c r="B2926" s="205"/>
    </row>
    <row r="2927" spans="1:2" x14ac:dyDescent="0.2">
      <c r="A2927" s="6"/>
      <c r="B2927" s="205"/>
    </row>
    <row r="2928" spans="1:2" x14ac:dyDescent="0.2">
      <c r="A2928" s="6"/>
      <c r="B2928" s="205"/>
    </row>
    <row r="2929" spans="1:2" x14ac:dyDescent="0.2">
      <c r="A2929" s="6"/>
      <c r="B2929" s="205"/>
    </row>
    <row r="2930" spans="1:2" x14ac:dyDescent="0.2">
      <c r="A2930" s="6"/>
      <c r="B2930" s="205"/>
    </row>
    <row r="2931" spans="1:2" x14ac:dyDescent="0.2">
      <c r="A2931" s="6"/>
      <c r="B2931" s="205"/>
    </row>
    <row r="2932" spans="1:2" x14ac:dyDescent="0.2">
      <c r="A2932" s="6"/>
      <c r="B2932" s="205"/>
    </row>
    <row r="2933" spans="1:2" x14ac:dyDescent="0.2">
      <c r="A2933" s="6"/>
      <c r="B2933" s="205"/>
    </row>
    <row r="2934" spans="1:2" x14ac:dyDescent="0.2">
      <c r="A2934" s="6"/>
      <c r="B2934" s="205"/>
    </row>
    <row r="2935" spans="1:2" x14ac:dyDescent="0.2">
      <c r="A2935" s="6"/>
      <c r="B2935" s="205"/>
    </row>
    <row r="2936" spans="1:2" x14ac:dyDescent="0.2">
      <c r="A2936" s="6"/>
      <c r="B2936" s="205"/>
    </row>
    <row r="2937" spans="1:2" x14ac:dyDescent="0.2">
      <c r="A2937" s="6"/>
      <c r="B2937" s="205"/>
    </row>
    <row r="2938" spans="1:2" x14ac:dyDescent="0.2">
      <c r="A2938" s="6"/>
      <c r="B2938" s="205"/>
    </row>
    <row r="2939" spans="1:2" x14ac:dyDescent="0.2">
      <c r="A2939" s="6"/>
      <c r="B2939" s="205"/>
    </row>
    <row r="2940" spans="1:2" x14ac:dyDescent="0.2">
      <c r="A2940" s="6"/>
      <c r="B2940" s="205"/>
    </row>
    <row r="2941" spans="1:2" x14ac:dyDescent="0.2">
      <c r="A2941" s="6"/>
      <c r="B2941" s="205"/>
    </row>
    <row r="2942" spans="1:2" x14ac:dyDescent="0.2">
      <c r="A2942" s="6"/>
      <c r="B2942" s="205"/>
    </row>
    <row r="2943" spans="1:2" x14ac:dyDescent="0.2">
      <c r="A2943" s="6"/>
      <c r="B2943" s="205"/>
    </row>
    <row r="2944" spans="1:2" x14ac:dyDescent="0.2">
      <c r="A2944" s="6"/>
      <c r="B2944" s="205"/>
    </row>
    <row r="2945" spans="1:2" x14ac:dyDescent="0.2">
      <c r="A2945" s="6"/>
      <c r="B2945" s="205"/>
    </row>
    <row r="2946" spans="1:2" x14ac:dyDescent="0.2">
      <c r="A2946" s="6"/>
      <c r="B2946" s="205"/>
    </row>
    <row r="2947" spans="1:2" x14ac:dyDescent="0.2">
      <c r="A2947" s="6"/>
      <c r="B2947" s="205"/>
    </row>
    <row r="2948" spans="1:2" x14ac:dyDescent="0.2">
      <c r="A2948" s="6"/>
      <c r="B2948" s="205"/>
    </row>
    <row r="2949" spans="1:2" x14ac:dyDescent="0.2">
      <c r="A2949" s="6"/>
      <c r="B2949" s="205"/>
    </row>
    <row r="2950" spans="1:2" x14ac:dyDescent="0.2">
      <c r="A2950" s="6"/>
      <c r="B2950" s="205"/>
    </row>
    <row r="2951" spans="1:2" x14ac:dyDescent="0.2">
      <c r="A2951" s="6"/>
      <c r="B2951" s="205"/>
    </row>
    <row r="2952" spans="1:2" x14ac:dyDescent="0.2">
      <c r="A2952" s="6"/>
      <c r="B2952" s="205"/>
    </row>
    <row r="2953" spans="1:2" x14ac:dyDescent="0.2">
      <c r="A2953" s="6"/>
      <c r="B2953" s="205"/>
    </row>
    <row r="2954" spans="1:2" x14ac:dyDescent="0.2">
      <c r="A2954" s="6"/>
      <c r="B2954" s="205"/>
    </row>
    <row r="2955" spans="1:2" x14ac:dyDescent="0.2">
      <c r="A2955" s="6"/>
      <c r="B2955" s="205"/>
    </row>
    <row r="2956" spans="1:2" x14ac:dyDescent="0.2">
      <c r="A2956" s="6"/>
      <c r="B2956" s="205"/>
    </row>
    <row r="2957" spans="1:2" x14ac:dyDescent="0.2">
      <c r="A2957" s="6"/>
      <c r="B2957" s="205"/>
    </row>
    <row r="2958" spans="1:2" x14ac:dyDescent="0.2">
      <c r="A2958" s="6"/>
      <c r="B2958" s="205"/>
    </row>
    <row r="2959" spans="1:2" x14ac:dyDescent="0.2">
      <c r="A2959" s="6"/>
      <c r="B2959" s="205"/>
    </row>
    <row r="2960" spans="1:2" x14ac:dyDescent="0.2">
      <c r="A2960" s="6"/>
      <c r="B2960" s="205"/>
    </row>
    <row r="2961" spans="1:2" x14ac:dyDescent="0.2">
      <c r="A2961" s="6"/>
      <c r="B2961" s="205"/>
    </row>
    <row r="2962" spans="1:2" x14ac:dyDescent="0.2">
      <c r="A2962" s="6"/>
      <c r="B2962" s="205"/>
    </row>
    <row r="2963" spans="1:2" x14ac:dyDescent="0.2">
      <c r="A2963" s="6"/>
      <c r="B2963" s="205"/>
    </row>
    <row r="2964" spans="1:2" x14ac:dyDescent="0.2">
      <c r="A2964" s="6"/>
      <c r="B2964" s="205"/>
    </row>
    <row r="2965" spans="1:2" x14ac:dyDescent="0.2">
      <c r="A2965" s="6"/>
      <c r="B2965" s="205"/>
    </row>
    <row r="2966" spans="1:2" x14ac:dyDescent="0.2">
      <c r="A2966" s="6"/>
      <c r="B2966" s="205"/>
    </row>
    <row r="2967" spans="1:2" x14ac:dyDescent="0.2">
      <c r="A2967" s="6"/>
      <c r="B2967" s="205"/>
    </row>
    <row r="2968" spans="1:2" x14ac:dyDescent="0.2">
      <c r="A2968" s="6"/>
      <c r="B2968" s="205"/>
    </row>
    <row r="2969" spans="1:2" x14ac:dyDescent="0.2">
      <c r="A2969" s="6"/>
      <c r="B2969" s="205"/>
    </row>
    <row r="2970" spans="1:2" x14ac:dyDescent="0.2">
      <c r="A2970" s="6"/>
      <c r="B2970" s="205"/>
    </row>
    <row r="2971" spans="1:2" x14ac:dyDescent="0.2">
      <c r="A2971" s="6"/>
      <c r="B2971" s="205"/>
    </row>
    <row r="2972" spans="1:2" x14ac:dyDescent="0.2">
      <c r="A2972" s="6"/>
      <c r="B2972" s="205"/>
    </row>
    <row r="2973" spans="1:2" x14ac:dyDescent="0.2">
      <c r="A2973" s="6"/>
      <c r="B2973" s="205"/>
    </row>
    <row r="2974" spans="1:2" x14ac:dyDescent="0.2">
      <c r="A2974" s="6"/>
      <c r="B2974" s="205"/>
    </row>
    <row r="2975" spans="1:2" x14ac:dyDescent="0.2">
      <c r="A2975" s="6"/>
      <c r="B2975" s="205"/>
    </row>
    <row r="2976" spans="1:2" x14ac:dyDescent="0.2">
      <c r="A2976" s="6"/>
      <c r="B2976" s="205"/>
    </row>
    <row r="2977" spans="1:2" x14ac:dyDescent="0.2">
      <c r="A2977" s="6"/>
      <c r="B2977" s="205"/>
    </row>
    <row r="2978" spans="1:2" x14ac:dyDescent="0.2">
      <c r="A2978" s="6"/>
      <c r="B2978" s="205"/>
    </row>
    <row r="2979" spans="1:2" x14ac:dyDescent="0.2">
      <c r="A2979" s="6"/>
      <c r="B2979" s="205"/>
    </row>
    <row r="2980" spans="1:2" x14ac:dyDescent="0.2">
      <c r="A2980" s="6"/>
      <c r="B2980" s="205"/>
    </row>
    <row r="2981" spans="1:2" x14ac:dyDescent="0.2">
      <c r="A2981" s="6"/>
      <c r="B2981" s="205"/>
    </row>
    <row r="2982" spans="1:2" x14ac:dyDescent="0.2">
      <c r="A2982" s="6"/>
      <c r="B2982" s="205"/>
    </row>
    <row r="2983" spans="1:2" x14ac:dyDescent="0.2">
      <c r="A2983" s="6"/>
      <c r="B2983" s="205"/>
    </row>
    <row r="2984" spans="1:2" x14ac:dyDescent="0.2">
      <c r="A2984" s="6"/>
      <c r="B2984" s="205"/>
    </row>
    <row r="2985" spans="1:2" x14ac:dyDescent="0.2">
      <c r="A2985" s="6"/>
      <c r="B2985" s="205"/>
    </row>
    <row r="2986" spans="1:2" x14ac:dyDescent="0.2">
      <c r="A2986" s="6"/>
      <c r="B2986" s="205"/>
    </row>
    <row r="2987" spans="1:2" x14ac:dyDescent="0.2">
      <c r="A2987" s="6"/>
      <c r="B2987" s="205"/>
    </row>
    <row r="2988" spans="1:2" x14ac:dyDescent="0.2">
      <c r="A2988" s="6"/>
      <c r="B2988" s="205"/>
    </row>
    <row r="2989" spans="1:2" x14ac:dyDescent="0.2">
      <c r="A2989" s="6"/>
      <c r="B2989" s="205"/>
    </row>
    <row r="2990" spans="1:2" x14ac:dyDescent="0.2">
      <c r="A2990" s="6"/>
      <c r="B2990" s="205"/>
    </row>
    <row r="2991" spans="1:2" x14ac:dyDescent="0.2">
      <c r="A2991" s="6"/>
      <c r="B2991" s="205"/>
    </row>
    <row r="2992" spans="1:2" x14ac:dyDescent="0.2">
      <c r="A2992" s="6"/>
      <c r="B2992" s="205"/>
    </row>
    <row r="2993" spans="1:2" x14ac:dyDescent="0.2">
      <c r="A2993" s="6"/>
      <c r="B2993" s="205"/>
    </row>
    <row r="2994" spans="1:2" x14ac:dyDescent="0.2">
      <c r="A2994" s="6"/>
      <c r="B2994" s="205"/>
    </row>
    <row r="2995" spans="1:2" x14ac:dyDescent="0.2">
      <c r="A2995" s="6"/>
      <c r="B2995" s="205"/>
    </row>
    <row r="2996" spans="1:2" x14ac:dyDescent="0.2">
      <c r="A2996" s="6"/>
      <c r="B2996" s="205"/>
    </row>
    <row r="2997" spans="1:2" x14ac:dyDescent="0.2">
      <c r="A2997" s="6"/>
      <c r="B2997" s="205"/>
    </row>
    <row r="2998" spans="1:2" x14ac:dyDescent="0.2">
      <c r="A2998" s="6"/>
      <c r="B2998" s="205"/>
    </row>
    <row r="2999" spans="1:2" x14ac:dyDescent="0.2">
      <c r="A2999" s="6"/>
      <c r="B2999" s="205"/>
    </row>
    <row r="3000" spans="1:2" x14ac:dyDescent="0.2">
      <c r="A3000" s="6"/>
      <c r="B3000" s="205"/>
    </row>
    <row r="3001" spans="1:2" x14ac:dyDescent="0.2">
      <c r="A3001" s="6"/>
      <c r="B3001" s="205"/>
    </row>
    <row r="3002" spans="1:2" x14ac:dyDescent="0.2">
      <c r="A3002" s="6"/>
      <c r="B3002" s="205"/>
    </row>
    <row r="3003" spans="1:2" x14ac:dyDescent="0.2">
      <c r="A3003" s="6"/>
      <c r="B3003" s="205"/>
    </row>
    <row r="3004" spans="1:2" x14ac:dyDescent="0.2">
      <c r="A3004" s="6"/>
      <c r="B3004" s="205"/>
    </row>
    <row r="3005" spans="1:2" x14ac:dyDescent="0.2">
      <c r="A3005" s="6"/>
      <c r="B3005" s="205"/>
    </row>
    <row r="3006" spans="1:2" x14ac:dyDescent="0.2">
      <c r="A3006" s="6"/>
      <c r="B3006" s="205"/>
    </row>
    <row r="3007" spans="1:2" x14ac:dyDescent="0.2">
      <c r="A3007" s="6"/>
      <c r="B3007" s="205"/>
    </row>
    <row r="3008" spans="1:2" x14ac:dyDescent="0.2">
      <c r="A3008" s="6"/>
      <c r="B3008" s="205"/>
    </row>
    <row r="3009" spans="1:2" x14ac:dyDescent="0.2">
      <c r="A3009" s="6"/>
      <c r="B3009" s="205"/>
    </row>
    <row r="3010" spans="1:2" x14ac:dyDescent="0.2">
      <c r="A3010" s="6"/>
      <c r="B3010" s="205"/>
    </row>
    <row r="3011" spans="1:2" x14ac:dyDescent="0.2">
      <c r="A3011" s="6"/>
      <c r="B3011" s="205"/>
    </row>
    <row r="3012" spans="1:2" x14ac:dyDescent="0.2">
      <c r="A3012" s="6"/>
      <c r="B3012" s="205"/>
    </row>
    <row r="3013" spans="1:2" x14ac:dyDescent="0.2">
      <c r="A3013" s="6"/>
      <c r="B3013" s="205"/>
    </row>
    <row r="3014" spans="1:2" x14ac:dyDescent="0.2">
      <c r="A3014" s="6"/>
      <c r="B3014" s="205"/>
    </row>
    <row r="3015" spans="1:2" x14ac:dyDescent="0.2">
      <c r="A3015" s="6"/>
      <c r="B3015" s="205"/>
    </row>
    <row r="3016" spans="1:2" x14ac:dyDescent="0.2">
      <c r="A3016" s="6"/>
      <c r="B3016" s="205"/>
    </row>
    <row r="3017" spans="1:2" x14ac:dyDescent="0.2">
      <c r="A3017" s="6"/>
      <c r="B3017" s="205"/>
    </row>
    <row r="3018" spans="1:2" x14ac:dyDescent="0.2">
      <c r="A3018" s="6"/>
      <c r="B3018" s="205"/>
    </row>
    <row r="3019" spans="1:2" x14ac:dyDescent="0.2">
      <c r="A3019" s="6"/>
      <c r="B3019" s="205"/>
    </row>
    <row r="3020" spans="1:2" x14ac:dyDescent="0.2">
      <c r="A3020" s="6"/>
      <c r="B3020" s="205"/>
    </row>
    <row r="3021" spans="1:2" x14ac:dyDescent="0.2">
      <c r="A3021" s="6"/>
      <c r="B3021" s="205"/>
    </row>
    <row r="3022" spans="1:2" x14ac:dyDescent="0.2">
      <c r="A3022" s="6"/>
      <c r="B3022" s="205"/>
    </row>
    <row r="3023" spans="1:2" x14ac:dyDescent="0.2">
      <c r="A3023" s="6"/>
      <c r="B3023" s="205"/>
    </row>
    <row r="3024" spans="1:2" x14ac:dyDescent="0.2">
      <c r="A3024" s="6"/>
      <c r="B3024" s="205"/>
    </row>
    <row r="3025" spans="1:2" x14ac:dyDescent="0.2">
      <c r="A3025" s="6"/>
      <c r="B3025" s="205"/>
    </row>
    <row r="3026" spans="1:2" x14ac:dyDescent="0.2">
      <c r="A3026" s="6"/>
      <c r="B3026" s="205"/>
    </row>
    <row r="3027" spans="1:2" x14ac:dyDescent="0.2">
      <c r="A3027" s="6"/>
      <c r="B3027" s="205"/>
    </row>
    <row r="3028" spans="1:2" x14ac:dyDescent="0.2">
      <c r="A3028" s="6"/>
      <c r="B3028" s="205"/>
    </row>
    <row r="3029" spans="1:2" x14ac:dyDescent="0.2">
      <c r="A3029" s="6"/>
      <c r="B3029" s="205"/>
    </row>
    <row r="3030" spans="1:2" x14ac:dyDescent="0.2">
      <c r="A3030" s="6"/>
      <c r="B3030" s="205"/>
    </row>
    <row r="3031" spans="1:2" x14ac:dyDescent="0.2">
      <c r="A3031" s="6"/>
      <c r="B3031" s="205"/>
    </row>
    <row r="3032" spans="1:2" x14ac:dyDescent="0.2">
      <c r="A3032" s="6"/>
      <c r="B3032" s="205"/>
    </row>
    <row r="3033" spans="1:2" x14ac:dyDescent="0.2">
      <c r="A3033" s="6"/>
      <c r="B3033" s="205"/>
    </row>
    <row r="3034" spans="1:2" x14ac:dyDescent="0.2">
      <c r="A3034" s="6"/>
      <c r="B3034" s="205"/>
    </row>
    <row r="3035" spans="1:2" x14ac:dyDescent="0.2">
      <c r="A3035" s="6"/>
      <c r="B3035" s="205"/>
    </row>
    <row r="3036" spans="1:2" x14ac:dyDescent="0.2">
      <c r="A3036" s="6"/>
      <c r="B3036" s="205"/>
    </row>
    <row r="3037" spans="1:2" x14ac:dyDescent="0.2">
      <c r="A3037" s="6"/>
      <c r="B3037" s="205"/>
    </row>
    <row r="3038" spans="1:2" x14ac:dyDescent="0.2">
      <c r="A3038" s="6"/>
      <c r="B3038" s="205"/>
    </row>
    <row r="3039" spans="1:2" x14ac:dyDescent="0.2">
      <c r="A3039" s="6"/>
      <c r="B3039" s="205"/>
    </row>
    <row r="3040" spans="1:2" x14ac:dyDescent="0.2">
      <c r="A3040" s="6"/>
      <c r="B3040" s="205"/>
    </row>
    <row r="3041" spans="1:2" x14ac:dyDescent="0.2">
      <c r="A3041" s="6"/>
      <c r="B3041" s="205"/>
    </row>
    <row r="3042" spans="1:2" x14ac:dyDescent="0.2">
      <c r="A3042" s="6"/>
      <c r="B3042" s="205"/>
    </row>
    <row r="3043" spans="1:2" x14ac:dyDescent="0.2">
      <c r="A3043" s="6"/>
      <c r="B3043" s="205"/>
    </row>
    <row r="3044" spans="1:2" x14ac:dyDescent="0.2">
      <c r="A3044" s="6"/>
      <c r="B3044" s="205"/>
    </row>
    <row r="3045" spans="1:2" x14ac:dyDescent="0.2">
      <c r="A3045" s="6"/>
      <c r="B3045" s="205"/>
    </row>
    <row r="3046" spans="1:2" x14ac:dyDescent="0.2">
      <c r="A3046" s="6"/>
      <c r="B3046" s="205"/>
    </row>
    <row r="3047" spans="1:2" x14ac:dyDescent="0.2">
      <c r="A3047" s="6"/>
      <c r="B3047" s="205"/>
    </row>
    <row r="3048" spans="1:2" x14ac:dyDescent="0.2">
      <c r="A3048" s="6"/>
      <c r="B3048" s="205"/>
    </row>
    <row r="3049" spans="1:2" x14ac:dyDescent="0.2">
      <c r="A3049" s="6"/>
      <c r="B3049" s="205"/>
    </row>
    <row r="3050" spans="1:2" x14ac:dyDescent="0.2">
      <c r="A3050" s="6"/>
      <c r="B3050" s="205"/>
    </row>
    <row r="3051" spans="1:2" x14ac:dyDescent="0.2">
      <c r="A3051" s="6"/>
      <c r="B3051" s="205"/>
    </row>
    <row r="3052" spans="1:2" x14ac:dyDescent="0.2">
      <c r="A3052" s="6"/>
      <c r="B3052" s="205"/>
    </row>
    <row r="3053" spans="1:2" x14ac:dyDescent="0.2">
      <c r="A3053" s="6"/>
      <c r="B3053" s="205"/>
    </row>
    <row r="3054" spans="1:2" x14ac:dyDescent="0.2">
      <c r="A3054" s="6"/>
      <c r="B3054" s="205"/>
    </row>
    <row r="3055" spans="1:2" x14ac:dyDescent="0.2">
      <c r="A3055" s="6"/>
      <c r="B3055" s="205"/>
    </row>
    <row r="3056" spans="1:2" x14ac:dyDescent="0.2">
      <c r="A3056" s="6"/>
      <c r="B3056" s="205"/>
    </row>
    <row r="3057" spans="1:2" x14ac:dyDescent="0.2">
      <c r="A3057" s="6"/>
      <c r="B3057" s="205"/>
    </row>
    <row r="3058" spans="1:2" x14ac:dyDescent="0.2">
      <c r="A3058" s="6"/>
      <c r="B3058" s="205"/>
    </row>
    <row r="3059" spans="1:2" x14ac:dyDescent="0.2">
      <c r="A3059" s="6"/>
      <c r="B3059" s="205"/>
    </row>
    <row r="3060" spans="1:2" x14ac:dyDescent="0.2">
      <c r="A3060" s="6"/>
      <c r="B3060" s="205"/>
    </row>
    <row r="3061" spans="1:2" x14ac:dyDescent="0.2">
      <c r="A3061" s="6"/>
      <c r="B3061" s="205"/>
    </row>
    <row r="3062" spans="1:2" x14ac:dyDescent="0.2">
      <c r="A3062" s="6"/>
      <c r="B3062" s="205"/>
    </row>
    <row r="3063" spans="1:2" x14ac:dyDescent="0.2">
      <c r="A3063" s="6"/>
      <c r="B3063" s="205"/>
    </row>
    <row r="3064" spans="1:2" x14ac:dyDescent="0.2">
      <c r="A3064" s="6"/>
      <c r="B3064" s="205"/>
    </row>
    <row r="3065" spans="1:2" x14ac:dyDescent="0.2">
      <c r="A3065" s="6"/>
      <c r="B3065" s="205"/>
    </row>
    <row r="3066" spans="1:2" x14ac:dyDescent="0.2">
      <c r="A3066" s="6"/>
      <c r="B3066" s="205"/>
    </row>
    <row r="3067" spans="1:2" x14ac:dyDescent="0.2">
      <c r="A3067" s="6"/>
      <c r="B3067" s="205"/>
    </row>
    <row r="3068" spans="1:2" x14ac:dyDescent="0.2">
      <c r="A3068" s="6"/>
      <c r="B3068" s="205"/>
    </row>
    <row r="3069" spans="1:2" x14ac:dyDescent="0.2">
      <c r="A3069" s="6"/>
      <c r="B3069" s="205"/>
    </row>
    <row r="3070" spans="1:2" x14ac:dyDescent="0.2">
      <c r="A3070" s="6"/>
      <c r="B3070" s="205"/>
    </row>
    <row r="3071" spans="1:2" x14ac:dyDescent="0.2">
      <c r="A3071" s="6"/>
      <c r="B3071" s="205"/>
    </row>
    <row r="3072" spans="1:2" x14ac:dyDescent="0.2">
      <c r="A3072" s="6"/>
      <c r="B3072" s="205"/>
    </row>
    <row r="3073" spans="1:2" x14ac:dyDescent="0.2">
      <c r="A3073" s="6"/>
      <c r="B3073" s="205"/>
    </row>
    <row r="3074" spans="1:2" x14ac:dyDescent="0.2">
      <c r="A3074" s="6"/>
      <c r="B3074" s="205"/>
    </row>
    <row r="3075" spans="1:2" x14ac:dyDescent="0.2">
      <c r="A3075" s="6"/>
      <c r="B3075" s="205"/>
    </row>
    <row r="3076" spans="1:2" x14ac:dyDescent="0.2">
      <c r="A3076" s="6"/>
      <c r="B3076" s="205"/>
    </row>
    <row r="3077" spans="1:2" x14ac:dyDescent="0.2">
      <c r="A3077" s="6"/>
      <c r="B3077" s="205"/>
    </row>
    <row r="3078" spans="1:2" x14ac:dyDescent="0.2">
      <c r="A3078" s="6"/>
      <c r="B3078" s="205"/>
    </row>
    <row r="3079" spans="1:2" x14ac:dyDescent="0.2">
      <c r="A3079" s="6"/>
      <c r="B3079" s="205"/>
    </row>
    <row r="3080" spans="1:2" x14ac:dyDescent="0.2">
      <c r="A3080" s="6"/>
      <c r="B3080" s="205"/>
    </row>
    <row r="3081" spans="1:2" x14ac:dyDescent="0.2">
      <c r="A3081" s="6"/>
      <c r="B3081" s="205"/>
    </row>
    <row r="3082" spans="1:2" x14ac:dyDescent="0.2">
      <c r="A3082" s="6"/>
      <c r="B3082" s="205"/>
    </row>
    <row r="3083" spans="1:2" x14ac:dyDescent="0.2">
      <c r="A3083" s="6"/>
      <c r="B3083" s="205"/>
    </row>
    <row r="3084" spans="1:2" x14ac:dyDescent="0.2">
      <c r="A3084" s="6"/>
      <c r="B3084" s="205"/>
    </row>
    <row r="3085" spans="1:2" x14ac:dyDescent="0.2">
      <c r="A3085" s="6"/>
      <c r="B3085" s="205"/>
    </row>
    <row r="3086" spans="1:2" x14ac:dyDescent="0.2">
      <c r="A3086" s="6"/>
      <c r="B3086" s="205"/>
    </row>
    <row r="3087" spans="1:2" x14ac:dyDescent="0.2">
      <c r="A3087" s="6"/>
      <c r="B3087" s="205"/>
    </row>
    <row r="3088" spans="1:2" x14ac:dyDescent="0.2">
      <c r="A3088" s="6"/>
      <c r="B3088" s="205"/>
    </row>
    <row r="3089" spans="1:2" x14ac:dyDescent="0.2">
      <c r="A3089" s="6"/>
      <c r="B3089" s="205"/>
    </row>
    <row r="3090" spans="1:2" x14ac:dyDescent="0.2">
      <c r="A3090" s="6"/>
      <c r="B3090" s="205"/>
    </row>
    <row r="3091" spans="1:2" x14ac:dyDescent="0.2">
      <c r="A3091" s="6"/>
      <c r="B3091" s="205"/>
    </row>
    <row r="3092" spans="1:2" x14ac:dyDescent="0.2">
      <c r="A3092" s="6"/>
      <c r="B3092" s="205"/>
    </row>
    <row r="3093" spans="1:2" x14ac:dyDescent="0.2">
      <c r="A3093" s="6"/>
      <c r="B3093" s="205"/>
    </row>
    <row r="3094" spans="1:2" x14ac:dyDescent="0.2">
      <c r="A3094" s="6"/>
      <c r="B3094" s="205"/>
    </row>
    <row r="3095" spans="1:2" x14ac:dyDescent="0.2">
      <c r="A3095" s="6"/>
      <c r="B3095" s="205"/>
    </row>
    <row r="3096" spans="1:2" x14ac:dyDescent="0.2">
      <c r="A3096" s="6"/>
      <c r="B3096" s="205"/>
    </row>
    <row r="3097" spans="1:2" x14ac:dyDescent="0.2">
      <c r="A3097" s="6"/>
      <c r="B3097" s="205"/>
    </row>
    <row r="3098" spans="1:2" x14ac:dyDescent="0.2">
      <c r="A3098" s="6"/>
      <c r="B3098" s="205"/>
    </row>
    <row r="3099" spans="1:2" x14ac:dyDescent="0.2">
      <c r="A3099" s="6"/>
      <c r="B3099" s="205"/>
    </row>
    <row r="3100" spans="1:2" x14ac:dyDescent="0.2">
      <c r="A3100" s="6"/>
      <c r="B3100" s="205"/>
    </row>
    <row r="3101" spans="1:2" x14ac:dyDescent="0.2">
      <c r="A3101" s="6"/>
      <c r="B3101" s="205"/>
    </row>
    <row r="3102" spans="1:2" x14ac:dyDescent="0.2">
      <c r="A3102" s="6"/>
      <c r="B3102" s="205"/>
    </row>
    <row r="3103" spans="1:2" x14ac:dyDescent="0.2">
      <c r="A3103" s="6"/>
      <c r="B3103" s="205"/>
    </row>
    <row r="3104" spans="1:2" x14ac:dyDescent="0.2">
      <c r="A3104" s="6"/>
      <c r="B3104" s="205"/>
    </row>
    <row r="3105" spans="1:2" x14ac:dyDescent="0.2">
      <c r="A3105" s="6"/>
      <c r="B3105" s="205"/>
    </row>
    <row r="3106" spans="1:2" x14ac:dyDescent="0.2">
      <c r="A3106" s="6"/>
      <c r="B3106" s="205"/>
    </row>
    <row r="3107" spans="1:2" x14ac:dyDescent="0.2">
      <c r="A3107" s="6"/>
      <c r="B3107" s="205"/>
    </row>
  </sheetData>
  <sheetProtection sheet="1" objects="1" scenarios="1" selectLockedCells="1"/>
  <mergeCells count="34">
    <mergeCell ref="E10:F10"/>
    <mergeCell ref="G10:H10"/>
    <mergeCell ref="I10:J10"/>
    <mergeCell ref="K10:L10"/>
    <mergeCell ref="Q11:R11"/>
    <mergeCell ref="M10:N10"/>
    <mergeCell ref="O10:P10"/>
    <mergeCell ref="Q10:R10"/>
    <mergeCell ref="Q24:R24"/>
    <mergeCell ref="Q25:R25"/>
    <mergeCell ref="Q26:R26"/>
    <mergeCell ref="Q38:R38"/>
    <mergeCell ref="Q27:R27"/>
    <mergeCell ref="Q28:R28"/>
    <mergeCell ref="Q29:R29"/>
    <mergeCell ref="Q30:R30"/>
    <mergeCell ref="Q31:R31"/>
    <mergeCell ref="Q35:R35"/>
    <mergeCell ref="T11:T21"/>
    <mergeCell ref="Q32:R32"/>
    <mergeCell ref="Q33:R33"/>
    <mergeCell ref="Q34:R34"/>
    <mergeCell ref="Q12:R12"/>
    <mergeCell ref="Q13:R13"/>
    <mergeCell ref="Q14:R14"/>
    <mergeCell ref="Q15:R15"/>
    <mergeCell ref="Q21:R21"/>
    <mergeCell ref="Q16:R16"/>
    <mergeCell ref="Q17:R17"/>
    <mergeCell ref="Q18:R18"/>
    <mergeCell ref="Q19:R19"/>
    <mergeCell ref="Q20:R20"/>
    <mergeCell ref="Q22:R22"/>
    <mergeCell ref="Q23:R23"/>
  </mergeCells>
  <phoneticPr fontId="2"/>
  <conditionalFormatting sqref="C11:R41">
    <cfRule type="expression" dxfId="3" priority="4" stopIfTrue="1">
      <formula>COUNTIF(祝日一覧,$C11)&gt;0</formula>
    </cfRule>
    <cfRule type="expression" dxfId="2" priority="3">
      <formula>$D11="日"</formula>
    </cfRule>
    <cfRule type="expression" dxfId="1" priority="2">
      <formula>$D11="土"</formula>
    </cfRule>
    <cfRule type="expression" dxfId="0" priority="1" stopIfTrue="1">
      <formula>COUNTIF(土日登校,$C11)&gt;0</formula>
    </cfRule>
  </conditionalFormatting>
  <dataValidations count="4">
    <dataValidation allowBlank="1" showInputMessage="1" showErrorMessage="1" sqref="Q11:R38 Q45:R45" xr:uid="{00000000-0002-0000-0E00-000000000000}"/>
    <dataValidation type="decimal" allowBlank="1" showInputMessage="1" showErrorMessage="1" errorTitle="小数です" error="0～10の小数でお願いします。" sqref="U11:U24 U26:U27" xr:uid="{00000000-0002-0000-0E00-000001000000}">
      <formula1>0</formula1>
      <formula2>10</formula2>
    </dataValidation>
    <dataValidation type="list" allowBlank="1" showInputMessage="1" showErrorMessage="1" sqref="K3:O8 D3:H8" xr:uid="{00000000-0002-0000-0E00-000002000000}">
      <formula1>$AO$1:$BC$1</formula1>
    </dataValidation>
    <dataValidation type="list" allowBlank="1" showInputMessage="1" showErrorMessage="1" sqref="E11:P43" xr:uid="{00000000-0002-0000-0E00-000003000000}">
      <formula1>$AO$1:$BT$1</formula1>
    </dataValidation>
  </dataValidations>
  <pageMargins left="0.78" right="0.41" top="1" bottom="1" header="0.51200000000000001" footer="0.51200000000000001"/>
  <pageSetup paperSize="12" scale="13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31"/>
  <sheetViews>
    <sheetView workbookViewId="0">
      <selection activeCell="J1" sqref="J1"/>
    </sheetView>
  </sheetViews>
  <sheetFormatPr defaultRowHeight="13.2" x14ac:dyDescent="0.2"/>
  <cols>
    <col min="1" max="1" width="11.109375" customWidth="1"/>
  </cols>
  <sheetData>
    <row r="1" spans="1:9" ht="29.25" customHeight="1" thickBot="1" x14ac:dyDescent="0.25">
      <c r="A1" s="369" t="s">
        <v>88</v>
      </c>
      <c r="B1" s="370"/>
      <c r="C1" s="109">
        <v>1</v>
      </c>
      <c r="D1" s="51">
        <v>2</v>
      </c>
      <c r="E1" s="51">
        <v>3</v>
      </c>
      <c r="F1" s="51">
        <v>4</v>
      </c>
      <c r="G1" s="51">
        <v>5</v>
      </c>
      <c r="H1" s="227">
        <v>6</v>
      </c>
      <c r="I1" s="62" t="s">
        <v>59</v>
      </c>
    </row>
    <row r="2" spans="1:9" ht="13.8" thickTop="1" x14ac:dyDescent="0.2">
      <c r="A2" s="371" t="s">
        <v>5</v>
      </c>
      <c r="B2" s="231" t="s">
        <v>89</v>
      </c>
      <c r="C2" s="232">
        <v>306</v>
      </c>
      <c r="D2" s="233">
        <v>315</v>
      </c>
      <c r="E2" s="233">
        <v>245</v>
      </c>
      <c r="F2" s="233">
        <v>245</v>
      </c>
      <c r="G2" s="233">
        <v>175</v>
      </c>
      <c r="H2" s="234">
        <v>175</v>
      </c>
      <c r="I2" s="67">
        <f>SUM(C2:H2)</f>
        <v>1461</v>
      </c>
    </row>
    <row r="3" spans="1:9" x14ac:dyDescent="0.2">
      <c r="A3" s="368"/>
      <c r="B3" s="68" t="s">
        <v>90</v>
      </c>
      <c r="C3" s="69">
        <v>9</v>
      </c>
      <c r="D3" s="70">
        <v>9</v>
      </c>
      <c r="E3" s="70">
        <v>7</v>
      </c>
      <c r="F3" s="70">
        <v>7</v>
      </c>
      <c r="G3" s="70">
        <v>5</v>
      </c>
      <c r="H3" s="235">
        <v>5</v>
      </c>
      <c r="I3" s="72"/>
    </row>
    <row r="4" spans="1:9" x14ac:dyDescent="0.2">
      <c r="A4" s="368" t="s">
        <v>6</v>
      </c>
      <c r="B4" s="73" t="s">
        <v>89</v>
      </c>
      <c r="C4" s="90"/>
      <c r="D4" s="87"/>
      <c r="E4" s="75">
        <v>70</v>
      </c>
      <c r="F4" s="75">
        <v>90</v>
      </c>
      <c r="G4" s="75">
        <v>100</v>
      </c>
      <c r="H4" s="236">
        <v>105</v>
      </c>
      <c r="I4" s="77">
        <f>SUM(C4:H4)</f>
        <v>365</v>
      </c>
    </row>
    <row r="5" spans="1:9" x14ac:dyDescent="0.2">
      <c r="A5" s="368"/>
      <c r="B5" s="68" t="s">
        <v>90</v>
      </c>
      <c r="C5" s="91"/>
      <c r="D5" s="88"/>
      <c r="E5" s="70">
        <v>2</v>
      </c>
      <c r="F5" s="70">
        <v>2.6</v>
      </c>
      <c r="G5" s="70">
        <v>2.9</v>
      </c>
      <c r="H5" s="235">
        <v>3</v>
      </c>
      <c r="I5" s="72"/>
    </row>
    <row r="6" spans="1:9" x14ac:dyDescent="0.2">
      <c r="A6" s="368" t="s">
        <v>7</v>
      </c>
      <c r="B6" s="73" t="s">
        <v>89</v>
      </c>
      <c r="C6" s="74">
        <v>136</v>
      </c>
      <c r="D6" s="75">
        <v>175</v>
      </c>
      <c r="E6" s="75">
        <v>175</v>
      </c>
      <c r="F6" s="75">
        <v>175</v>
      </c>
      <c r="G6" s="75">
        <v>175</v>
      </c>
      <c r="H6" s="236">
        <v>175</v>
      </c>
      <c r="I6" s="77">
        <f t="shared" ref="I6:I22" si="0">SUM(C6:H6)</f>
        <v>1011</v>
      </c>
    </row>
    <row r="7" spans="1:9" x14ac:dyDescent="0.2">
      <c r="A7" s="368"/>
      <c r="B7" s="68" t="s">
        <v>90</v>
      </c>
      <c r="C7" s="69">
        <v>4</v>
      </c>
      <c r="D7" s="70">
        <v>5</v>
      </c>
      <c r="E7" s="70">
        <v>5</v>
      </c>
      <c r="F7" s="70">
        <v>5</v>
      </c>
      <c r="G7" s="70">
        <v>5</v>
      </c>
      <c r="H7" s="235">
        <v>5</v>
      </c>
      <c r="I7" s="72"/>
    </row>
    <row r="8" spans="1:9" x14ac:dyDescent="0.2">
      <c r="A8" s="368" t="s">
        <v>8</v>
      </c>
      <c r="B8" s="73" t="s">
        <v>89</v>
      </c>
      <c r="C8" s="90"/>
      <c r="D8" s="87"/>
      <c r="E8" s="75">
        <v>90</v>
      </c>
      <c r="F8" s="75">
        <v>105</v>
      </c>
      <c r="G8" s="75">
        <v>105</v>
      </c>
      <c r="H8" s="236">
        <v>105</v>
      </c>
      <c r="I8" s="77">
        <f t="shared" si="0"/>
        <v>405</v>
      </c>
    </row>
    <row r="9" spans="1:9" x14ac:dyDescent="0.2">
      <c r="A9" s="368"/>
      <c r="B9" s="68" t="s">
        <v>90</v>
      </c>
      <c r="C9" s="91"/>
      <c r="D9" s="88"/>
      <c r="E9" s="70">
        <v>2.6</v>
      </c>
      <c r="F9" s="70">
        <v>3</v>
      </c>
      <c r="G9" s="70">
        <v>3</v>
      </c>
      <c r="H9" s="235">
        <v>3</v>
      </c>
      <c r="I9" s="72"/>
    </row>
    <row r="10" spans="1:9" x14ac:dyDescent="0.2">
      <c r="A10" s="368" t="s">
        <v>9</v>
      </c>
      <c r="B10" s="73" t="s">
        <v>89</v>
      </c>
      <c r="C10" s="74">
        <v>102</v>
      </c>
      <c r="D10" s="75">
        <v>105</v>
      </c>
      <c r="E10" s="87"/>
      <c r="F10" s="87"/>
      <c r="G10" s="87"/>
      <c r="H10" s="237"/>
      <c r="I10" s="77">
        <f t="shared" si="0"/>
        <v>207</v>
      </c>
    </row>
    <row r="11" spans="1:9" x14ac:dyDescent="0.2">
      <c r="A11" s="368"/>
      <c r="B11" s="68" t="s">
        <v>90</v>
      </c>
      <c r="C11" s="69">
        <v>3</v>
      </c>
      <c r="D11" s="70">
        <v>3</v>
      </c>
      <c r="E11" s="88"/>
      <c r="F11" s="88"/>
      <c r="G11" s="88"/>
      <c r="H11" s="238"/>
      <c r="I11" s="72"/>
    </row>
    <row r="12" spans="1:9" x14ac:dyDescent="0.2">
      <c r="A12" s="368" t="s">
        <v>10</v>
      </c>
      <c r="B12" s="73" t="s">
        <v>89</v>
      </c>
      <c r="C12" s="74">
        <v>68</v>
      </c>
      <c r="D12" s="75">
        <v>70</v>
      </c>
      <c r="E12" s="75">
        <v>60</v>
      </c>
      <c r="F12" s="75">
        <v>60</v>
      </c>
      <c r="G12" s="75">
        <v>50</v>
      </c>
      <c r="H12" s="236">
        <v>50</v>
      </c>
      <c r="I12" s="77">
        <f t="shared" si="0"/>
        <v>358</v>
      </c>
    </row>
    <row r="13" spans="1:9" x14ac:dyDescent="0.2">
      <c r="A13" s="368"/>
      <c r="B13" s="68" t="s">
        <v>90</v>
      </c>
      <c r="C13" s="69">
        <v>2</v>
      </c>
      <c r="D13" s="70">
        <v>2</v>
      </c>
      <c r="E13" s="70">
        <v>1.7</v>
      </c>
      <c r="F13" s="70">
        <v>1.7</v>
      </c>
      <c r="G13" s="70">
        <v>1.4</v>
      </c>
      <c r="H13" s="235">
        <v>1.4</v>
      </c>
      <c r="I13" s="72"/>
    </row>
    <row r="14" spans="1:9" x14ac:dyDescent="0.2">
      <c r="A14" s="368" t="s">
        <v>91</v>
      </c>
      <c r="B14" s="73" t="s">
        <v>89</v>
      </c>
      <c r="C14" s="74">
        <v>68</v>
      </c>
      <c r="D14" s="75">
        <v>70</v>
      </c>
      <c r="E14" s="75">
        <v>60</v>
      </c>
      <c r="F14" s="75">
        <v>60</v>
      </c>
      <c r="G14" s="75">
        <v>50</v>
      </c>
      <c r="H14" s="236">
        <v>50</v>
      </c>
      <c r="I14" s="77">
        <f t="shared" si="0"/>
        <v>358</v>
      </c>
    </row>
    <row r="15" spans="1:9" x14ac:dyDescent="0.2">
      <c r="A15" s="368"/>
      <c r="B15" s="68" t="s">
        <v>90</v>
      </c>
      <c r="C15" s="69">
        <v>2</v>
      </c>
      <c r="D15" s="70">
        <v>2</v>
      </c>
      <c r="E15" s="70">
        <v>1.7</v>
      </c>
      <c r="F15" s="70">
        <v>1.7</v>
      </c>
      <c r="G15" s="70">
        <v>1.4</v>
      </c>
      <c r="H15" s="235">
        <v>1.4</v>
      </c>
      <c r="I15" s="72"/>
    </row>
    <row r="16" spans="1:9" x14ac:dyDescent="0.2">
      <c r="A16" s="368" t="s">
        <v>12</v>
      </c>
      <c r="B16" s="73" t="s">
        <v>89</v>
      </c>
      <c r="C16" s="93"/>
      <c r="D16" s="94"/>
      <c r="E16" s="94"/>
      <c r="F16" s="94"/>
      <c r="G16" s="75">
        <v>60</v>
      </c>
      <c r="H16" s="236">
        <v>55</v>
      </c>
      <c r="I16" s="77">
        <f t="shared" si="0"/>
        <v>115</v>
      </c>
    </row>
    <row r="17" spans="1:9" x14ac:dyDescent="0.2">
      <c r="A17" s="368"/>
      <c r="B17" s="68" t="s">
        <v>90</v>
      </c>
      <c r="C17" s="95"/>
      <c r="D17" s="96"/>
      <c r="E17" s="96"/>
      <c r="F17" s="96"/>
      <c r="G17" s="70">
        <v>1.7</v>
      </c>
      <c r="H17" s="235">
        <v>1.6</v>
      </c>
      <c r="I17" s="72"/>
    </row>
    <row r="18" spans="1:9" x14ac:dyDescent="0.2">
      <c r="A18" s="368" t="s">
        <v>13</v>
      </c>
      <c r="B18" s="73" t="s">
        <v>89</v>
      </c>
      <c r="C18" s="74">
        <v>102</v>
      </c>
      <c r="D18" s="75">
        <v>105</v>
      </c>
      <c r="E18" s="75">
        <v>105</v>
      </c>
      <c r="F18" s="75">
        <v>105</v>
      </c>
      <c r="G18" s="75">
        <v>90</v>
      </c>
      <c r="H18" s="236">
        <v>90</v>
      </c>
      <c r="I18" s="77">
        <f t="shared" si="0"/>
        <v>597</v>
      </c>
    </row>
    <row r="19" spans="1:9" x14ac:dyDescent="0.2">
      <c r="A19" s="368"/>
      <c r="B19" s="68" t="s">
        <v>90</v>
      </c>
      <c r="C19" s="69">
        <v>3</v>
      </c>
      <c r="D19" s="70">
        <v>3</v>
      </c>
      <c r="E19" s="70">
        <v>3</v>
      </c>
      <c r="F19" s="70">
        <v>3</v>
      </c>
      <c r="G19" s="70">
        <v>2.6</v>
      </c>
      <c r="H19" s="235">
        <v>2.6</v>
      </c>
      <c r="I19" s="72"/>
    </row>
    <row r="20" spans="1:9" x14ac:dyDescent="0.2">
      <c r="A20" s="368" t="s">
        <v>140</v>
      </c>
      <c r="B20" s="73" t="s">
        <v>89</v>
      </c>
      <c r="C20" s="93"/>
      <c r="D20" s="94"/>
      <c r="E20" s="94"/>
      <c r="F20" s="94"/>
      <c r="G20" s="75">
        <v>70</v>
      </c>
      <c r="H20" s="236">
        <v>70</v>
      </c>
      <c r="I20" s="219">
        <f t="shared" si="0"/>
        <v>140</v>
      </c>
    </row>
    <row r="21" spans="1:9" x14ac:dyDescent="0.2">
      <c r="A21" s="368"/>
      <c r="B21" s="68" t="s">
        <v>90</v>
      </c>
      <c r="C21" s="95"/>
      <c r="D21" s="96"/>
      <c r="E21" s="96"/>
      <c r="F21" s="96"/>
      <c r="G21" s="70">
        <v>2</v>
      </c>
      <c r="H21" s="235">
        <v>2</v>
      </c>
      <c r="I21" s="219"/>
    </row>
    <row r="22" spans="1:9" x14ac:dyDescent="0.2">
      <c r="A22" s="368" t="s">
        <v>14</v>
      </c>
      <c r="B22" s="73" t="s">
        <v>89</v>
      </c>
      <c r="C22" s="74">
        <v>34</v>
      </c>
      <c r="D22" s="75">
        <v>35</v>
      </c>
      <c r="E22" s="75">
        <v>35</v>
      </c>
      <c r="F22" s="75">
        <v>35</v>
      </c>
      <c r="G22" s="75">
        <v>35</v>
      </c>
      <c r="H22" s="236">
        <v>35</v>
      </c>
      <c r="I22" s="77">
        <f t="shared" si="0"/>
        <v>209</v>
      </c>
    </row>
    <row r="23" spans="1:9" ht="13.8" thickBot="1" x14ac:dyDescent="0.25">
      <c r="A23" s="375"/>
      <c r="B23" s="80" t="s">
        <v>90</v>
      </c>
      <c r="C23" s="81">
        <v>1</v>
      </c>
      <c r="D23" s="82">
        <v>1</v>
      </c>
      <c r="E23" s="82">
        <v>1</v>
      </c>
      <c r="F23" s="82">
        <v>1</v>
      </c>
      <c r="G23" s="82">
        <v>1</v>
      </c>
      <c r="H23" s="239">
        <v>1</v>
      </c>
      <c r="I23" s="72"/>
    </row>
    <row r="24" spans="1:9" ht="17.100000000000001" customHeight="1" x14ac:dyDescent="0.2">
      <c r="A24" s="366" t="s">
        <v>93</v>
      </c>
      <c r="B24" s="228" t="s">
        <v>89</v>
      </c>
      <c r="C24" s="229"/>
      <c r="D24" s="230"/>
      <c r="E24" s="233">
        <v>35</v>
      </c>
      <c r="F24" s="233">
        <v>35</v>
      </c>
      <c r="G24" s="240"/>
      <c r="H24" s="241"/>
      <c r="I24" s="77">
        <f>SUM(C24:H24)</f>
        <v>70</v>
      </c>
    </row>
    <row r="25" spans="1:9" x14ac:dyDescent="0.2">
      <c r="A25" s="367"/>
      <c r="B25" s="78" t="s">
        <v>90</v>
      </c>
      <c r="C25" s="97"/>
      <c r="D25" s="98"/>
      <c r="E25" s="70">
        <v>1</v>
      </c>
      <c r="F25" s="70">
        <v>1</v>
      </c>
      <c r="G25" s="88"/>
      <c r="H25" s="92"/>
      <c r="I25" s="79"/>
    </row>
    <row r="26" spans="1:9" ht="13.35" customHeight="1" x14ac:dyDescent="0.2">
      <c r="A26" s="372" t="s">
        <v>92</v>
      </c>
      <c r="B26" s="73" t="s">
        <v>89</v>
      </c>
      <c r="C26" s="90"/>
      <c r="D26" s="87"/>
      <c r="E26" s="75">
        <v>70</v>
      </c>
      <c r="F26" s="75">
        <v>70</v>
      </c>
      <c r="G26" s="75">
        <v>70</v>
      </c>
      <c r="H26" s="76">
        <v>70</v>
      </c>
      <c r="I26" s="77">
        <f>SUM(C26:H26)</f>
        <v>280</v>
      </c>
    </row>
    <row r="27" spans="1:9" x14ac:dyDescent="0.2">
      <c r="A27" s="373"/>
      <c r="B27" s="68" t="s">
        <v>90</v>
      </c>
      <c r="C27" s="91"/>
      <c r="D27" s="88"/>
      <c r="E27" s="70">
        <v>2</v>
      </c>
      <c r="F27" s="70">
        <v>2</v>
      </c>
      <c r="G27" s="70">
        <v>2</v>
      </c>
      <c r="H27" s="71">
        <v>2</v>
      </c>
      <c r="I27" s="72"/>
    </row>
    <row r="28" spans="1:9" x14ac:dyDescent="0.2">
      <c r="A28" s="367" t="s">
        <v>18</v>
      </c>
      <c r="B28" s="73" t="s">
        <v>89</v>
      </c>
      <c r="C28" s="74">
        <v>34</v>
      </c>
      <c r="D28" s="75">
        <v>35</v>
      </c>
      <c r="E28" s="75">
        <v>35</v>
      </c>
      <c r="F28" s="75">
        <v>35</v>
      </c>
      <c r="G28" s="75">
        <v>35</v>
      </c>
      <c r="H28" s="76">
        <v>35</v>
      </c>
      <c r="I28" s="77">
        <f>SUM(C28:H28)</f>
        <v>209</v>
      </c>
    </row>
    <row r="29" spans="1:9" ht="13.8" thickBot="1" x14ac:dyDescent="0.25">
      <c r="A29" s="374"/>
      <c r="B29" s="68" t="s">
        <v>90</v>
      </c>
      <c r="C29" s="69">
        <v>1</v>
      </c>
      <c r="D29" s="70">
        <v>1</v>
      </c>
      <c r="E29" s="70">
        <v>1</v>
      </c>
      <c r="F29" s="70">
        <v>1</v>
      </c>
      <c r="G29" s="70">
        <v>1</v>
      </c>
      <c r="H29" s="71">
        <v>1</v>
      </c>
      <c r="I29" s="72"/>
    </row>
    <row r="30" spans="1:9" ht="13.8" thickTop="1" x14ac:dyDescent="0.2">
      <c r="A30" s="364" t="s">
        <v>17</v>
      </c>
      <c r="B30" s="63" t="s">
        <v>89</v>
      </c>
      <c r="C30" s="64">
        <f t="shared" ref="C30:F31" si="1">SUM(C2,C4,C6,C8,C10,C12,C14,C16,C18,C22,C24,C26,C28)</f>
        <v>850</v>
      </c>
      <c r="D30" s="65">
        <f t="shared" si="1"/>
        <v>910</v>
      </c>
      <c r="E30" s="65">
        <f t="shared" si="1"/>
        <v>980</v>
      </c>
      <c r="F30" s="65">
        <f t="shared" si="1"/>
        <v>1015</v>
      </c>
      <c r="G30" s="65">
        <f>SUM(G2,G4,G6,G8,G10,G12,G14,G16,G18,G20,G22,G24,G26,G28)</f>
        <v>1015</v>
      </c>
      <c r="H30" s="66">
        <f>SUM(H2,H4,H6,H8,H10,H12,H14,H16,H18,H20,H22,H24,H26,H28)</f>
        <v>1015</v>
      </c>
      <c r="I30" s="67">
        <f>SUM(C30:H30)</f>
        <v>5785</v>
      </c>
    </row>
    <row r="31" spans="1:9" ht="13.8" thickBot="1" x14ac:dyDescent="0.25">
      <c r="A31" s="365"/>
      <c r="B31" s="80" t="s">
        <v>90</v>
      </c>
      <c r="C31" s="81">
        <f t="shared" si="1"/>
        <v>25</v>
      </c>
      <c r="D31" s="82">
        <f t="shared" si="1"/>
        <v>26</v>
      </c>
      <c r="E31" s="82">
        <f t="shared" si="1"/>
        <v>28</v>
      </c>
      <c r="F31" s="82">
        <f t="shared" si="1"/>
        <v>29</v>
      </c>
      <c r="G31" s="82">
        <f>SUM(G3,G5,G7,G9,G11,G13,G15,G17,G19,G21,G23,G25,G27,G29)</f>
        <v>29</v>
      </c>
      <c r="H31" s="83">
        <f>SUM(H3,H5,H7,H9,H11,H13,H15,H17,H19,H21,H23,H25,H27,H29)</f>
        <v>29</v>
      </c>
      <c r="I31" s="84"/>
    </row>
  </sheetData>
  <mergeCells count="16">
    <mergeCell ref="A30:A31"/>
    <mergeCell ref="A24:A25"/>
    <mergeCell ref="A10:A11"/>
    <mergeCell ref="A1:B1"/>
    <mergeCell ref="A2:A3"/>
    <mergeCell ref="A4:A5"/>
    <mergeCell ref="A6:A7"/>
    <mergeCell ref="A8:A9"/>
    <mergeCell ref="A26:A27"/>
    <mergeCell ref="A28:A29"/>
    <mergeCell ref="A12:A13"/>
    <mergeCell ref="A14:A15"/>
    <mergeCell ref="A16:A17"/>
    <mergeCell ref="A18:A19"/>
    <mergeCell ref="A22:A23"/>
    <mergeCell ref="A20:A2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X39"/>
  <sheetViews>
    <sheetView showGridLines="0" zoomScaleNormal="100" workbookViewId="0">
      <selection activeCell="C7" sqref="C7"/>
    </sheetView>
  </sheetViews>
  <sheetFormatPr defaultColWidth="8.88671875" defaultRowHeight="13.2" x14ac:dyDescent="0.2"/>
  <cols>
    <col min="1" max="1" width="2.88671875" style="244" customWidth="1"/>
    <col min="2" max="19" width="6.109375" style="244" customWidth="1"/>
    <col min="20" max="20" width="8.109375" style="244" customWidth="1"/>
    <col min="21" max="21" width="5.44140625" style="244" customWidth="1"/>
    <col min="22" max="16384" width="8.88671875" style="244"/>
  </cols>
  <sheetData>
    <row r="1" spans="2:21" ht="16.5" customHeight="1" x14ac:dyDescent="0.2">
      <c r="B1" s="385" t="str">
        <f>"令和"&amp;初期設定!A2-2018&amp;"("&amp;初期設定!A2&amp;")年度　　　授 業 時 数 記 録（様式１）"</f>
        <v>令和3(2021)年度　　　授 業 時 数 記 録（様式１）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</row>
    <row r="2" spans="2:21" ht="18" customHeight="1" x14ac:dyDescent="0.2">
      <c r="B2" s="130"/>
      <c r="C2" s="131" t="str">
        <f>"( "&amp;学年&amp;" )"</f>
        <v>( 6 )</v>
      </c>
      <c r="D2" s="131" t="s">
        <v>94</v>
      </c>
      <c r="E2" s="132" t="str">
        <f>"( "&amp;組&amp;" )"</f>
        <v>( 1 )</v>
      </c>
      <c r="F2" s="131" t="s">
        <v>96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93" t="str">
        <f>学校名&amp;"小学校"</f>
        <v>エクセル小学校</v>
      </c>
      <c r="R2" s="193"/>
      <c r="S2" s="245"/>
      <c r="T2" s="194"/>
    </row>
    <row r="3" spans="2:21" ht="18" customHeight="1" x14ac:dyDescent="0.2">
      <c r="B3" s="246"/>
      <c r="C3" s="247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 t="s">
        <v>95</v>
      </c>
      <c r="S3" s="248"/>
      <c r="T3" s="248"/>
    </row>
    <row r="4" spans="2:21" ht="18" customHeight="1" thickBot="1" x14ac:dyDescent="0.25">
      <c r="B4" s="246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</row>
    <row r="5" spans="2:21" ht="14.25" customHeight="1" x14ac:dyDescent="0.2">
      <c r="B5" s="386"/>
      <c r="C5" s="376" t="s">
        <v>5</v>
      </c>
      <c r="D5" s="376" t="s">
        <v>6</v>
      </c>
      <c r="E5" s="376" t="s">
        <v>7</v>
      </c>
      <c r="F5" s="376" t="s">
        <v>8</v>
      </c>
      <c r="G5" s="376" t="s">
        <v>9</v>
      </c>
      <c r="H5" s="376" t="s">
        <v>10</v>
      </c>
      <c r="I5" s="376" t="s">
        <v>11</v>
      </c>
      <c r="J5" s="376" t="s">
        <v>12</v>
      </c>
      <c r="K5" s="376" t="s">
        <v>13</v>
      </c>
      <c r="L5" s="376" t="s">
        <v>140</v>
      </c>
      <c r="M5" s="376" t="s">
        <v>14</v>
      </c>
      <c r="N5" s="380" t="s">
        <v>65</v>
      </c>
      <c r="O5" s="376" t="s">
        <v>15</v>
      </c>
      <c r="P5" s="376" t="s">
        <v>145</v>
      </c>
      <c r="Q5" s="388" t="s">
        <v>48</v>
      </c>
      <c r="R5" s="383" t="s">
        <v>49</v>
      </c>
      <c r="S5" s="378" t="s">
        <v>50</v>
      </c>
    </row>
    <row r="6" spans="2:21" ht="21" customHeight="1" x14ac:dyDescent="0.2">
      <c r="B6" s="38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81"/>
      <c r="O6" s="382"/>
      <c r="P6" s="382"/>
      <c r="Q6" s="389"/>
      <c r="R6" s="384"/>
      <c r="S6" s="379"/>
    </row>
    <row r="7" spans="2:21" ht="14.4" x14ac:dyDescent="0.2">
      <c r="B7" s="249">
        <v>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262"/>
      <c r="R7" s="158"/>
      <c r="S7" s="269"/>
    </row>
    <row r="8" spans="2:21" ht="16.5" customHeight="1" x14ac:dyDescent="0.2">
      <c r="B8" s="249">
        <v>5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262"/>
      <c r="R8" s="158"/>
      <c r="S8" s="269"/>
    </row>
    <row r="9" spans="2:21" ht="14.4" x14ac:dyDescent="0.2">
      <c r="B9" s="249">
        <v>6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262"/>
      <c r="R9" s="158"/>
      <c r="S9" s="269"/>
    </row>
    <row r="10" spans="2:21" ht="17.25" customHeight="1" x14ac:dyDescent="0.2">
      <c r="B10" s="249">
        <v>7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262"/>
      <c r="R10" s="158"/>
      <c r="S10" s="269"/>
    </row>
    <row r="11" spans="2:21" ht="19.5" customHeight="1" thickBot="1" x14ac:dyDescent="0.25">
      <c r="B11" s="250" t="s">
        <v>51</v>
      </c>
      <c r="C11" s="168">
        <f t="shared" ref="C11:P11" si="0">SUM(C7:C10)</f>
        <v>0</v>
      </c>
      <c r="D11" s="168">
        <f t="shared" si="0"/>
        <v>0</v>
      </c>
      <c r="E11" s="168">
        <f t="shared" si="0"/>
        <v>0</v>
      </c>
      <c r="F11" s="168">
        <f t="shared" si="0"/>
        <v>0</v>
      </c>
      <c r="G11" s="168">
        <f t="shared" si="0"/>
        <v>0</v>
      </c>
      <c r="H11" s="168">
        <f t="shared" si="0"/>
        <v>0</v>
      </c>
      <c r="I11" s="168">
        <f t="shared" si="0"/>
        <v>0</v>
      </c>
      <c r="J11" s="168">
        <f t="shared" si="0"/>
        <v>0</v>
      </c>
      <c r="K11" s="168">
        <f t="shared" si="0"/>
        <v>0</v>
      </c>
      <c r="L11" s="168">
        <f t="shared" si="0"/>
        <v>0</v>
      </c>
      <c r="M11" s="168">
        <f t="shared" si="0"/>
        <v>0</v>
      </c>
      <c r="N11" s="168">
        <f t="shared" si="0"/>
        <v>0</v>
      </c>
      <c r="O11" s="168">
        <f t="shared" si="0"/>
        <v>0</v>
      </c>
      <c r="P11" s="168">
        <f t="shared" si="0"/>
        <v>0</v>
      </c>
      <c r="Q11" s="169">
        <f t="shared" ref="Q11:Q23" si="1">SUM(C11:P11)</f>
        <v>0</v>
      </c>
      <c r="R11" s="271">
        <f>SUM(R7:R10)</f>
        <v>0</v>
      </c>
      <c r="S11" s="272">
        <f>SUM(S7:S10)</f>
        <v>0</v>
      </c>
      <c r="U11" s="251"/>
    </row>
    <row r="12" spans="2:21" ht="19.5" customHeight="1" x14ac:dyDescent="0.2">
      <c r="B12" s="252">
        <v>8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263"/>
      <c r="R12" s="157"/>
      <c r="S12" s="270"/>
      <c r="U12" s="251"/>
    </row>
    <row r="13" spans="2:21" ht="17.25" customHeight="1" x14ac:dyDescent="0.2">
      <c r="B13" s="249">
        <v>9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262"/>
      <c r="R13" s="158"/>
      <c r="S13" s="269"/>
    </row>
    <row r="14" spans="2:21" ht="17.25" customHeight="1" x14ac:dyDescent="0.2">
      <c r="B14" s="249">
        <v>10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262"/>
      <c r="R14" s="158"/>
      <c r="S14" s="269"/>
    </row>
    <row r="15" spans="2:21" ht="17.25" customHeight="1" x14ac:dyDescent="0.2">
      <c r="B15" s="249">
        <v>11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262"/>
      <c r="R15" s="158"/>
      <c r="S15" s="269"/>
    </row>
    <row r="16" spans="2:21" ht="17.25" customHeight="1" x14ac:dyDescent="0.2">
      <c r="B16" s="249">
        <v>12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262"/>
      <c r="R16" s="158"/>
      <c r="S16" s="269"/>
    </row>
    <row r="17" spans="1:24" ht="19.5" customHeight="1" x14ac:dyDescent="0.2">
      <c r="B17" s="253" t="s">
        <v>52</v>
      </c>
      <c r="C17" s="160">
        <f>SUM(C12:C16)</f>
        <v>0</v>
      </c>
      <c r="D17" s="160">
        <f t="shared" ref="D17:P17" si="2">SUM(D12:D16)</f>
        <v>0</v>
      </c>
      <c r="E17" s="160">
        <f t="shared" si="2"/>
        <v>0</v>
      </c>
      <c r="F17" s="160">
        <f t="shared" si="2"/>
        <v>0</v>
      </c>
      <c r="G17" s="160">
        <f t="shared" si="2"/>
        <v>0</v>
      </c>
      <c r="H17" s="160">
        <f t="shared" si="2"/>
        <v>0</v>
      </c>
      <c r="I17" s="160">
        <f t="shared" si="2"/>
        <v>0</v>
      </c>
      <c r="J17" s="160">
        <f t="shared" si="2"/>
        <v>0</v>
      </c>
      <c r="K17" s="160">
        <f t="shared" si="2"/>
        <v>0</v>
      </c>
      <c r="L17" s="160">
        <f t="shared" ref="L17:O17" si="3">SUM(L12:L16)</f>
        <v>0</v>
      </c>
      <c r="M17" s="160">
        <f t="shared" si="3"/>
        <v>0</v>
      </c>
      <c r="N17" s="160">
        <f t="shared" si="3"/>
        <v>0</v>
      </c>
      <c r="O17" s="160">
        <f t="shared" si="3"/>
        <v>0</v>
      </c>
      <c r="P17" s="160">
        <f t="shared" si="2"/>
        <v>0</v>
      </c>
      <c r="Q17" s="161">
        <f t="shared" si="1"/>
        <v>0</v>
      </c>
      <c r="R17" s="273">
        <f>SUM(R12:R16)</f>
        <v>0</v>
      </c>
      <c r="S17" s="274">
        <f>SUM(S12:S16)</f>
        <v>0</v>
      </c>
    </row>
    <row r="18" spans="1:24" ht="19.5" customHeight="1" thickBot="1" x14ac:dyDescent="0.25">
      <c r="B18" s="250" t="s">
        <v>53</v>
      </c>
      <c r="C18" s="168">
        <f t="shared" ref="C18:P18" si="4">SUM(C17,C11)</f>
        <v>0</v>
      </c>
      <c r="D18" s="168">
        <f t="shared" si="4"/>
        <v>0</v>
      </c>
      <c r="E18" s="168">
        <f t="shared" si="4"/>
        <v>0</v>
      </c>
      <c r="F18" s="168">
        <f t="shared" si="4"/>
        <v>0</v>
      </c>
      <c r="G18" s="168">
        <f t="shared" si="4"/>
        <v>0</v>
      </c>
      <c r="H18" s="168">
        <f t="shared" si="4"/>
        <v>0</v>
      </c>
      <c r="I18" s="168">
        <f t="shared" si="4"/>
        <v>0</v>
      </c>
      <c r="J18" s="168">
        <f t="shared" si="4"/>
        <v>0</v>
      </c>
      <c r="K18" s="168">
        <f t="shared" si="4"/>
        <v>0</v>
      </c>
      <c r="L18" s="168">
        <f t="shared" ref="L18:O18" si="5">SUM(L17,L11)</f>
        <v>0</v>
      </c>
      <c r="M18" s="168">
        <f t="shared" si="5"/>
        <v>0</v>
      </c>
      <c r="N18" s="168">
        <f t="shared" si="5"/>
        <v>0</v>
      </c>
      <c r="O18" s="168">
        <f t="shared" si="5"/>
        <v>0</v>
      </c>
      <c r="P18" s="168">
        <f t="shared" si="4"/>
        <v>0</v>
      </c>
      <c r="Q18" s="169">
        <f t="shared" si="1"/>
        <v>0</v>
      </c>
      <c r="R18" s="271">
        <f>SUM(R11,R17)</f>
        <v>0</v>
      </c>
      <c r="S18" s="272">
        <f>SUM(S11,S17)</f>
        <v>0</v>
      </c>
    </row>
    <row r="19" spans="1:24" ht="17.25" customHeight="1" x14ac:dyDescent="0.2">
      <c r="B19" s="252">
        <v>1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263"/>
      <c r="R19" s="157"/>
      <c r="S19" s="270"/>
    </row>
    <row r="20" spans="1:24" ht="17.25" customHeight="1" x14ac:dyDescent="0.2">
      <c r="B20" s="249">
        <v>2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262"/>
      <c r="R20" s="158"/>
      <c r="S20" s="269"/>
    </row>
    <row r="21" spans="1:24" ht="17.25" customHeight="1" x14ac:dyDescent="0.2">
      <c r="B21" s="249">
        <v>3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262"/>
      <c r="R21" s="158"/>
      <c r="S21" s="269"/>
    </row>
    <row r="22" spans="1:24" ht="19.5" customHeight="1" x14ac:dyDescent="0.2">
      <c r="B22" s="253" t="s">
        <v>54</v>
      </c>
      <c r="C22" s="162">
        <f>SUM(C19:C21)</f>
        <v>0</v>
      </c>
      <c r="D22" s="162">
        <f t="shared" ref="D22:P22" si="6">SUM(D19:D21)</f>
        <v>0</v>
      </c>
      <c r="E22" s="162">
        <f t="shared" si="6"/>
        <v>0</v>
      </c>
      <c r="F22" s="162">
        <f t="shared" si="6"/>
        <v>0</v>
      </c>
      <c r="G22" s="162">
        <f t="shared" si="6"/>
        <v>0</v>
      </c>
      <c r="H22" s="162">
        <f t="shared" si="6"/>
        <v>0</v>
      </c>
      <c r="I22" s="162">
        <f t="shared" si="6"/>
        <v>0</v>
      </c>
      <c r="J22" s="162">
        <f t="shared" si="6"/>
        <v>0</v>
      </c>
      <c r="K22" s="162">
        <f t="shared" si="6"/>
        <v>0</v>
      </c>
      <c r="L22" s="162">
        <f t="shared" ref="L22:O22" si="7">SUM(L19:L21)</f>
        <v>0</v>
      </c>
      <c r="M22" s="162">
        <f t="shared" si="7"/>
        <v>0</v>
      </c>
      <c r="N22" s="162">
        <f t="shared" si="7"/>
        <v>0</v>
      </c>
      <c r="O22" s="162">
        <f t="shared" si="7"/>
        <v>0</v>
      </c>
      <c r="P22" s="162">
        <f t="shared" si="6"/>
        <v>0</v>
      </c>
      <c r="Q22" s="159">
        <f t="shared" si="1"/>
        <v>0</v>
      </c>
      <c r="R22" s="275">
        <f>SUM(R19:R21)</f>
        <v>0</v>
      </c>
      <c r="S22" s="276">
        <f>SUM(S19:S21)</f>
        <v>0</v>
      </c>
      <c r="W22" s="254"/>
    </row>
    <row r="23" spans="1:24" ht="19.5" customHeight="1" thickBot="1" x14ac:dyDescent="0.25">
      <c r="B23" s="250" t="s">
        <v>55</v>
      </c>
      <c r="C23" s="168">
        <f>SUM(C18,C22)</f>
        <v>0</v>
      </c>
      <c r="D23" s="168">
        <f t="shared" ref="D23:P23" si="8">SUM(D18,D22)</f>
        <v>0</v>
      </c>
      <c r="E23" s="168">
        <f t="shared" si="8"/>
        <v>0</v>
      </c>
      <c r="F23" s="168">
        <f t="shared" si="8"/>
        <v>0</v>
      </c>
      <c r="G23" s="168">
        <f t="shared" si="8"/>
        <v>0</v>
      </c>
      <c r="H23" s="168">
        <f t="shared" si="8"/>
        <v>0</v>
      </c>
      <c r="I23" s="168">
        <f t="shared" si="8"/>
        <v>0</v>
      </c>
      <c r="J23" s="168">
        <f t="shared" si="8"/>
        <v>0</v>
      </c>
      <c r="K23" s="168">
        <f t="shared" si="8"/>
        <v>0</v>
      </c>
      <c r="L23" s="168">
        <f t="shared" ref="L23:O23" si="9">SUM(L18,L22)</f>
        <v>0</v>
      </c>
      <c r="M23" s="168">
        <f t="shared" si="9"/>
        <v>0</v>
      </c>
      <c r="N23" s="168">
        <f t="shared" si="9"/>
        <v>0</v>
      </c>
      <c r="O23" s="168">
        <f t="shared" si="9"/>
        <v>0</v>
      </c>
      <c r="P23" s="168">
        <f t="shared" si="8"/>
        <v>0</v>
      </c>
      <c r="Q23" s="169">
        <f t="shared" si="1"/>
        <v>0</v>
      </c>
      <c r="R23" s="271">
        <f>SUM(R18,R22)</f>
        <v>0</v>
      </c>
      <c r="S23" s="272">
        <f>SUM(S18,S22)</f>
        <v>0</v>
      </c>
      <c r="X23" s="255"/>
    </row>
    <row r="24" spans="1:24" ht="12" customHeight="1" x14ac:dyDescent="0.2"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</row>
    <row r="25" spans="1:24" ht="24.75" customHeight="1" thickBot="1" x14ac:dyDescent="0.25">
      <c r="B25" s="256"/>
      <c r="C25" s="256"/>
      <c r="D25" s="256"/>
      <c r="E25" s="256"/>
      <c r="F25" s="257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</row>
    <row r="26" spans="1:24" ht="15" customHeight="1" x14ac:dyDescent="0.2">
      <c r="A26" s="258"/>
      <c r="B26" s="141"/>
      <c r="C26" s="142" t="s">
        <v>97</v>
      </c>
      <c r="D26" s="142" t="s">
        <v>98</v>
      </c>
      <c r="E26" s="142" t="s">
        <v>99</v>
      </c>
      <c r="F26" s="142" t="s">
        <v>100</v>
      </c>
      <c r="G26" s="142" t="s">
        <v>101</v>
      </c>
      <c r="H26" s="142" t="s">
        <v>102</v>
      </c>
      <c r="I26" s="142" t="s">
        <v>103</v>
      </c>
      <c r="J26" s="142" t="s">
        <v>104</v>
      </c>
      <c r="K26" s="142" t="s">
        <v>105</v>
      </c>
      <c r="L26" s="142" t="s">
        <v>149</v>
      </c>
      <c r="M26" s="142" t="s">
        <v>106</v>
      </c>
      <c r="N26" s="142" t="s">
        <v>150</v>
      </c>
      <c r="O26" s="142" t="s">
        <v>151</v>
      </c>
      <c r="P26" s="142" t="s">
        <v>107</v>
      </c>
      <c r="Q26" s="220"/>
      <c r="V26" s="259"/>
    </row>
    <row r="27" spans="1:24" x14ac:dyDescent="0.2">
      <c r="A27" s="260"/>
      <c r="B27" s="143" t="s">
        <v>84</v>
      </c>
      <c r="C27" s="144">
        <f t="shared" ref="C27:M27" si="10">ROUNDUP(C35*0.36,0)</f>
        <v>63</v>
      </c>
      <c r="D27" s="148">
        <f t="shared" si="10"/>
        <v>38</v>
      </c>
      <c r="E27" s="144">
        <f t="shared" si="10"/>
        <v>63</v>
      </c>
      <c r="F27" s="148">
        <f t="shared" si="10"/>
        <v>38</v>
      </c>
      <c r="G27" s="148">
        <f t="shared" si="10"/>
        <v>0</v>
      </c>
      <c r="H27" s="144">
        <f t="shared" si="10"/>
        <v>18</v>
      </c>
      <c r="I27" s="144">
        <f t="shared" si="10"/>
        <v>18</v>
      </c>
      <c r="J27" s="148">
        <f t="shared" si="10"/>
        <v>20</v>
      </c>
      <c r="K27" s="144">
        <f t="shared" si="10"/>
        <v>33</v>
      </c>
      <c r="L27" s="148">
        <f t="shared" si="10"/>
        <v>26</v>
      </c>
      <c r="M27" s="144">
        <f t="shared" si="10"/>
        <v>13</v>
      </c>
      <c r="N27" s="148">
        <f t="shared" ref="N27:P27" si="11">ROUNDUP(N35*0.36,0)</f>
        <v>0</v>
      </c>
      <c r="O27" s="148">
        <f t="shared" si="11"/>
        <v>26</v>
      </c>
      <c r="P27" s="148">
        <f t="shared" si="11"/>
        <v>13</v>
      </c>
      <c r="Q27" s="221"/>
      <c r="V27" s="255"/>
    </row>
    <row r="28" spans="1:24" ht="13.8" thickBot="1" x14ac:dyDescent="0.25">
      <c r="A28" s="260"/>
      <c r="B28" s="145" t="s">
        <v>85</v>
      </c>
      <c r="C28" s="146">
        <f t="shared" ref="C28:M28" si="12">IF(C27=0,"",C11-C27)</f>
        <v>-63</v>
      </c>
      <c r="D28" s="146">
        <f t="shared" si="12"/>
        <v>-38</v>
      </c>
      <c r="E28" s="146">
        <f t="shared" si="12"/>
        <v>-63</v>
      </c>
      <c r="F28" s="146">
        <f t="shared" si="12"/>
        <v>-38</v>
      </c>
      <c r="G28" s="146" t="str">
        <f t="shared" si="12"/>
        <v/>
      </c>
      <c r="H28" s="146">
        <f t="shared" si="12"/>
        <v>-18</v>
      </c>
      <c r="I28" s="146">
        <f t="shared" si="12"/>
        <v>-18</v>
      </c>
      <c r="J28" s="146">
        <f t="shared" si="12"/>
        <v>-20</v>
      </c>
      <c r="K28" s="146">
        <f t="shared" si="12"/>
        <v>-33</v>
      </c>
      <c r="L28" s="146">
        <f t="shared" si="12"/>
        <v>-26</v>
      </c>
      <c r="M28" s="146">
        <f t="shared" si="12"/>
        <v>-13</v>
      </c>
      <c r="N28" s="146" t="str">
        <f t="shared" ref="N28:P28" si="13">IF(N27=0,"",N11-N27)</f>
        <v/>
      </c>
      <c r="O28" s="146">
        <f t="shared" si="13"/>
        <v>-26</v>
      </c>
      <c r="P28" s="146">
        <f t="shared" si="13"/>
        <v>-13</v>
      </c>
      <c r="Q28" s="222"/>
    </row>
    <row r="29" spans="1:24" ht="27.75" customHeight="1" x14ac:dyDescent="0.2">
      <c r="A29" s="260"/>
      <c r="B29" s="213" t="s">
        <v>118</v>
      </c>
      <c r="C29" s="214">
        <f>IF(C27=0,"",(C11/C27))</f>
        <v>0</v>
      </c>
      <c r="D29" s="214">
        <f t="shared" ref="D29:P29" si="14">IF(D$27=0,"",(D$11/D$27))</f>
        <v>0</v>
      </c>
      <c r="E29" s="214">
        <f t="shared" si="14"/>
        <v>0</v>
      </c>
      <c r="F29" s="214">
        <f t="shared" si="14"/>
        <v>0</v>
      </c>
      <c r="G29" s="214" t="str">
        <f t="shared" si="14"/>
        <v/>
      </c>
      <c r="H29" s="214">
        <f t="shared" si="14"/>
        <v>0</v>
      </c>
      <c r="I29" s="214">
        <f t="shared" si="14"/>
        <v>0</v>
      </c>
      <c r="J29" s="214">
        <f t="shared" si="14"/>
        <v>0</v>
      </c>
      <c r="K29" s="214">
        <f t="shared" si="14"/>
        <v>0</v>
      </c>
      <c r="L29" s="214">
        <f t="shared" si="14"/>
        <v>0</v>
      </c>
      <c r="M29" s="214">
        <f t="shared" si="14"/>
        <v>0</v>
      </c>
      <c r="N29" s="214" t="str">
        <f t="shared" si="14"/>
        <v/>
      </c>
      <c r="O29" s="214">
        <f t="shared" si="14"/>
        <v>0</v>
      </c>
      <c r="P29" s="214">
        <f t="shared" si="14"/>
        <v>0</v>
      </c>
      <c r="Q29" s="223"/>
    </row>
    <row r="30" spans="1:24" ht="27.75" customHeight="1" thickBot="1" x14ac:dyDescent="0.25">
      <c r="A30" s="260"/>
      <c r="B30" s="211" t="s">
        <v>147</v>
      </c>
      <c r="C30" s="212">
        <f>IF(C27=0,"",(C11/C35))</f>
        <v>0</v>
      </c>
      <c r="D30" s="212">
        <f t="shared" ref="D30:P30" si="15">IF(D27=0,"",(D11/D35))</f>
        <v>0</v>
      </c>
      <c r="E30" s="212">
        <f t="shared" si="15"/>
        <v>0</v>
      </c>
      <c r="F30" s="212">
        <f t="shared" si="15"/>
        <v>0</v>
      </c>
      <c r="G30" s="212" t="str">
        <f t="shared" si="15"/>
        <v/>
      </c>
      <c r="H30" s="212">
        <f t="shared" si="15"/>
        <v>0</v>
      </c>
      <c r="I30" s="212">
        <f t="shared" si="15"/>
        <v>0</v>
      </c>
      <c r="J30" s="212">
        <f t="shared" si="15"/>
        <v>0</v>
      </c>
      <c r="K30" s="212">
        <f t="shared" si="15"/>
        <v>0</v>
      </c>
      <c r="L30" s="212">
        <f t="shared" si="15"/>
        <v>0</v>
      </c>
      <c r="M30" s="212">
        <f t="shared" si="15"/>
        <v>0</v>
      </c>
      <c r="N30" s="212" t="str">
        <f t="shared" si="15"/>
        <v/>
      </c>
      <c r="O30" s="212">
        <f t="shared" si="15"/>
        <v>0</v>
      </c>
      <c r="P30" s="212">
        <f t="shared" si="15"/>
        <v>0</v>
      </c>
      <c r="Q30" s="224"/>
    </row>
    <row r="31" spans="1:24" x14ac:dyDescent="0.2">
      <c r="A31" s="260"/>
      <c r="B31" s="147" t="s">
        <v>86</v>
      </c>
      <c r="C31" s="148">
        <f>ROUNDUP(C35*0.38,0)+C27</f>
        <v>130</v>
      </c>
      <c r="D31" s="148">
        <f>ROUNDUP(D35*0.38,0)+D27</f>
        <v>78</v>
      </c>
      <c r="E31" s="148">
        <f t="shared" ref="E31:P31" si="16">ROUNDUP(E35*0.38,0)+E27</f>
        <v>130</v>
      </c>
      <c r="F31" s="148">
        <f t="shared" si="16"/>
        <v>78</v>
      </c>
      <c r="G31" s="148">
        <f t="shared" si="16"/>
        <v>0</v>
      </c>
      <c r="H31" s="148">
        <f t="shared" si="16"/>
        <v>37</v>
      </c>
      <c r="I31" s="148">
        <f t="shared" si="16"/>
        <v>37</v>
      </c>
      <c r="J31" s="148">
        <f t="shared" si="16"/>
        <v>41</v>
      </c>
      <c r="K31" s="148">
        <f t="shared" si="16"/>
        <v>68</v>
      </c>
      <c r="L31" s="148">
        <f t="shared" si="16"/>
        <v>53</v>
      </c>
      <c r="M31" s="148">
        <f t="shared" si="16"/>
        <v>27</v>
      </c>
      <c r="N31" s="148">
        <f t="shared" ref="N31:O31" si="17">ROUNDUP(N35*0.38,0)+N27</f>
        <v>0</v>
      </c>
      <c r="O31" s="148">
        <f t="shared" si="17"/>
        <v>53</v>
      </c>
      <c r="P31" s="148">
        <f t="shared" si="16"/>
        <v>27</v>
      </c>
      <c r="Q31" s="225"/>
    </row>
    <row r="32" spans="1:24" ht="13.8" thickBot="1" x14ac:dyDescent="0.25">
      <c r="A32" s="260"/>
      <c r="B32" s="145" t="s">
        <v>85</v>
      </c>
      <c r="C32" s="146">
        <f t="shared" ref="C32:P32" si="18">IF(C31=0,"",C18-C31)</f>
        <v>-130</v>
      </c>
      <c r="D32" s="146">
        <f t="shared" si="18"/>
        <v>-78</v>
      </c>
      <c r="E32" s="146">
        <f t="shared" si="18"/>
        <v>-130</v>
      </c>
      <c r="F32" s="146">
        <f t="shared" si="18"/>
        <v>-78</v>
      </c>
      <c r="G32" s="146" t="str">
        <f t="shared" si="18"/>
        <v/>
      </c>
      <c r="H32" s="146">
        <f t="shared" si="18"/>
        <v>-37</v>
      </c>
      <c r="I32" s="146">
        <f t="shared" si="18"/>
        <v>-37</v>
      </c>
      <c r="J32" s="146">
        <f t="shared" si="18"/>
        <v>-41</v>
      </c>
      <c r="K32" s="146">
        <f t="shared" si="18"/>
        <v>-68</v>
      </c>
      <c r="L32" s="146">
        <f t="shared" si="18"/>
        <v>-53</v>
      </c>
      <c r="M32" s="146">
        <f t="shared" si="18"/>
        <v>-27</v>
      </c>
      <c r="N32" s="146" t="str">
        <f t="shared" ref="N32:O32" si="19">IF(N31=0,"",N18-N31)</f>
        <v/>
      </c>
      <c r="O32" s="146">
        <f t="shared" si="19"/>
        <v>-53</v>
      </c>
      <c r="P32" s="146">
        <f t="shared" si="18"/>
        <v>-27</v>
      </c>
      <c r="Q32" s="222"/>
    </row>
    <row r="33" spans="1:17" ht="27" customHeight="1" x14ac:dyDescent="0.2">
      <c r="A33" s="260"/>
      <c r="B33" s="217" t="s">
        <v>119</v>
      </c>
      <c r="C33" s="218">
        <f>IF(C31=0,"",(C18/C31))</f>
        <v>0</v>
      </c>
      <c r="D33" s="218">
        <f t="shared" ref="D33:P33" si="20">IF(D31=0,"",(D18/D31))</f>
        <v>0</v>
      </c>
      <c r="E33" s="218">
        <f t="shared" si="20"/>
        <v>0</v>
      </c>
      <c r="F33" s="218">
        <f t="shared" si="20"/>
        <v>0</v>
      </c>
      <c r="G33" s="218" t="str">
        <f t="shared" si="20"/>
        <v/>
      </c>
      <c r="H33" s="218">
        <f t="shared" si="20"/>
        <v>0</v>
      </c>
      <c r="I33" s="218">
        <f t="shared" si="20"/>
        <v>0</v>
      </c>
      <c r="J33" s="218">
        <f t="shared" si="20"/>
        <v>0</v>
      </c>
      <c r="K33" s="218">
        <f t="shared" si="20"/>
        <v>0</v>
      </c>
      <c r="L33" s="218">
        <f t="shared" si="20"/>
        <v>0</v>
      </c>
      <c r="M33" s="218">
        <f t="shared" si="20"/>
        <v>0</v>
      </c>
      <c r="N33" s="218" t="str">
        <f t="shared" si="20"/>
        <v/>
      </c>
      <c r="O33" s="218">
        <f t="shared" si="20"/>
        <v>0</v>
      </c>
      <c r="P33" s="218">
        <f t="shared" si="20"/>
        <v>0</v>
      </c>
      <c r="Q33" s="223"/>
    </row>
    <row r="34" spans="1:17" ht="27" customHeight="1" thickBot="1" x14ac:dyDescent="0.25">
      <c r="A34" s="260"/>
      <c r="B34" s="215" t="s">
        <v>148</v>
      </c>
      <c r="C34" s="216">
        <f>IF(C31=0,"",(C18/C35))</f>
        <v>0</v>
      </c>
      <c r="D34" s="216">
        <f t="shared" ref="D34:P34" si="21">IF(D31=0,"",(D18/D35))</f>
        <v>0</v>
      </c>
      <c r="E34" s="216">
        <f t="shared" si="21"/>
        <v>0</v>
      </c>
      <c r="F34" s="216">
        <f t="shared" si="21"/>
        <v>0</v>
      </c>
      <c r="G34" s="216" t="str">
        <f t="shared" si="21"/>
        <v/>
      </c>
      <c r="H34" s="216">
        <f t="shared" si="21"/>
        <v>0</v>
      </c>
      <c r="I34" s="216">
        <f t="shared" si="21"/>
        <v>0</v>
      </c>
      <c r="J34" s="216">
        <f t="shared" si="21"/>
        <v>0</v>
      </c>
      <c r="K34" s="216">
        <f t="shared" si="21"/>
        <v>0</v>
      </c>
      <c r="L34" s="216">
        <f t="shared" si="21"/>
        <v>0</v>
      </c>
      <c r="M34" s="216">
        <f t="shared" si="21"/>
        <v>0</v>
      </c>
      <c r="N34" s="216" t="str">
        <f t="shared" si="21"/>
        <v/>
      </c>
      <c r="O34" s="216">
        <f t="shared" si="21"/>
        <v>0</v>
      </c>
      <c r="P34" s="216">
        <f t="shared" si="21"/>
        <v>0</v>
      </c>
      <c r="Q34" s="224"/>
    </row>
    <row r="35" spans="1:17" x14ac:dyDescent="0.2">
      <c r="A35" s="260"/>
      <c r="B35" s="147" t="s">
        <v>87</v>
      </c>
      <c r="C35" s="148">
        <f>IF(学年=1,標準授業時数!C2,IF(学年=2,標準授業時数!D2,IF(学年=3,標準授業時数!E2,IF(学年=4,標準授業時数!F2,IF(学年=5,標準授業時数!G2,IF(学年=6,標準授業時数!H2,""))))))</f>
        <v>175</v>
      </c>
      <c r="D35" s="148">
        <f>IF(学年=1,標準授業時数!C4,IF(学年=2,標準授業時数!D4,IF(学年=3,標準授業時数!E4,IF(学年=4,標準授業時数!F4,IF(学年=5,標準授業時数!G4,IF(学年=6,標準授業時数!H4,""))))))</f>
        <v>105</v>
      </c>
      <c r="E35" s="148">
        <f>IF(学年=1,標準授業時数!C6,IF(学年=2,標準授業時数!D6,IF(学年=3,標準授業時数!E6,IF(学年=4,標準授業時数!F6,IF(学年=5,標準授業時数!G6,IF(学年=6,標準授業時数!H6,""))))))</f>
        <v>175</v>
      </c>
      <c r="F35" s="148">
        <f>IF(学年=1,標準授業時数!C8,IF(学年=2,標準授業時数!D8,IF(学年=3,標準授業時数!E8,IF(学年=4,標準授業時数!F8,IF(学年=5,標準授業時数!G8,IF(学年=6,標準授業時数!H8,""))))))</f>
        <v>105</v>
      </c>
      <c r="G35" s="148">
        <f>IF(学年=1,標準授業時数!C10,IF(学年=2,標準授業時数!D10,IF(学年=3,標準授業時数!E10,IF(学年=4,標準授業時数!F10,IF(学年=5,標準授業時数!G10,IF(学年=6,標準授業時数!H10,""))))))</f>
        <v>0</v>
      </c>
      <c r="H35" s="148">
        <f>IF(学年=1,標準授業時数!C12,IF(学年=2,標準授業時数!D12,IF(学年=3,標準授業時数!E12,IF(学年=4,標準授業時数!F12,IF(学年=5,標準授業時数!G12,IF(学年=6,標準授業時数!H12,""))))))</f>
        <v>50</v>
      </c>
      <c r="I35" s="148">
        <f>IF(学年=1,標準授業時数!C14,IF(学年=2,標準授業時数!D14,IF(学年=3,標準授業時数!E14,IF(学年=4,標準授業時数!F14,IF(学年=5,標準授業時数!G14,IF(学年=6,標準授業時数!H14,""))))))</f>
        <v>50</v>
      </c>
      <c r="J35" s="148">
        <f>IF(学年=1,標準授業時数!C16,IF(学年=2,標準授業時数!D16,IF(学年=3,標準授業時数!E16,IF(学年=4,標準授業時数!F16,IF(学年=5,標準授業時数!G16,IF(学年=6,標準授業時数!H16,""))))))</f>
        <v>55</v>
      </c>
      <c r="K35" s="148">
        <f>IF(学年=1,標準授業時数!C18,IF(学年=2,標準授業時数!D18,IF(学年=3,標準授業時数!E18,IF(学年=4,標準授業時数!F18,IF(学年=5,標準授業時数!G18,IF(学年=6,標準授業時数!H18,""))))))</f>
        <v>90</v>
      </c>
      <c r="L35" s="148">
        <f>IF(学年=1,標準授業時数!C20,IF(学年=2,標準授業時数!D20,IF(学年=3,標準授業時数!E20,IF(学年=4,標準授業時数!F20,IF(学年=5,標準授業時数!G20,IF(学年=6,標準授業時数!H20,""))))))</f>
        <v>70</v>
      </c>
      <c r="M35" s="148">
        <f>IF(学年=1,標準授業時数!C22,IF(学年=2,標準授業時数!D22,IF(学年=3,標準授業時数!E22,IF(学年=4,標準授業時数!F22,IF(学年=5,標準授業時数!G22,IF(学年=6,標準授業時数!H22,""))))))</f>
        <v>35</v>
      </c>
      <c r="N35" s="148">
        <f>IF(学年=1,標準授業時数!C24,IF(学年=2,標準授業時数!D24,IF(学年=3,標準授業時数!E24,IF(学年=4,標準授業時数!F24,IF(学年=5,標準授業時数!G24,IF(学年=6,標準授業時数!H24,""))))))</f>
        <v>0</v>
      </c>
      <c r="O35" s="148">
        <f>IF(学年=1,標準授業時数!C26,IF(学年=2,標準授業時数!D26,IF(学年=3,標準授業時数!E26,IF(学年=4,標準授業時数!F26,IF(学年=5,標準授業時数!G26,IF(学年=6,標準授業時数!H26,""))))))</f>
        <v>70</v>
      </c>
      <c r="P35" s="148">
        <f>IF(学年=1,標準授業時数!C28,IF(学年=2,標準授業時数!D28,IF(学年=3,標準授業時数!E28,IF(学年=4,標準授業時数!F28,IF(学年=5,標準授業時数!G28,IF(学年=6,標準授業時数!H28,""))))))</f>
        <v>35</v>
      </c>
      <c r="Q35" s="225"/>
    </row>
    <row r="36" spans="1:17" ht="13.8" thickBot="1" x14ac:dyDescent="0.25">
      <c r="A36" s="260"/>
      <c r="B36" s="145" t="s">
        <v>85</v>
      </c>
      <c r="C36" s="146">
        <f t="shared" ref="C36:P36" si="22">IF(C35=0,"",C23-C35)</f>
        <v>-175</v>
      </c>
      <c r="D36" s="146">
        <f t="shared" si="22"/>
        <v>-105</v>
      </c>
      <c r="E36" s="146">
        <f t="shared" si="22"/>
        <v>-175</v>
      </c>
      <c r="F36" s="146">
        <f t="shared" si="22"/>
        <v>-105</v>
      </c>
      <c r="G36" s="146" t="str">
        <f t="shared" si="22"/>
        <v/>
      </c>
      <c r="H36" s="146">
        <f t="shared" si="22"/>
        <v>-50</v>
      </c>
      <c r="I36" s="146">
        <f t="shared" si="22"/>
        <v>-50</v>
      </c>
      <c r="J36" s="146">
        <f t="shared" si="22"/>
        <v>-55</v>
      </c>
      <c r="K36" s="146">
        <f t="shared" si="22"/>
        <v>-90</v>
      </c>
      <c r="L36" s="146">
        <f t="shared" si="22"/>
        <v>-70</v>
      </c>
      <c r="M36" s="146">
        <f t="shared" si="22"/>
        <v>-35</v>
      </c>
      <c r="N36" s="146" t="str">
        <f t="shared" si="22"/>
        <v/>
      </c>
      <c r="O36" s="146">
        <f t="shared" si="22"/>
        <v>-70</v>
      </c>
      <c r="P36" s="146">
        <f t="shared" si="22"/>
        <v>-35</v>
      </c>
      <c r="Q36" s="222"/>
    </row>
    <row r="37" spans="1:17" ht="30.75" customHeight="1" thickBot="1" x14ac:dyDescent="0.25">
      <c r="A37" s="261"/>
      <c r="B37" s="210" t="s">
        <v>120</v>
      </c>
      <c r="C37" s="149">
        <f>IF(C35=0,"",(C23/C35))</f>
        <v>0</v>
      </c>
      <c r="D37" s="149">
        <f t="shared" ref="D37:P37" si="23">IF(D35=0,"",(D23/D35))</f>
        <v>0</v>
      </c>
      <c r="E37" s="149">
        <f t="shared" si="23"/>
        <v>0</v>
      </c>
      <c r="F37" s="149">
        <f t="shared" si="23"/>
        <v>0</v>
      </c>
      <c r="G37" s="149" t="str">
        <f t="shared" si="23"/>
        <v/>
      </c>
      <c r="H37" s="149">
        <f t="shared" si="23"/>
        <v>0</v>
      </c>
      <c r="I37" s="149">
        <f t="shared" si="23"/>
        <v>0</v>
      </c>
      <c r="J37" s="149">
        <f t="shared" si="23"/>
        <v>0</v>
      </c>
      <c r="K37" s="149">
        <f t="shared" si="23"/>
        <v>0</v>
      </c>
      <c r="L37" s="149">
        <f t="shared" si="23"/>
        <v>0</v>
      </c>
      <c r="M37" s="149">
        <f t="shared" si="23"/>
        <v>0</v>
      </c>
      <c r="N37" s="149" t="str">
        <f t="shared" si="23"/>
        <v/>
      </c>
      <c r="O37" s="149">
        <f t="shared" si="23"/>
        <v>0</v>
      </c>
      <c r="P37" s="149">
        <f t="shared" si="23"/>
        <v>0</v>
      </c>
      <c r="Q37" s="226"/>
    </row>
    <row r="39" spans="1:17" x14ac:dyDescent="0.2">
      <c r="C39" s="255"/>
    </row>
  </sheetData>
  <sheetProtection sheet="1" objects="1" scenarios="1" selectLockedCells="1"/>
  <mergeCells count="19">
    <mergeCell ref="B1:T1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Q5:Q6"/>
    <mergeCell ref="J5:J6"/>
    <mergeCell ref="K5:K6"/>
    <mergeCell ref="M5:M6"/>
    <mergeCell ref="S5:S6"/>
    <mergeCell ref="L5:L6"/>
    <mergeCell ref="N5:N6"/>
    <mergeCell ref="P5:P6"/>
    <mergeCell ref="R5:R6"/>
  </mergeCells>
  <phoneticPr fontId="2"/>
  <conditionalFormatting sqref="Q35">
    <cfRule type="cellIs" dxfId="80" priority="107" operator="equal">
      <formula>0</formula>
    </cfRule>
  </conditionalFormatting>
  <conditionalFormatting sqref="Q31">
    <cfRule type="cellIs" dxfId="79" priority="105" operator="equal">
      <formula>0</formula>
    </cfRule>
  </conditionalFormatting>
  <conditionalFormatting sqref="M35">
    <cfRule type="cellIs" dxfId="78" priority="97" operator="equal">
      <formula>0</formula>
    </cfRule>
  </conditionalFormatting>
  <conditionalFormatting sqref="K35">
    <cfRule type="cellIs" dxfId="77" priority="85" operator="equal">
      <formula>0</formula>
    </cfRule>
  </conditionalFormatting>
  <conditionalFormatting sqref="J35">
    <cfRule type="cellIs" dxfId="76" priority="79" operator="equal">
      <formula>0</formula>
    </cfRule>
  </conditionalFormatting>
  <conditionalFormatting sqref="I35">
    <cfRule type="cellIs" dxfId="75" priority="76" operator="equal">
      <formula>0</formula>
    </cfRule>
  </conditionalFormatting>
  <conditionalFormatting sqref="H35">
    <cfRule type="cellIs" dxfId="74" priority="67" operator="equal">
      <formula>0</formula>
    </cfRule>
  </conditionalFormatting>
  <conditionalFormatting sqref="G35">
    <cfRule type="cellIs" dxfId="73" priority="64" operator="equal">
      <formula>0</formula>
    </cfRule>
  </conditionalFormatting>
  <conditionalFormatting sqref="E35">
    <cfRule type="cellIs" dxfId="72" priority="51" operator="equal">
      <formula>0</formula>
    </cfRule>
  </conditionalFormatting>
  <conditionalFormatting sqref="C35">
    <cfRule type="cellIs" dxfId="71" priority="42" operator="equal">
      <formula>0</formula>
    </cfRule>
  </conditionalFormatting>
  <conditionalFormatting sqref="Q27">
    <cfRule type="cellIs" dxfId="70" priority="34" operator="equal">
      <formula>0</formula>
    </cfRule>
  </conditionalFormatting>
  <conditionalFormatting sqref="G31">
    <cfRule type="cellIs" dxfId="69" priority="29" operator="equal">
      <formula>0</formula>
    </cfRule>
  </conditionalFormatting>
  <conditionalFormatting sqref="G27">
    <cfRule type="cellIs" dxfId="68" priority="28" operator="equal">
      <formula>0</formula>
    </cfRule>
  </conditionalFormatting>
  <conditionalFormatting sqref="F35">
    <cfRule type="cellIs" dxfId="67" priority="24" operator="equal">
      <formula>0</formula>
    </cfRule>
  </conditionalFormatting>
  <conditionalFormatting sqref="F31">
    <cfRule type="cellIs" dxfId="66" priority="23" operator="equal">
      <formula>0</formula>
    </cfRule>
  </conditionalFormatting>
  <conditionalFormatting sqref="F27">
    <cfRule type="cellIs" dxfId="65" priority="22" operator="equal">
      <formula>0</formula>
    </cfRule>
  </conditionalFormatting>
  <conditionalFormatting sqref="D27">
    <cfRule type="cellIs" dxfId="64" priority="21" operator="equal">
      <formula>0</formula>
    </cfRule>
  </conditionalFormatting>
  <conditionalFormatting sqref="D31">
    <cfRule type="cellIs" dxfId="63" priority="20" operator="equal">
      <formula>0</formula>
    </cfRule>
  </conditionalFormatting>
  <conditionalFormatting sqref="D35">
    <cfRule type="cellIs" dxfId="62" priority="19" operator="equal">
      <formula>0</formula>
    </cfRule>
  </conditionalFormatting>
  <conditionalFormatting sqref="L27">
    <cfRule type="cellIs" dxfId="61" priority="18" operator="equal">
      <formula>0</formula>
    </cfRule>
  </conditionalFormatting>
  <conditionalFormatting sqref="L31">
    <cfRule type="cellIs" dxfId="60" priority="17" operator="equal">
      <formula>0</formula>
    </cfRule>
  </conditionalFormatting>
  <conditionalFormatting sqref="L35">
    <cfRule type="cellIs" dxfId="59" priority="16" operator="equal">
      <formula>0</formula>
    </cfRule>
  </conditionalFormatting>
  <conditionalFormatting sqref="N35">
    <cfRule type="cellIs" dxfId="58" priority="13" operator="equal">
      <formula>0</formula>
    </cfRule>
  </conditionalFormatting>
  <conditionalFormatting sqref="O35">
    <cfRule type="cellIs" dxfId="57" priority="10" operator="equal">
      <formula>0</formula>
    </cfRule>
  </conditionalFormatting>
  <conditionalFormatting sqref="N31">
    <cfRule type="cellIs" dxfId="56" priority="9" operator="equal">
      <formula>0</formula>
    </cfRule>
  </conditionalFormatting>
  <conditionalFormatting sqref="N27">
    <cfRule type="cellIs" dxfId="55" priority="8" operator="equal">
      <formula>0</formula>
    </cfRule>
  </conditionalFormatting>
  <conditionalFormatting sqref="P27">
    <cfRule type="cellIs" dxfId="54" priority="7" operator="equal">
      <formula>0</formula>
    </cfRule>
  </conditionalFormatting>
  <conditionalFormatting sqref="P31">
    <cfRule type="cellIs" dxfId="53" priority="6" operator="equal">
      <formula>0</formula>
    </cfRule>
  </conditionalFormatting>
  <conditionalFormatting sqref="P35">
    <cfRule type="cellIs" dxfId="52" priority="5" operator="equal">
      <formula>0</formula>
    </cfRule>
  </conditionalFormatting>
  <conditionalFormatting sqref="J31">
    <cfRule type="cellIs" dxfId="51" priority="4" operator="equal">
      <formula>0</formula>
    </cfRule>
  </conditionalFormatting>
  <conditionalFormatting sqref="J27">
    <cfRule type="cellIs" dxfId="50" priority="3" operator="equal">
      <formula>0</formula>
    </cfRule>
  </conditionalFormatting>
  <conditionalFormatting sqref="O31">
    <cfRule type="cellIs" dxfId="49" priority="2" operator="equal">
      <formula>0</formula>
    </cfRule>
  </conditionalFormatting>
  <conditionalFormatting sqref="O27">
    <cfRule type="cellIs" dxfId="48" priority="1" operator="equal">
      <formula>0</formula>
    </cfRule>
  </conditionalFormatting>
  <printOptions horizontalCentered="1"/>
  <pageMargins left="0.59055118110236227" right="0.43307086614173229" top="0.70866141732283472" bottom="0.98425196850393704" header="0.51181102362204722" footer="0.51181102362204722"/>
  <pageSetup paperSize="12" scale="140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>
    <tabColor rgb="FFFFCCFF"/>
  </sheetPr>
  <dimension ref="A1:BT3110"/>
  <sheetViews>
    <sheetView tabSelected="1" zoomScaleNormal="100" workbookViewId="0">
      <selection activeCell="E11" sqref="E11"/>
    </sheetView>
  </sheetViews>
  <sheetFormatPr defaultRowHeight="13.2" x14ac:dyDescent="0.2"/>
  <cols>
    <col min="1" max="1" width="13.88671875" customWidth="1"/>
    <col min="2" max="2" width="5" style="124" customWidth="1"/>
    <col min="3" max="3" width="9.109375" customWidth="1"/>
    <col min="4" max="8" width="5.109375" customWidth="1"/>
    <col min="9" max="9" width="5.33203125" customWidth="1"/>
    <col min="10" max="18" width="5.109375" customWidth="1"/>
    <col min="19" max="19" width="6.6640625" style="264" customWidth="1"/>
    <col min="20" max="22" width="6.44140625" customWidth="1"/>
    <col min="23" max="27" width="6.44140625" style="2" customWidth="1"/>
    <col min="28" max="52" width="6.44140625" customWidth="1"/>
  </cols>
  <sheetData>
    <row r="1" spans="1:72" ht="13.8" thickBot="1" x14ac:dyDescent="0.25">
      <c r="B1" s="349">
        <v>4</v>
      </c>
      <c r="C1" s="350" t="s">
        <v>165</v>
      </c>
      <c r="D1" s="313" t="s">
        <v>160</v>
      </c>
      <c r="O1" s="2"/>
      <c r="S1"/>
      <c r="W1"/>
      <c r="X1"/>
      <c r="Y1"/>
      <c r="Z1"/>
      <c r="AA1"/>
      <c r="AD1" s="12"/>
      <c r="AO1" s="120" t="s">
        <v>23</v>
      </c>
      <c r="AP1" s="180" t="s">
        <v>21</v>
      </c>
      <c r="AQ1" s="180" t="s">
        <v>27</v>
      </c>
      <c r="AR1" s="180" t="s">
        <v>22</v>
      </c>
      <c r="AS1" s="180" t="s">
        <v>31</v>
      </c>
      <c r="AT1" s="180" t="s">
        <v>28</v>
      </c>
      <c r="AU1" s="180" t="s">
        <v>30</v>
      </c>
      <c r="AV1" s="180" t="s">
        <v>25</v>
      </c>
      <c r="AW1" s="180" t="s">
        <v>24</v>
      </c>
      <c r="AX1" s="180" t="s">
        <v>140</v>
      </c>
      <c r="AY1" s="180" t="s">
        <v>29</v>
      </c>
      <c r="AZ1" s="181" t="s">
        <v>63</v>
      </c>
      <c r="BA1" s="180" t="s">
        <v>26</v>
      </c>
      <c r="BB1" s="180" t="s">
        <v>107</v>
      </c>
      <c r="BC1" s="180" t="s">
        <v>32</v>
      </c>
      <c r="BD1" s="182" t="s">
        <v>33</v>
      </c>
      <c r="BE1" s="179" t="s">
        <v>35</v>
      </c>
      <c r="BF1" s="1" t="s">
        <v>36</v>
      </c>
      <c r="BG1" s="1" t="s">
        <v>37</v>
      </c>
      <c r="BH1" s="1" t="s">
        <v>38</v>
      </c>
      <c r="BI1" s="1" t="s">
        <v>44</v>
      </c>
      <c r="BJ1" s="1" t="s">
        <v>39</v>
      </c>
      <c r="BK1" s="1" t="s">
        <v>40</v>
      </c>
      <c r="BL1" s="1" t="s">
        <v>41</v>
      </c>
      <c r="BM1" s="1" t="s">
        <v>42</v>
      </c>
      <c r="BN1" s="1" t="s">
        <v>141</v>
      </c>
      <c r="BO1" s="1" t="s">
        <v>43</v>
      </c>
      <c r="BP1" s="1" t="s">
        <v>142</v>
      </c>
      <c r="BQ1" s="1" t="s">
        <v>45</v>
      </c>
      <c r="BR1" s="1" t="s">
        <v>143</v>
      </c>
      <c r="BS1" s="1" t="s">
        <v>46</v>
      </c>
      <c r="BT1" s="1" t="s">
        <v>47</v>
      </c>
    </row>
    <row r="2" spans="1:72" x14ac:dyDescent="0.2">
      <c r="B2" s="200"/>
      <c r="C2" s="1" t="s">
        <v>138</v>
      </c>
      <c r="D2" s="50" t="s">
        <v>0</v>
      </c>
      <c r="E2" s="50" t="s">
        <v>1</v>
      </c>
      <c r="F2" s="50" t="s">
        <v>2</v>
      </c>
      <c r="G2" s="50" t="s">
        <v>3</v>
      </c>
      <c r="H2" s="50" t="s">
        <v>4</v>
      </c>
      <c r="I2" s="3"/>
      <c r="J2" s="1" t="s">
        <v>139</v>
      </c>
      <c r="K2" s="50" t="s">
        <v>0</v>
      </c>
      <c r="L2" s="50" t="s">
        <v>1</v>
      </c>
      <c r="M2" s="50" t="s">
        <v>2</v>
      </c>
      <c r="N2" s="50" t="s">
        <v>3</v>
      </c>
      <c r="O2" s="50" t="s">
        <v>4</v>
      </c>
      <c r="X2" s="11"/>
      <c r="Y2" s="11"/>
      <c r="Z2" s="11"/>
      <c r="AA2" s="11"/>
      <c r="AB2" s="6"/>
      <c r="AC2" s="6"/>
      <c r="AD2" s="6"/>
      <c r="AE2" s="6"/>
      <c r="AF2" s="6"/>
      <c r="AG2" s="6"/>
      <c r="AH2" s="6"/>
      <c r="AO2" t="s">
        <v>166</v>
      </c>
      <c r="BB2" s="2"/>
      <c r="BC2" s="11"/>
      <c r="BD2" s="11"/>
      <c r="BE2" s="11"/>
      <c r="BF2" s="11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72" x14ac:dyDescent="0.2">
      <c r="B3" s="199"/>
      <c r="C3" s="1">
        <v>1</v>
      </c>
      <c r="D3" s="310" t="s">
        <v>109</v>
      </c>
      <c r="E3" s="310" t="s">
        <v>112</v>
      </c>
      <c r="F3" s="310" t="s">
        <v>114</v>
      </c>
      <c r="G3" s="310" t="s">
        <v>109</v>
      </c>
      <c r="H3" s="310" t="s">
        <v>116</v>
      </c>
      <c r="I3" s="3"/>
      <c r="J3" s="1">
        <v>1</v>
      </c>
      <c r="K3" s="310" t="s">
        <v>5</v>
      </c>
      <c r="L3" s="310" t="s">
        <v>6</v>
      </c>
      <c r="M3" s="310" t="s">
        <v>10</v>
      </c>
      <c r="N3" s="310" t="s">
        <v>5</v>
      </c>
      <c r="O3" s="310" t="s">
        <v>15</v>
      </c>
    </row>
    <row r="4" spans="1:72" x14ac:dyDescent="0.2">
      <c r="B4" s="200"/>
      <c r="C4" s="1">
        <v>2</v>
      </c>
      <c r="D4" s="310" t="s">
        <v>110</v>
      </c>
      <c r="E4" s="310" t="s">
        <v>110</v>
      </c>
      <c r="F4" s="310" t="s">
        <v>112</v>
      </c>
      <c r="G4" s="310" t="s">
        <v>110</v>
      </c>
      <c r="H4" s="310" t="s">
        <v>110</v>
      </c>
      <c r="I4" s="3"/>
      <c r="J4" s="1">
        <v>2</v>
      </c>
      <c r="K4" s="310" t="s">
        <v>7</v>
      </c>
      <c r="L4" s="310" t="s">
        <v>7</v>
      </c>
      <c r="M4" s="310" t="s">
        <v>6</v>
      </c>
      <c r="N4" s="310" t="s">
        <v>7</v>
      </c>
      <c r="O4" s="310" t="s">
        <v>7</v>
      </c>
    </row>
    <row r="5" spans="1:72" x14ac:dyDescent="0.2">
      <c r="B5" s="199"/>
      <c r="C5" s="1">
        <v>3</v>
      </c>
      <c r="D5" s="310" t="s">
        <v>111</v>
      </c>
      <c r="E5" s="310" t="s">
        <v>113</v>
      </c>
      <c r="F5" s="310" t="s">
        <v>140</v>
      </c>
      <c r="G5" s="310" t="s">
        <v>115</v>
      </c>
      <c r="H5" s="310" t="s">
        <v>23</v>
      </c>
      <c r="I5" s="3"/>
      <c r="J5" s="1">
        <v>3</v>
      </c>
      <c r="K5" s="310" t="s">
        <v>8</v>
      </c>
      <c r="L5" s="310" t="s">
        <v>11</v>
      </c>
      <c r="M5" s="310" t="s">
        <v>140</v>
      </c>
      <c r="N5" s="310" t="s">
        <v>14</v>
      </c>
      <c r="O5" s="310" t="s">
        <v>23</v>
      </c>
      <c r="X5" s="11"/>
      <c r="Y5" s="11"/>
      <c r="Z5" s="11"/>
      <c r="AA5" s="11"/>
      <c r="AB5" s="6"/>
      <c r="AC5" s="6"/>
      <c r="AD5" s="6"/>
      <c r="AF5" s="6"/>
      <c r="AG5" s="6"/>
      <c r="AH5" s="6"/>
      <c r="AI5" s="6"/>
      <c r="AJ5" s="6"/>
      <c r="AK5" s="6"/>
      <c r="AL5" s="6"/>
    </row>
    <row r="6" spans="1:72" ht="13.5" customHeight="1" x14ac:dyDescent="0.2">
      <c r="A6" s="198" t="s">
        <v>146</v>
      </c>
      <c r="B6" s="201"/>
      <c r="C6" s="1">
        <v>4</v>
      </c>
      <c r="D6" s="310" t="s">
        <v>111</v>
      </c>
      <c r="E6" s="310" t="s">
        <v>113</v>
      </c>
      <c r="F6" s="310" t="s">
        <v>27</v>
      </c>
      <c r="G6" s="310" t="s">
        <v>26</v>
      </c>
      <c r="H6" s="310" t="s">
        <v>114</v>
      </c>
      <c r="I6" s="3"/>
      <c r="J6" s="1">
        <v>4</v>
      </c>
      <c r="K6" s="310" t="s">
        <v>8</v>
      </c>
      <c r="L6" s="310" t="s">
        <v>11</v>
      </c>
      <c r="M6" s="310" t="s">
        <v>27</v>
      </c>
      <c r="N6" s="310" t="s">
        <v>26</v>
      </c>
      <c r="O6" s="310" t="s">
        <v>25</v>
      </c>
      <c r="Q6" s="155"/>
      <c r="R6" s="155"/>
      <c r="S6" s="265"/>
      <c r="W6"/>
    </row>
    <row r="7" spans="1:72" ht="13.5" customHeight="1" x14ac:dyDescent="0.2">
      <c r="A7" s="50">
        <f>COUNTIF(E11:R41,"*?")</f>
        <v>0</v>
      </c>
      <c r="B7" s="203"/>
      <c r="C7" s="1">
        <v>5</v>
      </c>
      <c r="D7" s="310" t="s">
        <v>112</v>
      </c>
      <c r="E7" s="311" t="s">
        <v>109</v>
      </c>
      <c r="F7" s="311" t="s">
        <v>23</v>
      </c>
      <c r="G7" s="311" t="s">
        <v>111</v>
      </c>
      <c r="H7" s="311" t="s">
        <v>117</v>
      </c>
      <c r="I7" s="3"/>
      <c r="J7" s="1">
        <v>5</v>
      </c>
      <c r="K7" s="310" t="s">
        <v>6</v>
      </c>
      <c r="L7" s="311" t="s">
        <v>5</v>
      </c>
      <c r="M7" s="311" t="s">
        <v>23</v>
      </c>
      <c r="N7" s="311" t="s">
        <v>8</v>
      </c>
      <c r="O7" s="311" t="s">
        <v>13</v>
      </c>
      <c r="Q7" s="155"/>
      <c r="R7" s="155"/>
      <c r="S7" s="265"/>
      <c r="W7"/>
    </row>
    <row r="8" spans="1:72" ht="13.5" customHeight="1" x14ac:dyDescent="0.2">
      <c r="C8" s="1">
        <v>6</v>
      </c>
      <c r="D8" s="310" t="s">
        <v>140</v>
      </c>
      <c r="E8" s="311" t="s">
        <v>24</v>
      </c>
      <c r="F8" s="312"/>
      <c r="G8" s="311" t="s">
        <v>24</v>
      </c>
      <c r="H8" s="310" t="s">
        <v>107</v>
      </c>
      <c r="I8" s="3"/>
      <c r="J8" s="1">
        <v>6</v>
      </c>
      <c r="K8" s="310" t="s">
        <v>140</v>
      </c>
      <c r="L8" s="311" t="s">
        <v>24</v>
      </c>
      <c r="M8" s="312"/>
      <c r="N8" s="311" t="s">
        <v>24</v>
      </c>
      <c r="O8" s="310" t="s">
        <v>107</v>
      </c>
      <c r="Q8" s="155"/>
      <c r="R8" s="155"/>
      <c r="S8" s="265"/>
      <c r="W8"/>
    </row>
    <row r="9" spans="1:72" ht="13.8" thickBot="1" x14ac:dyDescent="0.25">
      <c r="B9" s="204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72" ht="14.25" customHeight="1" thickBot="1" x14ac:dyDescent="0.25">
      <c r="B10" s="326" t="s">
        <v>162</v>
      </c>
      <c r="C10" s="8" t="s">
        <v>19</v>
      </c>
      <c r="D10" s="9" t="s">
        <v>20</v>
      </c>
      <c r="E10" s="392">
        <v>1</v>
      </c>
      <c r="F10" s="393"/>
      <c r="G10" s="392">
        <v>2</v>
      </c>
      <c r="H10" s="393"/>
      <c r="I10" s="392">
        <v>3</v>
      </c>
      <c r="J10" s="393"/>
      <c r="K10" s="392">
        <v>4</v>
      </c>
      <c r="L10" s="393"/>
      <c r="M10" s="392">
        <v>5</v>
      </c>
      <c r="N10" s="393"/>
      <c r="O10" s="392">
        <v>6</v>
      </c>
      <c r="P10" s="393"/>
      <c r="Q10" s="394" t="s">
        <v>16</v>
      </c>
      <c r="R10" s="395"/>
      <c r="S10" s="266"/>
      <c r="T10" s="108"/>
      <c r="U10" s="195" t="s">
        <v>58</v>
      </c>
      <c r="V10" s="24"/>
      <c r="W10" s="24" t="s">
        <v>59</v>
      </c>
      <c r="X10" s="24" t="s">
        <v>56</v>
      </c>
      <c r="Y10" s="99" t="s">
        <v>57</v>
      </c>
      <c r="Z10" s="118"/>
      <c r="AA10" s="195" t="s">
        <v>108</v>
      </c>
      <c r="AF10" s="11"/>
      <c r="AG10" s="11"/>
      <c r="AH10" s="11"/>
      <c r="AI10" s="11"/>
      <c r="AJ10" s="11"/>
      <c r="AK10" s="11"/>
      <c r="AL10" s="11"/>
    </row>
    <row r="11" spans="1:72" ht="15" customHeight="1" thickTop="1" thickBot="1" x14ac:dyDescent="0.25">
      <c r="A11" s="13"/>
      <c r="B11" s="339"/>
      <c r="C11" s="26">
        <f>DATE(年度,4,1)</f>
        <v>44287</v>
      </c>
      <c r="D11" s="55"/>
      <c r="E11" s="125"/>
      <c r="F11" s="134"/>
      <c r="G11" s="125"/>
      <c r="H11" s="134"/>
      <c r="I11" s="125"/>
      <c r="J11" s="134"/>
      <c r="K11" s="125"/>
      <c r="L11" s="134"/>
      <c r="M11" s="125"/>
      <c r="N11" s="134"/>
      <c r="O11" s="125"/>
      <c r="P11" s="134"/>
      <c r="Q11" s="399"/>
      <c r="R11" s="400"/>
      <c r="S11" s="267"/>
      <c r="T11" s="396" t="s">
        <v>144</v>
      </c>
      <c r="U11" s="40"/>
      <c r="V11" s="33" t="s">
        <v>5</v>
      </c>
      <c r="W11" s="17">
        <f t="shared" ref="W11:W19" si="0">X11+Y11*0.5+U11</f>
        <v>0</v>
      </c>
      <c r="X11" s="17">
        <f t="shared" ref="X11:X20" si="1">COUNTIF($E$11:$P$40,$V11)</f>
        <v>0</v>
      </c>
      <c r="Y11" s="115">
        <f t="shared" ref="Y11:Y20" si="2">COUNTIF($E$11:$P$40,$Z11)</f>
        <v>0</v>
      </c>
      <c r="Z11" s="18" t="s">
        <v>35</v>
      </c>
      <c r="AA11" s="101"/>
      <c r="AF11" s="11"/>
      <c r="AG11" s="11"/>
      <c r="AH11" s="6"/>
      <c r="AI11" s="11"/>
      <c r="AJ11" s="11"/>
      <c r="AK11" s="6"/>
      <c r="AL11" s="11"/>
      <c r="AM11" s="6"/>
      <c r="AN11" s="6"/>
    </row>
    <row r="12" spans="1:72" ht="13.8" thickBot="1" x14ac:dyDescent="0.25">
      <c r="B12" s="340"/>
      <c r="C12" s="26">
        <f t="shared" ref="C12:C39" si="3">C11+1</f>
        <v>44288</v>
      </c>
      <c r="D12" s="55"/>
      <c r="E12" s="154"/>
      <c r="F12" s="135"/>
      <c r="G12" s="154"/>
      <c r="H12" s="135"/>
      <c r="I12" s="154"/>
      <c r="J12" s="135"/>
      <c r="K12" s="154"/>
      <c r="L12" s="135"/>
      <c r="M12" s="154"/>
      <c r="N12" s="135"/>
      <c r="O12" s="154"/>
      <c r="P12" s="135"/>
      <c r="Q12" s="390"/>
      <c r="R12" s="391"/>
      <c r="T12" s="397"/>
      <c r="U12" s="41"/>
      <c r="V12" s="34" t="s">
        <v>6</v>
      </c>
      <c r="W12" s="14">
        <f t="shared" si="0"/>
        <v>0</v>
      </c>
      <c r="X12" s="14">
        <f t="shared" si="1"/>
        <v>0</v>
      </c>
      <c r="Y12" s="116">
        <f t="shared" si="2"/>
        <v>0</v>
      </c>
      <c r="Z12" s="19" t="s">
        <v>36</v>
      </c>
      <c r="AA12" s="102"/>
      <c r="AF12" s="11"/>
      <c r="AG12" s="11"/>
      <c r="AH12" s="6"/>
      <c r="AI12" s="11"/>
      <c r="AJ12" s="11"/>
      <c r="AK12" s="6"/>
      <c r="AL12" s="11"/>
    </row>
    <row r="13" spans="1:72" ht="13.8" thickBot="1" x14ac:dyDescent="0.25">
      <c r="B13" s="340"/>
      <c r="C13" s="10">
        <f t="shared" si="3"/>
        <v>44289</v>
      </c>
      <c r="D13" s="55"/>
      <c r="E13" s="154"/>
      <c r="F13" s="135"/>
      <c r="G13" s="154"/>
      <c r="H13" s="135"/>
      <c r="I13" s="154"/>
      <c r="J13" s="135"/>
      <c r="K13" s="154"/>
      <c r="L13" s="135"/>
      <c r="M13" s="154"/>
      <c r="N13" s="135"/>
      <c r="O13" s="154"/>
      <c r="P13" s="135"/>
      <c r="Q13" s="390"/>
      <c r="R13" s="391"/>
      <c r="T13" s="397"/>
      <c r="U13" s="41"/>
      <c r="V13" s="34" t="s">
        <v>7</v>
      </c>
      <c r="W13" s="14">
        <f t="shared" si="0"/>
        <v>0</v>
      </c>
      <c r="X13" s="14">
        <f t="shared" si="1"/>
        <v>0</v>
      </c>
      <c r="Y13" s="116">
        <f t="shared" si="2"/>
        <v>0</v>
      </c>
      <c r="Z13" s="19" t="s">
        <v>37</v>
      </c>
      <c r="AA13" s="102"/>
      <c r="AF13" s="11"/>
      <c r="AG13" s="11"/>
      <c r="AH13" s="6"/>
      <c r="AI13" s="11"/>
      <c r="AJ13" s="11"/>
      <c r="AK13" s="6"/>
      <c r="AL13" s="11"/>
    </row>
    <row r="14" spans="1:72" ht="13.8" thickBot="1" x14ac:dyDescent="0.25">
      <c r="B14" s="340"/>
      <c r="C14" s="10">
        <f t="shared" si="3"/>
        <v>44290</v>
      </c>
      <c r="D14" s="55"/>
      <c r="E14" s="154"/>
      <c r="F14" s="135"/>
      <c r="G14" s="154"/>
      <c r="H14" s="135"/>
      <c r="I14" s="154"/>
      <c r="J14" s="135"/>
      <c r="K14" s="154"/>
      <c r="L14" s="135"/>
      <c r="M14" s="154"/>
      <c r="N14" s="135"/>
      <c r="O14" s="154"/>
      <c r="P14" s="135"/>
      <c r="Q14" s="390"/>
      <c r="R14" s="391"/>
      <c r="T14" s="397"/>
      <c r="U14" s="41"/>
      <c r="V14" s="34" t="s">
        <v>8</v>
      </c>
      <c r="W14" s="14">
        <f t="shared" si="0"/>
        <v>0</v>
      </c>
      <c r="X14" s="14">
        <f t="shared" si="1"/>
        <v>0</v>
      </c>
      <c r="Y14" s="116">
        <f t="shared" si="2"/>
        <v>0</v>
      </c>
      <c r="Z14" s="19" t="s">
        <v>38</v>
      </c>
      <c r="AA14" s="102"/>
      <c r="AF14" s="11"/>
      <c r="AG14" s="11"/>
      <c r="AH14" s="6"/>
      <c r="AI14" s="11"/>
      <c r="AJ14" s="11"/>
      <c r="AK14" s="6"/>
      <c r="AL14" s="11"/>
    </row>
    <row r="15" spans="1:72" ht="13.8" thickBot="1" x14ac:dyDescent="0.25">
      <c r="B15" s="340"/>
      <c r="C15" s="10">
        <f t="shared" si="3"/>
        <v>44291</v>
      </c>
      <c r="D15" s="55"/>
      <c r="E15" s="154"/>
      <c r="F15" s="135"/>
      <c r="G15" s="154"/>
      <c r="H15" s="135"/>
      <c r="I15" s="154"/>
      <c r="J15" s="135"/>
      <c r="K15" s="154"/>
      <c r="L15" s="135"/>
      <c r="M15" s="154"/>
      <c r="N15" s="135"/>
      <c r="O15" s="154"/>
      <c r="P15" s="135"/>
      <c r="Q15" s="390"/>
      <c r="R15" s="391"/>
      <c r="T15" s="397"/>
      <c r="U15" s="41"/>
      <c r="V15" s="34" t="s">
        <v>9</v>
      </c>
      <c r="W15" s="14">
        <f t="shared" si="0"/>
        <v>0</v>
      </c>
      <c r="X15" s="14">
        <f t="shared" si="1"/>
        <v>0</v>
      </c>
      <c r="Y15" s="116">
        <f t="shared" si="2"/>
        <v>0</v>
      </c>
      <c r="Z15" s="19" t="s">
        <v>44</v>
      </c>
      <c r="AA15" s="102"/>
      <c r="AF15" s="11"/>
      <c r="AG15" s="11"/>
      <c r="AH15" s="6"/>
      <c r="AI15" s="11"/>
      <c r="AJ15" s="11"/>
      <c r="AK15" s="6"/>
      <c r="AL15" s="11"/>
    </row>
    <row r="16" spans="1:72" ht="13.8" thickBot="1" x14ac:dyDescent="0.25">
      <c r="B16" s="340"/>
      <c r="C16" s="10">
        <f t="shared" si="3"/>
        <v>44292</v>
      </c>
      <c r="D16" s="55" t="str">
        <f>TEXT(C16,"aaa")</f>
        <v>火</v>
      </c>
      <c r="E16" s="154"/>
      <c r="F16" s="135"/>
      <c r="G16" s="154"/>
      <c r="H16" s="135"/>
      <c r="I16" s="154"/>
      <c r="J16" s="135"/>
      <c r="K16" s="154"/>
      <c r="L16" s="135"/>
      <c r="M16" s="154"/>
      <c r="N16" s="135"/>
      <c r="O16" s="154"/>
      <c r="P16" s="135"/>
      <c r="Q16" s="390"/>
      <c r="R16" s="391"/>
      <c r="T16" s="397"/>
      <c r="U16" s="41"/>
      <c r="V16" s="34" t="s">
        <v>10</v>
      </c>
      <c r="W16" s="14">
        <f t="shared" si="0"/>
        <v>0</v>
      </c>
      <c r="X16" s="14">
        <f t="shared" si="1"/>
        <v>0</v>
      </c>
      <c r="Y16" s="116">
        <f t="shared" si="2"/>
        <v>0</v>
      </c>
      <c r="Z16" s="19" t="s">
        <v>39</v>
      </c>
      <c r="AA16" s="102"/>
      <c r="AF16" s="11"/>
      <c r="AG16" s="11"/>
      <c r="AH16" s="6"/>
      <c r="AI16" s="11"/>
      <c r="AJ16" s="11"/>
      <c r="AK16" s="6"/>
      <c r="AL16" s="11"/>
    </row>
    <row r="17" spans="2:45" ht="13.8" thickBot="1" x14ac:dyDescent="0.25">
      <c r="B17" s="340"/>
      <c r="C17" s="10">
        <f t="shared" si="3"/>
        <v>44293</v>
      </c>
      <c r="D17" s="55" t="str">
        <f>TEXT(C17,"aaa")</f>
        <v>水</v>
      </c>
      <c r="E17" s="154"/>
      <c r="F17" s="135"/>
      <c r="G17" s="154"/>
      <c r="H17" s="135"/>
      <c r="I17" s="154"/>
      <c r="J17" s="135"/>
      <c r="K17" s="154"/>
      <c r="L17" s="135"/>
      <c r="M17" s="154"/>
      <c r="N17" s="135"/>
      <c r="O17" s="154"/>
      <c r="P17" s="135"/>
      <c r="Q17" s="390"/>
      <c r="R17" s="391"/>
      <c r="T17" s="397"/>
      <c r="U17" s="41"/>
      <c r="V17" s="34" t="s">
        <v>11</v>
      </c>
      <c r="W17" s="14">
        <f t="shared" si="0"/>
        <v>0</v>
      </c>
      <c r="X17" s="14">
        <f t="shared" si="1"/>
        <v>0</v>
      </c>
      <c r="Y17" s="116">
        <f t="shared" si="2"/>
        <v>0</v>
      </c>
      <c r="Z17" s="19" t="s">
        <v>40</v>
      </c>
      <c r="AA17" s="102"/>
      <c r="AF17" s="11"/>
      <c r="AG17" s="11"/>
      <c r="AH17" s="6"/>
      <c r="AI17" s="11"/>
      <c r="AJ17" s="11"/>
      <c r="AK17" s="6"/>
      <c r="AL17" s="11"/>
    </row>
    <row r="18" spans="2:45" ht="13.8" thickBot="1" x14ac:dyDescent="0.25">
      <c r="B18" s="340"/>
      <c r="C18" s="10">
        <f t="shared" si="3"/>
        <v>44294</v>
      </c>
      <c r="D18" s="55" t="str">
        <f t="shared" ref="D18:D40" si="4">TEXT(C18,"aaa")</f>
        <v>木</v>
      </c>
      <c r="E18" s="154"/>
      <c r="F18" s="135"/>
      <c r="G18" s="154"/>
      <c r="H18" s="135"/>
      <c r="I18" s="154"/>
      <c r="J18" s="135"/>
      <c r="K18" s="154"/>
      <c r="L18" s="135"/>
      <c r="M18" s="154"/>
      <c r="N18" s="135"/>
      <c r="O18" s="136"/>
      <c r="P18" s="137"/>
      <c r="Q18" s="390"/>
      <c r="R18" s="391"/>
      <c r="T18" s="397"/>
      <c r="U18" s="41"/>
      <c r="V18" s="34" t="s">
        <v>12</v>
      </c>
      <c r="W18" s="14">
        <f t="shared" si="0"/>
        <v>0</v>
      </c>
      <c r="X18" s="14">
        <f t="shared" si="1"/>
        <v>0</v>
      </c>
      <c r="Y18" s="116">
        <f t="shared" si="2"/>
        <v>0</v>
      </c>
      <c r="Z18" s="19" t="s">
        <v>41</v>
      </c>
      <c r="AA18" s="102"/>
      <c r="AF18" s="11"/>
      <c r="AG18" s="11"/>
      <c r="AH18" s="6"/>
      <c r="AI18" s="11"/>
      <c r="AJ18" s="11"/>
      <c r="AK18" s="6"/>
      <c r="AL18" s="11"/>
    </row>
    <row r="19" spans="2:45" ht="13.8" thickBot="1" x14ac:dyDescent="0.25">
      <c r="B19" s="340"/>
      <c r="C19" s="10">
        <f t="shared" si="3"/>
        <v>44295</v>
      </c>
      <c r="D19" s="55" t="str">
        <f t="shared" si="4"/>
        <v>金</v>
      </c>
      <c r="E19" s="154"/>
      <c r="F19" s="135"/>
      <c r="G19" s="154"/>
      <c r="H19" s="135"/>
      <c r="I19" s="154"/>
      <c r="J19" s="135"/>
      <c r="K19" s="154"/>
      <c r="L19" s="138"/>
      <c r="M19" s="139"/>
      <c r="N19" s="49"/>
      <c r="O19" s="136"/>
      <c r="P19" s="137"/>
      <c r="Q19" s="390"/>
      <c r="R19" s="391"/>
      <c r="T19" s="397"/>
      <c r="U19" s="41"/>
      <c r="V19" s="34" t="s">
        <v>13</v>
      </c>
      <c r="W19" s="14">
        <f t="shared" si="0"/>
        <v>0</v>
      </c>
      <c r="X19" s="14">
        <f t="shared" si="1"/>
        <v>0</v>
      </c>
      <c r="Y19" s="116">
        <f t="shared" si="2"/>
        <v>0</v>
      </c>
      <c r="Z19" s="19" t="s">
        <v>42</v>
      </c>
      <c r="AA19" s="102"/>
      <c r="AF19" s="11"/>
      <c r="AG19" s="11"/>
      <c r="AH19" s="6"/>
      <c r="AI19" s="11"/>
      <c r="AJ19" s="11"/>
      <c r="AK19" s="6"/>
      <c r="AL19" s="11"/>
    </row>
    <row r="20" spans="2:45" ht="13.8" thickBot="1" x14ac:dyDescent="0.25">
      <c r="B20" s="340"/>
      <c r="C20" s="10">
        <f t="shared" si="3"/>
        <v>44296</v>
      </c>
      <c r="D20" s="318" t="str">
        <f t="shared" si="4"/>
        <v>土</v>
      </c>
      <c r="E20" s="154"/>
      <c r="F20" s="135"/>
      <c r="G20" s="154"/>
      <c r="H20" s="135"/>
      <c r="I20" s="154"/>
      <c r="J20" s="135"/>
      <c r="K20" s="154"/>
      <c r="L20" s="135"/>
      <c r="M20" s="154"/>
      <c r="N20" s="43"/>
      <c r="O20" s="154"/>
      <c r="P20" s="135"/>
      <c r="Q20" s="390"/>
      <c r="R20" s="391"/>
      <c r="T20" s="397"/>
      <c r="U20" s="41"/>
      <c r="V20" s="34" t="s">
        <v>140</v>
      </c>
      <c r="W20" s="14">
        <f t="shared" ref="W20" si="5">X20+Y20*0.5+U20</f>
        <v>0</v>
      </c>
      <c r="X20" s="14">
        <f t="shared" si="1"/>
        <v>0</v>
      </c>
      <c r="Y20" s="116">
        <f t="shared" si="2"/>
        <v>0</v>
      </c>
      <c r="Z20" s="19" t="s">
        <v>141</v>
      </c>
      <c r="AA20" s="102"/>
      <c r="AF20" s="11"/>
      <c r="AG20" s="11"/>
      <c r="AH20" s="6"/>
      <c r="AI20" s="11"/>
      <c r="AJ20" s="11"/>
      <c r="AK20" s="6"/>
      <c r="AL20" s="11"/>
    </row>
    <row r="21" spans="2:45" ht="14.25" customHeight="1" thickBot="1" x14ac:dyDescent="0.25">
      <c r="B21" s="340"/>
      <c r="C21" s="10">
        <f t="shared" si="3"/>
        <v>44297</v>
      </c>
      <c r="D21" s="318" t="str">
        <f t="shared" si="4"/>
        <v>日</v>
      </c>
      <c r="E21" s="154"/>
      <c r="F21" s="135"/>
      <c r="G21" s="154"/>
      <c r="H21" s="135"/>
      <c r="I21" s="154"/>
      <c r="J21" s="135"/>
      <c r="K21" s="154"/>
      <c r="L21" s="135"/>
      <c r="M21" s="154"/>
      <c r="N21" s="43"/>
      <c r="O21" s="139"/>
      <c r="P21" s="138"/>
      <c r="Q21" s="390"/>
      <c r="R21" s="391"/>
      <c r="T21" s="398"/>
      <c r="U21" s="42"/>
      <c r="V21" s="35" t="s">
        <v>14</v>
      </c>
      <c r="W21" s="16">
        <f>X21+Y21*0.5+U21</f>
        <v>0</v>
      </c>
      <c r="X21" s="16">
        <f>COUNTIF($E$11:$P$40,$V21)</f>
        <v>0</v>
      </c>
      <c r="Y21" s="107">
        <f>COUNTIF($E$11:$P$40,$Z21)</f>
        <v>0</v>
      </c>
      <c r="Z21" s="21" t="s">
        <v>43</v>
      </c>
      <c r="AA21" s="103"/>
      <c r="AF21" s="11"/>
      <c r="AG21" s="11"/>
      <c r="AH21" s="6"/>
      <c r="AI21" s="11"/>
      <c r="AJ21" s="11"/>
      <c r="AK21" s="6"/>
      <c r="AL21" s="11"/>
    </row>
    <row r="22" spans="2:45" ht="14.25" customHeight="1" thickBot="1" x14ac:dyDescent="0.25">
      <c r="B22" s="340"/>
      <c r="C22" s="10">
        <f t="shared" si="3"/>
        <v>44298</v>
      </c>
      <c r="D22" s="318" t="str">
        <f t="shared" si="4"/>
        <v>月</v>
      </c>
      <c r="E22" s="154"/>
      <c r="F22" s="135"/>
      <c r="G22" s="154"/>
      <c r="H22" s="135"/>
      <c r="I22" s="154"/>
      <c r="J22" s="135"/>
      <c r="K22" s="154"/>
      <c r="L22" s="135"/>
      <c r="M22" s="154"/>
      <c r="N22" s="135"/>
      <c r="O22" s="46"/>
      <c r="P22" s="47"/>
      <c r="Q22" s="390"/>
      <c r="R22" s="391"/>
      <c r="T22" s="113"/>
      <c r="U22" s="110"/>
      <c r="V22" s="52" t="s">
        <v>63</v>
      </c>
      <c r="W22" s="52">
        <f>X22+Y22*0.5+U22</f>
        <v>0</v>
      </c>
      <c r="X22" s="52">
        <f>COUNTIF($E$11:$P$40,$V22)</f>
        <v>0</v>
      </c>
      <c r="Y22" s="100">
        <f>COUNTIF($E$11:$P$40,$Z22)</f>
        <v>0</v>
      </c>
      <c r="Z22" s="118" t="s">
        <v>64</v>
      </c>
      <c r="AA22" s="105"/>
      <c r="AF22" s="11"/>
      <c r="AG22" s="11"/>
      <c r="AH22" s="6"/>
      <c r="AI22" s="11"/>
      <c r="AJ22" s="11"/>
      <c r="AK22" s="6"/>
      <c r="AL22" s="11"/>
    </row>
    <row r="23" spans="2:45" ht="13.8" thickBot="1" x14ac:dyDescent="0.25">
      <c r="B23" s="340"/>
      <c r="C23" s="10">
        <f t="shared" si="3"/>
        <v>44299</v>
      </c>
      <c r="D23" s="318" t="str">
        <f t="shared" si="4"/>
        <v>火</v>
      </c>
      <c r="E23" s="154"/>
      <c r="F23" s="135"/>
      <c r="G23" s="154"/>
      <c r="H23" s="135"/>
      <c r="I23" s="154"/>
      <c r="J23" s="135"/>
      <c r="K23" s="154"/>
      <c r="L23" s="135"/>
      <c r="M23" s="154"/>
      <c r="N23" s="43"/>
      <c r="O23" s="154"/>
      <c r="P23" s="135"/>
      <c r="Q23" s="390"/>
      <c r="R23" s="391"/>
      <c r="T23" s="112"/>
      <c r="U23" s="196"/>
      <c r="V23" s="51" t="s">
        <v>15</v>
      </c>
      <c r="W23" s="16">
        <f>X23+Y23*0.5+U23</f>
        <v>0</v>
      </c>
      <c r="X23" s="16">
        <f>COUNTIF($E$11:$P$40,$V23)</f>
        <v>0</v>
      </c>
      <c r="Y23" s="107">
        <f>COUNTIF($E$11:$P$40,$Z23)</f>
        <v>0</v>
      </c>
      <c r="Z23" s="25" t="s">
        <v>45</v>
      </c>
      <c r="AA23" s="103"/>
      <c r="AF23" s="11"/>
      <c r="AG23" s="11"/>
      <c r="AH23" s="6"/>
      <c r="AI23" s="11"/>
      <c r="AJ23" s="11"/>
      <c r="AK23" s="6"/>
      <c r="AL23" s="11"/>
    </row>
    <row r="24" spans="2:45" ht="13.8" thickBot="1" x14ac:dyDescent="0.25">
      <c r="B24" s="340"/>
      <c r="C24" s="10">
        <f t="shared" si="3"/>
        <v>44300</v>
      </c>
      <c r="D24" s="318" t="str">
        <f t="shared" si="4"/>
        <v>水</v>
      </c>
      <c r="E24" s="154"/>
      <c r="F24" s="135"/>
      <c r="G24" s="154"/>
      <c r="H24" s="135"/>
      <c r="I24" s="154"/>
      <c r="J24" s="135"/>
      <c r="K24" s="154"/>
      <c r="L24" s="135"/>
      <c r="M24" s="154"/>
      <c r="N24" s="135"/>
      <c r="O24" s="139"/>
      <c r="P24" s="138"/>
      <c r="Q24" s="390"/>
      <c r="R24" s="391"/>
      <c r="T24" s="190" t="s">
        <v>107</v>
      </c>
      <c r="U24" s="191"/>
      <c r="V24" s="180" t="s">
        <v>145</v>
      </c>
      <c r="W24" s="52">
        <f>X24+Y24*0.5+U24</f>
        <v>0</v>
      </c>
      <c r="X24" s="52">
        <f>COUNTIF($E$11:$P$40,$V24)</f>
        <v>0</v>
      </c>
      <c r="Y24" s="100">
        <f>COUNTIF($E$11:$P$40,$Z24)</f>
        <v>0</v>
      </c>
      <c r="Z24" s="118" t="s">
        <v>143</v>
      </c>
      <c r="AA24" s="105"/>
      <c r="AF24" s="11"/>
      <c r="AG24" s="11"/>
      <c r="AH24" s="6"/>
      <c r="AI24" s="11"/>
      <c r="AJ24" s="11"/>
      <c r="AK24" s="6"/>
      <c r="AL24" s="11"/>
    </row>
    <row r="25" spans="2:45" ht="13.8" thickBot="1" x14ac:dyDescent="0.25">
      <c r="B25" s="340"/>
      <c r="C25" s="10">
        <f t="shared" si="3"/>
        <v>44301</v>
      </c>
      <c r="D25" s="318" t="str">
        <f t="shared" si="4"/>
        <v>木</v>
      </c>
      <c r="E25" s="154"/>
      <c r="F25" s="135"/>
      <c r="G25" s="154"/>
      <c r="H25" s="135"/>
      <c r="I25" s="154"/>
      <c r="J25" s="135"/>
      <c r="K25" s="154"/>
      <c r="L25" s="135"/>
      <c r="M25" s="154"/>
      <c r="N25" s="135"/>
      <c r="O25" s="136"/>
      <c r="P25" s="137"/>
      <c r="Q25" s="390"/>
      <c r="R25" s="391"/>
      <c r="T25" s="114"/>
      <c r="U25" s="111"/>
      <c r="V25" s="32" t="s">
        <v>17</v>
      </c>
      <c r="W25" s="22">
        <f>SUM(W11:W24)</f>
        <v>0</v>
      </c>
      <c r="X25" s="52"/>
      <c r="Y25" s="100"/>
      <c r="Z25" s="23"/>
      <c r="AA25" s="106"/>
      <c r="AF25" s="11"/>
      <c r="AG25" s="11"/>
      <c r="AH25" s="6"/>
      <c r="AI25" s="11"/>
      <c r="AJ25" s="11"/>
      <c r="AK25" s="6"/>
      <c r="AL25" s="11"/>
    </row>
    <row r="26" spans="2:45" ht="14.25" customHeight="1" thickBot="1" x14ac:dyDescent="0.25">
      <c r="B26" s="340"/>
      <c r="C26" s="10">
        <f t="shared" si="3"/>
        <v>44302</v>
      </c>
      <c r="D26" s="318" t="str">
        <f t="shared" si="4"/>
        <v>金</v>
      </c>
      <c r="E26" s="154"/>
      <c r="F26" s="135"/>
      <c r="G26" s="154"/>
      <c r="H26" s="135"/>
      <c r="I26" s="154"/>
      <c r="J26" s="135"/>
      <c r="K26" s="154"/>
      <c r="L26" s="135"/>
      <c r="M26" s="154"/>
      <c r="N26" s="43"/>
      <c r="O26" s="136"/>
      <c r="P26" s="137"/>
      <c r="Q26" s="390"/>
      <c r="R26" s="391"/>
      <c r="T26" s="184"/>
      <c r="U26" s="185"/>
      <c r="V26" s="119" t="s">
        <v>34</v>
      </c>
      <c r="W26" s="186">
        <f>X26+Y26*0.5+U26</f>
        <v>0</v>
      </c>
      <c r="X26" s="186">
        <f>COUNTIF($E$11:$P$40,$V26)</f>
        <v>0</v>
      </c>
      <c r="Y26" s="187">
        <f>COUNTIF($E$11:$P$40,$Z26)</f>
        <v>0</v>
      </c>
      <c r="Z26" s="188" t="s">
        <v>47</v>
      </c>
      <c r="AA26" s="189"/>
      <c r="AB26" s="6"/>
      <c r="AC26" s="11"/>
      <c r="AD26" s="11"/>
      <c r="AE26" s="6"/>
      <c r="AF26" s="11"/>
      <c r="AG26" s="11"/>
      <c r="AH26" s="6"/>
      <c r="AI26" s="11"/>
      <c r="AJ26" s="11"/>
      <c r="AK26" s="6"/>
      <c r="AL26" s="11"/>
    </row>
    <row r="27" spans="2:45" ht="13.8" thickBot="1" x14ac:dyDescent="0.25">
      <c r="B27" s="340"/>
      <c r="C27" s="10">
        <f t="shared" si="3"/>
        <v>44303</v>
      </c>
      <c r="D27" s="318" t="str">
        <f t="shared" si="4"/>
        <v>土</v>
      </c>
      <c r="E27" s="154"/>
      <c r="F27" s="135"/>
      <c r="G27" s="154"/>
      <c r="H27" s="135"/>
      <c r="I27" s="154"/>
      <c r="J27" s="135"/>
      <c r="K27" s="154"/>
      <c r="L27" s="135"/>
      <c r="M27" s="154"/>
      <c r="N27" s="43"/>
      <c r="O27" s="154"/>
      <c r="P27" s="135"/>
      <c r="Q27" s="390"/>
      <c r="R27" s="391"/>
      <c r="T27" s="183"/>
      <c r="U27" s="42"/>
      <c r="V27" s="192" t="s">
        <v>32</v>
      </c>
      <c r="W27" s="20">
        <f>X27+Y27*0.5+U27</f>
        <v>0</v>
      </c>
      <c r="X27" s="20">
        <f>COUNTIF($E$11:$P$40,$V27)</f>
        <v>0</v>
      </c>
      <c r="Y27" s="117">
        <f>COUNTIF($E$11:$P$40,$Z27)</f>
        <v>0</v>
      </c>
      <c r="Z27" s="21" t="s">
        <v>46</v>
      </c>
      <c r="AA27" s="104"/>
      <c r="AB27" s="6"/>
      <c r="AC27" s="11"/>
      <c r="AD27" s="11"/>
      <c r="AE27" s="6"/>
      <c r="AF27" s="11"/>
      <c r="AG27" s="11"/>
      <c r="AH27" s="6"/>
      <c r="AI27" s="11"/>
      <c r="AJ27" s="11"/>
      <c r="AK27" s="6"/>
      <c r="AL27" s="11"/>
    </row>
    <row r="28" spans="2:45" ht="13.8" thickBot="1" x14ac:dyDescent="0.25">
      <c r="B28" s="340"/>
      <c r="C28" s="10">
        <f t="shared" si="3"/>
        <v>44304</v>
      </c>
      <c r="D28" s="318" t="str">
        <f t="shared" si="4"/>
        <v>日</v>
      </c>
      <c r="E28" s="154"/>
      <c r="F28" s="135"/>
      <c r="G28" s="154"/>
      <c r="H28" s="135"/>
      <c r="I28" s="154"/>
      <c r="J28" s="135"/>
      <c r="K28" s="154"/>
      <c r="L28" s="135"/>
      <c r="M28" s="154"/>
      <c r="N28" s="43"/>
      <c r="O28" s="139"/>
      <c r="P28" s="138"/>
      <c r="Q28" s="390"/>
      <c r="R28" s="391"/>
      <c r="S28" s="268"/>
      <c r="AB28" s="6"/>
      <c r="AC28" s="11"/>
      <c r="AD28" s="11"/>
      <c r="AE28" s="6"/>
      <c r="AF28" s="11"/>
      <c r="AG28" s="11"/>
      <c r="AH28" s="11"/>
      <c r="AI28" s="11"/>
      <c r="AJ28" s="11"/>
      <c r="AK28" s="6"/>
      <c r="AL28" s="11"/>
      <c r="AM28" s="6"/>
      <c r="AN28" s="6"/>
      <c r="AO28" s="6"/>
      <c r="AP28" s="6"/>
      <c r="AQ28" s="6"/>
      <c r="AR28" s="6"/>
      <c r="AS28" s="6"/>
    </row>
    <row r="29" spans="2:45" ht="13.8" thickBot="1" x14ac:dyDescent="0.25">
      <c r="B29" s="340"/>
      <c r="C29" s="10">
        <f t="shared" si="3"/>
        <v>44305</v>
      </c>
      <c r="D29" s="318" t="str">
        <f t="shared" si="4"/>
        <v>月</v>
      </c>
      <c r="E29" s="154"/>
      <c r="F29" s="135"/>
      <c r="G29" s="154"/>
      <c r="H29" s="135"/>
      <c r="I29" s="154"/>
      <c r="J29" s="135"/>
      <c r="K29" s="154"/>
      <c r="L29" s="135"/>
      <c r="M29" s="154"/>
      <c r="N29" s="135"/>
      <c r="O29" s="46"/>
      <c r="P29" s="47"/>
      <c r="Q29" s="390"/>
      <c r="R29" s="391"/>
    </row>
    <row r="30" spans="2:45" ht="13.8" thickBot="1" x14ac:dyDescent="0.25">
      <c r="B30" s="340"/>
      <c r="C30" s="10">
        <f t="shared" si="3"/>
        <v>44306</v>
      </c>
      <c r="D30" s="318" t="str">
        <f t="shared" si="4"/>
        <v>火</v>
      </c>
      <c r="E30" s="154"/>
      <c r="F30" s="135"/>
      <c r="G30" s="154"/>
      <c r="H30" s="135"/>
      <c r="I30" s="154"/>
      <c r="J30" s="135"/>
      <c r="K30" s="154"/>
      <c r="L30" s="135"/>
      <c r="M30" s="154"/>
      <c r="N30" s="43"/>
      <c r="O30" s="154"/>
      <c r="P30" s="135"/>
      <c r="Q30" s="390"/>
      <c r="R30" s="391"/>
    </row>
    <row r="31" spans="2:45" ht="13.8" thickBot="1" x14ac:dyDescent="0.25">
      <c r="B31" s="340"/>
      <c r="C31" s="10">
        <f t="shared" si="3"/>
        <v>44307</v>
      </c>
      <c r="D31" s="318" t="str">
        <f t="shared" si="4"/>
        <v>水</v>
      </c>
      <c r="E31" s="154"/>
      <c r="F31" s="135"/>
      <c r="G31" s="154"/>
      <c r="H31" s="135"/>
      <c r="I31" s="154"/>
      <c r="J31" s="135"/>
      <c r="K31" s="154"/>
      <c r="L31" s="135"/>
      <c r="M31" s="154"/>
      <c r="N31" s="135"/>
      <c r="O31" s="139"/>
      <c r="P31" s="138"/>
      <c r="Q31" s="390"/>
      <c r="R31" s="391"/>
    </row>
    <row r="32" spans="2:45" ht="13.8" thickBot="1" x14ac:dyDescent="0.25">
      <c r="B32" s="340"/>
      <c r="C32" s="10">
        <f t="shared" si="3"/>
        <v>44308</v>
      </c>
      <c r="D32" s="318" t="str">
        <f t="shared" si="4"/>
        <v>木</v>
      </c>
      <c r="E32" s="154"/>
      <c r="F32" s="135"/>
      <c r="G32" s="154"/>
      <c r="H32" s="135"/>
      <c r="I32" s="154"/>
      <c r="J32" s="135"/>
      <c r="K32" s="154"/>
      <c r="L32" s="135"/>
      <c r="M32" s="154"/>
      <c r="N32" s="135"/>
      <c r="O32" s="136"/>
      <c r="P32" s="137"/>
      <c r="Q32" s="390"/>
      <c r="R32" s="391"/>
    </row>
    <row r="33" spans="2:18" ht="13.8" thickBot="1" x14ac:dyDescent="0.25">
      <c r="B33" s="340"/>
      <c r="C33" s="10">
        <f t="shared" si="3"/>
        <v>44309</v>
      </c>
      <c r="D33" s="318" t="str">
        <f t="shared" si="4"/>
        <v>金</v>
      </c>
      <c r="E33" s="154"/>
      <c r="F33" s="135"/>
      <c r="G33" s="154"/>
      <c r="H33" s="135"/>
      <c r="I33" s="154"/>
      <c r="J33" s="135"/>
      <c r="K33" s="154"/>
      <c r="L33" s="135"/>
      <c r="M33" s="154"/>
      <c r="N33" s="43"/>
      <c r="O33" s="136"/>
      <c r="P33" s="137"/>
      <c r="Q33" s="390"/>
      <c r="R33" s="391"/>
    </row>
    <row r="34" spans="2:18" ht="13.8" thickBot="1" x14ac:dyDescent="0.25">
      <c r="B34" s="340"/>
      <c r="C34" s="10">
        <f t="shared" si="3"/>
        <v>44310</v>
      </c>
      <c r="D34" s="318" t="str">
        <f t="shared" si="4"/>
        <v>土</v>
      </c>
      <c r="E34" s="154"/>
      <c r="F34" s="135"/>
      <c r="G34" s="154"/>
      <c r="H34" s="135"/>
      <c r="I34" s="154"/>
      <c r="J34" s="135"/>
      <c r="K34" s="154"/>
      <c r="L34" s="135"/>
      <c r="M34" s="154"/>
      <c r="N34" s="43"/>
      <c r="O34" s="154"/>
      <c r="P34" s="135"/>
      <c r="Q34" s="390"/>
      <c r="R34" s="391"/>
    </row>
    <row r="35" spans="2:18" ht="13.8" thickBot="1" x14ac:dyDescent="0.25">
      <c r="B35" s="340"/>
      <c r="C35" s="10">
        <f t="shared" si="3"/>
        <v>44311</v>
      </c>
      <c r="D35" s="318" t="str">
        <f t="shared" si="4"/>
        <v>日</v>
      </c>
      <c r="E35" s="154"/>
      <c r="F35" s="135"/>
      <c r="G35" s="154"/>
      <c r="H35" s="135"/>
      <c r="I35" s="154"/>
      <c r="J35" s="135"/>
      <c r="K35" s="154"/>
      <c r="L35" s="135"/>
      <c r="M35" s="154"/>
      <c r="N35" s="43"/>
      <c r="O35" s="139"/>
      <c r="P35" s="138"/>
      <c r="Q35" s="390"/>
      <c r="R35" s="391"/>
    </row>
    <row r="36" spans="2:18" ht="13.8" thickBot="1" x14ac:dyDescent="0.25">
      <c r="B36" s="340"/>
      <c r="C36" s="10">
        <f t="shared" si="3"/>
        <v>44312</v>
      </c>
      <c r="D36" s="318" t="str">
        <f t="shared" si="4"/>
        <v>月</v>
      </c>
      <c r="E36" s="154"/>
      <c r="F36" s="135"/>
      <c r="G36" s="154"/>
      <c r="H36" s="135"/>
      <c r="I36" s="154"/>
      <c r="J36" s="135"/>
      <c r="K36" s="154"/>
      <c r="L36" s="135"/>
      <c r="M36" s="154"/>
      <c r="N36" s="135"/>
      <c r="O36" s="46"/>
      <c r="P36" s="47"/>
      <c r="Q36" s="390"/>
      <c r="R36" s="391"/>
    </row>
    <row r="37" spans="2:18" ht="13.8" thickBot="1" x14ac:dyDescent="0.25">
      <c r="B37" s="340"/>
      <c r="C37" s="10">
        <f t="shared" si="3"/>
        <v>44313</v>
      </c>
      <c r="D37" s="318" t="str">
        <f t="shared" si="4"/>
        <v>火</v>
      </c>
      <c r="E37" s="154"/>
      <c r="F37" s="135"/>
      <c r="G37" s="154"/>
      <c r="H37" s="135"/>
      <c r="I37" s="154"/>
      <c r="J37" s="135"/>
      <c r="K37" s="154"/>
      <c r="L37" s="135"/>
      <c r="M37" s="154"/>
      <c r="N37" s="43"/>
      <c r="O37" s="154"/>
      <c r="P37" s="135"/>
      <c r="Q37" s="390"/>
      <c r="R37" s="391"/>
    </row>
    <row r="38" spans="2:18" ht="13.8" thickBot="1" x14ac:dyDescent="0.25">
      <c r="B38" s="340"/>
      <c r="C38" s="10">
        <f t="shared" si="3"/>
        <v>44314</v>
      </c>
      <c r="D38" s="318" t="str">
        <f t="shared" si="4"/>
        <v>水</v>
      </c>
      <c r="E38" s="154"/>
      <c r="F38" s="135"/>
      <c r="G38" s="154"/>
      <c r="H38" s="135"/>
      <c r="I38" s="154"/>
      <c r="J38" s="135"/>
      <c r="K38" s="154"/>
      <c r="L38" s="135"/>
      <c r="M38" s="154"/>
      <c r="N38" s="135"/>
      <c r="O38" s="139"/>
      <c r="P38" s="138"/>
      <c r="Q38" s="390"/>
      <c r="R38" s="391"/>
    </row>
    <row r="39" spans="2:18" ht="13.8" thickBot="1" x14ac:dyDescent="0.25">
      <c r="B39" s="340"/>
      <c r="C39" s="10">
        <f t="shared" si="3"/>
        <v>44315</v>
      </c>
      <c r="D39" s="318" t="str">
        <f t="shared" si="4"/>
        <v>木</v>
      </c>
      <c r="E39" s="154"/>
      <c r="F39" s="135"/>
      <c r="G39" s="154"/>
      <c r="H39" s="135"/>
      <c r="I39" s="154"/>
      <c r="J39" s="135"/>
      <c r="K39" s="154"/>
      <c r="L39" s="135"/>
      <c r="M39" s="154"/>
      <c r="N39" s="135"/>
      <c r="O39" s="136"/>
      <c r="P39" s="137"/>
      <c r="Q39" s="390"/>
      <c r="R39" s="391"/>
    </row>
    <row r="40" spans="2:18" ht="13.8" thickBot="1" x14ac:dyDescent="0.25">
      <c r="B40" s="341"/>
      <c r="C40" s="153">
        <f>C39+1</f>
        <v>44316</v>
      </c>
      <c r="D40" s="324" t="str">
        <f t="shared" si="4"/>
        <v>金</v>
      </c>
      <c r="E40" s="154"/>
      <c r="F40" s="135"/>
      <c r="G40" s="154"/>
      <c r="H40" s="135"/>
      <c r="I40" s="154"/>
      <c r="J40" s="135"/>
      <c r="K40" s="154"/>
      <c r="L40" s="135"/>
      <c r="M40" s="154"/>
      <c r="N40" s="43"/>
      <c r="O40" s="154"/>
      <c r="P40" s="135"/>
      <c r="Q40" s="390"/>
      <c r="R40" s="391"/>
    </row>
    <row r="41" spans="2:18" x14ac:dyDescent="0.2">
      <c r="B41" s="342"/>
      <c r="C41" s="27"/>
      <c r="D41" s="28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52"/>
    </row>
    <row r="42" spans="2:18" x14ac:dyDescent="0.2">
      <c r="C42" s="27"/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39"/>
    </row>
    <row r="43" spans="2:18" x14ac:dyDescent="0.2">
      <c r="C43" s="27"/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3"/>
    </row>
    <row r="44" spans="2:18" x14ac:dyDescent="0.2">
      <c r="C44" s="27"/>
      <c r="D44" s="28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"/>
    </row>
    <row r="45" spans="2:18" x14ac:dyDescent="0.2">
      <c r="C45" s="27"/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3"/>
    </row>
    <row r="46" spans="2:18" x14ac:dyDescent="0.2">
      <c r="C46" s="27"/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3"/>
    </row>
    <row r="47" spans="2:18" x14ac:dyDescent="0.2">
      <c r="C47" s="27"/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"/>
    </row>
    <row r="48" spans="2:18" x14ac:dyDescent="0.2">
      <c r="C48" s="27"/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"/>
    </row>
    <row r="49" spans="3:18" x14ac:dyDescent="0.2">
      <c r="C49" s="27"/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"/>
    </row>
    <row r="50" spans="3:18" x14ac:dyDescent="0.2">
      <c r="C50" s="27"/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3"/>
    </row>
    <row r="51" spans="3:18" x14ac:dyDescent="0.2">
      <c r="C51" s="27"/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3"/>
    </row>
    <row r="52" spans="3:18" x14ac:dyDescent="0.2">
      <c r="C52" s="27"/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3"/>
    </row>
    <row r="53" spans="3:18" x14ac:dyDescent="0.2">
      <c r="C53" s="27"/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"/>
    </row>
    <row r="54" spans="3:18" x14ac:dyDescent="0.2">
      <c r="C54" s="27"/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3"/>
    </row>
    <row r="55" spans="3:18" x14ac:dyDescent="0.2">
      <c r="C55" s="27"/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"/>
    </row>
    <row r="56" spans="3:18" x14ac:dyDescent="0.2">
      <c r="C56" s="27"/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3"/>
    </row>
    <row r="57" spans="3:18" x14ac:dyDescent="0.2">
      <c r="C57" s="27"/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"/>
    </row>
    <row r="58" spans="3:18" x14ac:dyDescent="0.2">
      <c r="C58" s="27"/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"/>
    </row>
    <row r="59" spans="3:18" x14ac:dyDescent="0.2">
      <c r="C59" s="27"/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"/>
    </row>
    <row r="60" spans="3:18" x14ac:dyDescent="0.2">
      <c r="C60" s="27"/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3"/>
    </row>
    <row r="61" spans="3:18" x14ac:dyDescent="0.2">
      <c r="C61" s="27"/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3"/>
    </row>
    <row r="62" spans="3:18" x14ac:dyDescent="0.2">
      <c r="C62" s="27"/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3"/>
    </row>
    <row r="63" spans="3:18" x14ac:dyDescent="0.2">
      <c r="C63" s="27"/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</row>
    <row r="64" spans="3:18" x14ac:dyDescent="0.2">
      <c r="C64" s="27"/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3"/>
    </row>
    <row r="65" spans="3:18" x14ac:dyDescent="0.2">
      <c r="C65" s="27"/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3"/>
    </row>
    <row r="66" spans="3:18" x14ac:dyDescent="0.2">
      <c r="C66" s="27"/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3"/>
    </row>
    <row r="67" spans="3:18" x14ac:dyDescent="0.2">
      <c r="C67" s="27"/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"/>
    </row>
    <row r="68" spans="3:18" x14ac:dyDescent="0.2">
      <c r="C68" s="27"/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3"/>
    </row>
    <row r="69" spans="3:18" x14ac:dyDescent="0.2">
      <c r="C69" s="27"/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3"/>
    </row>
    <row r="70" spans="3:18" x14ac:dyDescent="0.2">
      <c r="C70" s="27"/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"/>
    </row>
    <row r="71" spans="3:18" x14ac:dyDescent="0.2">
      <c r="C71" s="27"/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3"/>
    </row>
    <row r="72" spans="3:18" x14ac:dyDescent="0.2">
      <c r="C72" s="27"/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3"/>
    </row>
    <row r="73" spans="3:18" x14ac:dyDescent="0.2">
      <c r="C73" s="27"/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3"/>
    </row>
    <row r="74" spans="3:18" x14ac:dyDescent="0.2">
      <c r="C74" s="27"/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3"/>
    </row>
    <row r="75" spans="3:18" x14ac:dyDescent="0.2">
      <c r="C75" s="27"/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3"/>
    </row>
    <row r="76" spans="3:18" x14ac:dyDescent="0.2">
      <c r="C76" s="27"/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3"/>
    </row>
    <row r="77" spans="3:18" x14ac:dyDescent="0.2">
      <c r="C77" s="27"/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3"/>
    </row>
    <row r="78" spans="3:18" x14ac:dyDescent="0.2">
      <c r="C78" s="27"/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3"/>
    </row>
    <row r="79" spans="3:18" x14ac:dyDescent="0.2">
      <c r="C79" s="27"/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3"/>
    </row>
    <row r="80" spans="3:18" x14ac:dyDescent="0.2">
      <c r="C80" s="27"/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3"/>
    </row>
    <row r="81" spans="3:18" x14ac:dyDescent="0.2">
      <c r="C81" s="27"/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3"/>
    </row>
    <row r="82" spans="3:18" x14ac:dyDescent="0.2">
      <c r="C82" s="27"/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3"/>
    </row>
    <row r="83" spans="3:18" x14ac:dyDescent="0.2">
      <c r="C83" s="27"/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3"/>
    </row>
    <row r="84" spans="3:18" x14ac:dyDescent="0.2">
      <c r="C84" s="27"/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3"/>
    </row>
    <row r="85" spans="3:18" x14ac:dyDescent="0.2">
      <c r="C85" s="27"/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3"/>
    </row>
    <row r="86" spans="3:18" x14ac:dyDescent="0.2">
      <c r="C86" s="27"/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3"/>
    </row>
    <row r="87" spans="3:18" x14ac:dyDescent="0.2">
      <c r="C87" s="27"/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3"/>
    </row>
    <row r="88" spans="3:18" x14ac:dyDescent="0.2">
      <c r="C88" s="27"/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3"/>
    </row>
    <row r="89" spans="3:18" x14ac:dyDescent="0.2">
      <c r="C89" s="27"/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3"/>
    </row>
    <row r="90" spans="3:18" x14ac:dyDescent="0.2">
      <c r="C90" s="27"/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3"/>
    </row>
    <row r="91" spans="3:18" x14ac:dyDescent="0.2">
      <c r="C91" s="27"/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3"/>
    </row>
    <row r="92" spans="3:18" x14ac:dyDescent="0.2">
      <c r="C92" s="27"/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3"/>
    </row>
    <row r="93" spans="3:18" x14ac:dyDescent="0.2">
      <c r="C93" s="27"/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3"/>
    </row>
    <row r="94" spans="3:18" x14ac:dyDescent="0.2">
      <c r="C94" s="27"/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3"/>
    </row>
    <row r="95" spans="3:18" x14ac:dyDescent="0.2">
      <c r="C95" s="27"/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3">
        <f>SUM(Q66:Q95)</f>
        <v>0</v>
      </c>
    </row>
    <row r="96" spans="3:18" x14ac:dyDescent="0.2">
      <c r="C96" s="27"/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3"/>
    </row>
    <row r="97" spans="3:18" x14ac:dyDescent="0.2">
      <c r="C97" s="27"/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3"/>
    </row>
    <row r="98" spans="3:18" x14ac:dyDescent="0.2">
      <c r="C98" s="27"/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3"/>
    </row>
    <row r="99" spans="3:18" x14ac:dyDescent="0.2">
      <c r="C99" s="27"/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3"/>
    </row>
    <row r="100" spans="3:18" x14ac:dyDescent="0.2">
      <c r="C100" s="27"/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3"/>
    </row>
    <row r="101" spans="3:18" x14ac:dyDescent="0.2">
      <c r="C101" s="27"/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3"/>
    </row>
    <row r="102" spans="3:18" x14ac:dyDescent="0.2">
      <c r="C102" s="27"/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3"/>
    </row>
    <row r="103" spans="3:18" x14ac:dyDescent="0.2">
      <c r="C103" s="27"/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3"/>
    </row>
    <row r="104" spans="3:18" x14ac:dyDescent="0.2">
      <c r="C104" s="27"/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3"/>
    </row>
    <row r="105" spans="3:18" x14ac:dyDescent="0.2">
      <c r="C105" s="27"/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3"/>
    </row>
    <row r="106" spans="3:18" x14ac:dyDescent="0.2">
      <c r="C106" s="27"/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3"/>
    </row>
    <row r="107" spans="3:18" x14ac:dyDescent="0.2">
      <c r="C107" s="27"/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3"/>
    </row>
    <row r="108" spans="3:18" x14ac:dyDescent="0.2">
      <c r="C108" s="27"/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3"/>
    </row>
    <row r="109" spans="3:18" x14ac:dyDescent="0.2">
      <c r="C109" s="27"/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3"/>
    </row>
    <row r="110" spans="3:18" x14ac:dyDescent="0.2">
      <c r="C110" s="27"/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3"/>
    </row>
    <row r="111" spans="3:18" x14ac:dyDescent="0.2">
      <c r="C111" s="27"/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3"/>
    </row>
    <row r="112" spans="3:18" x14ac:dyDescent="0.2">
      <c r="C112" s="27"/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3"/>
    </row>
    <row r="113" spans="1:17" ht="16.2" x14ac:dyDescent="0.2">
      <c r="A113" s="5"/>
      <c r="B113" s="202"/>
      <c r="C113" s="27"/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1:17" ht="16.2" x14ac:dyDescent="0.2">
      <c r="A114" s="5"/>
      <c r="B114" s="202"/>
      <c r="C114" s="27"/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1:17" ht="16.2" x14ac:dyDescent="0.2">
      <c r="A115" s="5"/>
      <c r="B115" s="202"/>
      <c r="C115" s="27"/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7" ht="16.2" x14ac:dyDescent="0.2">
      <c r="A116" s="5"/>
      <c r="B116" s="202"/>
      <c r="C116" s="27"/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7" ht="16.2" x14ac:dyDescent="0.2">
      <c r="A117" s="5"/>
      <c r="B117" s="202"/>
      <c r="C117" s="27"/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7" ht="16.2" x14ac:dyDescent="0.2">
      <c r="A118" s="5"/>
      <c r="B118" s="202"/>
      <c r="C118" s="30"/>
      <c r="D118" s="30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7" ht="16.2" x14ac:dyDescent="0.2">
      <c r="A119" s="5"/>
      <c r="B119" s="202"/>
      <c r="C119" s="30"/>
      <c r="D119" s="30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7" ht="16.2" x14ac:dyDescent="0.2">
      <c r="A120" s="5"/>
      <c r="B120" s="202"/>
      <c r="C120" s="30"/>
      <c r="D120" s="30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6.2" x14ac:dyDescent="0.2">
      <c r="A121" s="5"/>
      <c r="B121" s="202"/>
      <c r="C121" s="30"/>
      <c r="D121" s="30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6.2" x14ac:dyDescent="0.2">
      <c r="A122" s="5"/>
      <c r="B122" s="202"/>
      <c r="C122" s="30"/>
      <c r="D122" s="30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6.2" x14ac:dyDescent="0.2">
      <c r="A123" s="5"/>
      <c r="B123" s="202"/>
      <c r="C123" s="30"/>
      <c r="D123" s="30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6.2" x14ac:dyDescent="0.2">
      <c r="A124" s="5"/>
      <c r="B124" s="202"/>
      <c r="C124" s="30"/>
      <c r="D124" s="30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ht="16.2" x14ac:dyDescent="0.2">
      <c r="A125" s="5"/>
      <c r="B125" s="202"/>
      <c r="C125" s="30"/>
      <c r="D125" s="30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6.2" x14ac:dyDescent="0.2">
      <c r="A126" s="5"/>
      <c r="B126" s="202"/>
      <c r="C126" s="30"/>
      <c r="D126" s="30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6.2" x14ac:dyDescent="0.2">
      <c r="A127" s="5"/>
      <c r="B127" s="202"/>
      <c r="C127" s="30"/>
      <c r="D127" s="3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ht="16.2" x14ac:dyDescent="0.2">
      <c r="A128" s="5"/>
      <c r="B128" s="202"/>
      <c r="C128" s="30"/>
      <c r="D128" s="30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6.2" x14ac:dyDescent="0.2">
      <c r="A129" s="5"/>
      <c r="B129" s="202"/>
      <c r="C129" s="30"/>
      <c r="D129" s="30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6.2" x14ac:dyDescent="0.2">
      <c r="A130" s="5"/>
      <c r="B130" s="202"/>
      <c r="C130" s="30"/>
      <c r="D130" s="30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6.2" x14ac:dyDescent="0.2">
      <c r="A131" s="5"/>
      <c r="B131" s="20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6.2" x14ac:dyDescent="0.2">
      <c r="A132" s="5"/>
      <c r="B132" s="20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6.2" x14ac:dyDescent="0.2">
      <c r="A133" s="5"/>
      <c r="B133" s="20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6.2" x14ac:dyDescent="0.2">
      <c r="A134" s="5"/>
      <c r="B134" s="202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6.2" x14ac:dyDescent="0.2">
      <c r="A135" s="5"/>
      <c r="B135" s="20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6.2" x14ac:dyDescent="0.2">
      <c r="A136" s="5"/>
      <c r="B136" s="20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6.2" x14ac:dyDescent="0.2">
      <c r="A137" s="5"/>
      <c r="B137" s="20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6.2" x14ac:dyDescent="0.2">
      <c r="A138" s="5"/>
      <c r="B138" s="202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6.2" x14ac:dyDescent="0.2">
      <c r="A139" s="5"/>
      <c r="B139" s="202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6.2" x14ac:dyDescent="0.2">
      <c r="A140" s="5"/>
      <c r="B140" s="20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6.2" x14ac:dyDescent="0.2">
      <c r="A141" s="5"/>
      <c r="B141" s="202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6.2" x14ac:dyDescent="0.2">
      <c r="A142" s="5"/>
      <c r="B142" s="20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6.2" x14ac:dyDescent="0.2">
      <c r="A143" s="5"/>
      <c r="B143" s="202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6.2" x14ac:dyDescent="0.2">
      <c r="A144" s="5"/>
      <c r="B144" s="202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6.2" x14ac:dyDescent="0.2">
      <c r="A145" s="5"/>
      <c r="B145" s="202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6.2" x14ac:dyDescent="0.2">
      <c r="A146" s="5"/>
      <c r="B146" s="2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6.2" x14ac:dyDescent="0.2">
      <c r="A147" s="5"/>
      <c r="B147" s="202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6.2" x14ac:dyDescent="0.2">
      <c r="A148" s="5"/>
      <c r="B148" s="202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6.2" x14ac:dyDescent="0.2">
      <c r="A149" s="5"/>
      <c r="B149" s="202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6.2" x14ac:dyDescent="0.2">
      <c r="A150" s="5"/>
      <c r="B150" s="202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6.2" x14ac:dyDescent="0.2">
      <c r="A151" s="5"/>
      <c r="B151" s="202"/>
    </row>
    <row r="152" spans="1:17" ht="16.2" x14ac:dyDescent="0.2">
      <c r="A152" s="5"/>
      <c r="B152" s="202"/>
    </row>
    <row r="153" spans="1:17" ht="16.2" x14ac:dyDescent="0.2">
      <c r="A153" s="5"/>
      <c r="B153" s="202"/>
    </row>
    <row r="154" spans="1:17" ht="16.2" x14ac:dyDescent="0.2">
      <c r="A154" s="5"/>
      <c r="B154" s="202"/>
    </row>
    <row r="155" spans="1:17" ht="16.2" x14ac:dyDescent="0.2">
      <c r="A155" s="5"/>
      <c r="B155" s="202"/>
    </row>
    <row r="156" spans="1:17" ht="16.2" x14ac:dyDescent="0.2">
      <c r="A156" s="5"/>
      <c r="B156" s="202"/>
    </row>
    <row r="157" spans="1:17" ht="16.2" x14ac:dyDescent="0.2">
      <c r="A157" s="5"/>
      <c r="B157" s="202"/>
    </row>
    <row r="158" spans="1:17" ht="16.2" x14ac:dyDescent="0.2">
      <c r="A158" s="5"/>
      <c r="B158" s="202"/>
    </row>
    <row r="159" spans="1:17" ht="16.2" x14ac:dyDescent="0.2">
      <c r="A159" s="5"/>
      <c r="B159" s="202"/>
    </row>
    <row r="160" spans="1:17" ht="16.2" x14ac:dyDescent="0.2">
      <c r="A160" s="5"/>
      <c r="B160" s="202"/>
    </row>
    <row r="161" spans="1:2" ht="16.2" x14ac:dyDescent="0.2">
      <c r="A161" s="5"/>
      <c r="B161" s="202"/>
    </row>
    <row r="162" spans="1:2" ht="16.2" x14ac:dyDescent="0.2">
      <c r="A162" s="5"/>
      <c r="B162" s="202"/>
    </row>
    <row r="163" spans="1:2" ht="16.2" x14ac:dyDescent="0.2">
      <c r="A163" s="5"/>
      <c r="B163" s="202"/>
    </row>
    <row r="164" spans="1:2" ht="16.2" x14ac:dyDescent="0.2">
      <c r="A164" s="5"/>
      <c r="B164" s="202"/>
    </row>
    <row r="165" spans="1:2" ht="16.2" x14ac:dyDescent="0.2">
      <c r="A165" s="5"/>
      <c r="B165" s="202"/>
    </row>
    <row r="166" spans="1:2" ht="16.2" x14ac:dyDescent="0.2">
      <c r="A166" s="5"/>
      <c r="B166" s="202"/>
    </row>
    <row r="167" spans="1:2" ht="16.2" x14ac:dyDescent="0.2">
      <c r="A167" s="5"/>
      <c r="B167" s="202"/>
    </row>
    <row r="168" spans="1:2" ht="16.2" x14ac:dyDescent="0.2">
      <c r="A168" s="5"/>
      <c r="B168" s="202"/>
    </row>
    <row r="169" spans="1:2" ht="16.2" x14ac:dyDescent="0.2">
      <c r="A169" s="5"/>
      <c r="B169" s="202"/>
    </row>
    <row r="170" spans="1:2" ht="16.2" x14ac:dyDescent="0.2">
      <c r="A170" s="5"/>
      <c r="B170" s="202"/>
    </row>
    <row r="171" spans="1:2" ht="16.2" x14ac:dyDescent="0.2">
      <c r="A171" s="5"/>
      <c r="B171" s="202"/>
    </row>
    <row r="172" spans="1:2" ht="16.2" x14ac:dyDescent="0.2">
      <c r="A172" s="5"/>
      <c r="B172" s="202"/>
    </row>
    <row r="173" spans="1:2" ht="16.2" x14ac:dyDescent="0.2">
      <c r="A173" s="5"/>
      <c r="B173" s="202"/>
    </row>
    <row r="174" spans="1:2" ht="16.2" x14ac:dyDescent="0.2">
      <c r="A174" s="5"/>
      <c r="B174" s="202"/>
    </row>
    <row r="175" spans="1:2" ht="16.2" x14ac:dyDescent="0.2">
      <c r="A175" s="5"/>
      <c r="B175" s="202"/>
    </row>
    <row r="176" spans="1:2" ht="16.2" x14ac:dyDescent="0.2">
      <c r="A176" s="5"/>
      <c r="B176" s="202"/>
    </row>
    <row r="177" spans="1:2" ht="16.2" x14ac:dyDescent="0.2">
      <c r="A177" s="5"/>
      <c r="B177" s="202"/>
    </row>
    <row r="178" spans="1:2" ht="16.2" x14ac:dyDescent="0.2">
      <c r="A178" s="5"/>
      <c r="B178" s="202"/>
    </row>
    <row r="179" spans="1:2" ht="16.2" x14ac:dyDescent="0.2">
      <c r="A179" s="5"/>
      <c r="B179" s="202"/>
    </row>
    <row r="180" spans="1:2" ht="16.2" x14ac:dyDescent="0.2">
      <c r="A180" s="5"/>
      <c r="B180" s="202"/>
    </row>
    <row r="181" spans="1:2" ht="16.2" x14ac:dyDescent="0.2">
      <c r="A181" s="5"/>
      <c r="B181" s="202"/>
    </row>
    <row r="182" spans="1:2" ht="16.2" x14ac:dyDescent="0.2">
      <c r="A182" s="5"/>
      <c r="B182" s="202"/>
    </row>
    <row r="183" spans="1:2" ht="16.2" x14ac:dyDescent="0.2">
      <c r="A183" s="5"/>
      <c r="B183" s="202"/>
    </row>
    <row r="184" spans="1:2" ht="16.2" x14ac:dyDescent="0.2">
      <c r="A184" s="5"/>
      <c r="B184" s="202"/>
    </row>
    <row r="185" spans="1:2" ht="16.2" x14ac:dyDescent="0.2">
      <c r="A185" s="5"/>
      <c r="B185" s="202"/>
    </row>
    <row r="186" spans="1:2" ht="16.2" x14ac:dyDescent="0.2">
      <c r="A186" s="5"/>
      <c r="B186" s="202"/>
    </row>
    <row r="187" spans="1:2" ht="16.2" x14ac:dyDescent="0.2">
      <c r="A187" s="5"/>
      <c r="B187" s="202"/>
    </row>
    <row r="188" spans="1:2" ht="16.2" x14ac:dyDescent="0.2">
      <c r="A188" s="5"/>
      <c r="B188" s="202"/>
    </row>
    <row r="189" spans="1:2" ht="16.2" x14ac:dyDescent="0.2">
      <c r="A189" s="5"/>
      <c r="B189" s="202"/>
    </row>
    <row r="190" spans="1:2" ht="16.2" x14ac:dyDescent="0.2">
      <c r="A190" s="5"/>
      <c r="B190" s="202"/>
    </row>
    <row r="191" spans="1:2" ht="16.2" x14ac:dyDescent="0.2">
      <c r="A191" s="5"/>
      <c r="B191" s="202"/>
    </row>
    <row r="192" spans="1:2" ht="16.2" x14ac:dyDescent="0.2">
      <c r="A192" s="5"/>
      <c r="B192" s="202"/>
    </row>
    <row r="193" spans="1:2" ht="16.2" x14ac:dyDescent="0.2">
      <c r="A193" s="5"/>
      <c r="B193" s="202"/>
    </row>
    <row r="194" spans="1:2" ht="16.2" x14ac:dyDescent="0.2">
      <c r="A194" s="5"/>
      <c r="B194" s="202"/>
    </row>
    <row r="195" spans="1:2" ht="16.2" x14ac:dyDescent="0.2">
      <c r="A195" s="5"/>
      <c r="B195" s="202"/>
    </row>
    <row r="196" spans="1:2" ht="16.2" x14ac:dyDescent="0.2">
      <c r="A196" s="5"/>
      <c r="B196" s="202"/>
    </row>
    <row r="197" spans="1:2" ht="16.2" x14ac:dyDescent="0.2">
      <c r="A197" s="5"/>
      <c r="B197" s="202"/>
    </row>
    <row r="198" spans="1:2" ht="16.2" x14ac:dyDescent="0.2">
      <c r="A198" s="5"/>
      <c r="B198" s="202"/>
    </row>
    <row r="199" spans="1:2" ht="16.2" x14ac:dyDescent="0.2">
      <c r="A199" s="5"/>
      <c r="B199" s="202"/>
    </row>
    <row r="200" spans="1:2" ht="16.2" x14ac:dyDescent="0.2">
      <c r="A200" s="5"/>
      <c r="B200" s="202"/>
    </row>
    <row r="201" spans="1:2" ht="16.2" x14ac:dyDescent="0.2">
      <c r="A201" s="5"/>
      <c r="B201" s="202"/>
    </row>
    <row r="202" spans="1:2" ht="16.2" x14ac:dyDescent="0.2">
      <c r="A202" s="5"/>
      <c r="B202" s="202"/>
    </row>
    <row r="203" spans="1:2" ht="16.2" x14ac:dyDescent="0.2">
      <c r="A203" s="5"/>
      <c r="B203" s="202"/>
    </row>
    <row r="204" spans="1:2" ht="16.2" x14ac:dyDescent="0.2">
      <c r="A204" s="5"/>
      <c r="B204" s="202"/>
    </row>
    <row r="205" spans="1:2" ht="16.2" x14ac:dyDescent="0.2">
      <c r="A205" s="5"/>
      <c r="B205" s="202"/>
    </row>
    <row r="206" spans="1:2" ht="16.2" x14ac:dyDescent="0.2">
      <c r="A206" s="5"/>
      <c r="B206" s="202"/>
    </row>
    <row r="207" spans="1:2" ht="16.2" x14ac:dyDescent="0.2">
      <c r="A207" s="5"/>
      <c r="B207" s="202"/>
    </row>
    <row r="208" spans="1:2" ht="16.2" x14ac:dyDescent="0.2">
      <c r="A208" s="5"/>
      <c r="B208" s="202"/>
    </row>
    <row r="209" spans="1:2" ht="16.2" x14ac:dyDescent="0.2">
      <c r="A209" s="5"/>
      <c r="B209" s="202"/>
    </row>
    <row r="210" spans="1:2" ht="16.2" x14ac:dyDescent="0.2">
      <c r="A210" s="5"/>
      <c r="B210" s="202"/>
    </row>
    <row r="211" spans="1:2" ht="16.2" x14ac:dyDescent="0.2">
      <c r="A211" s="5"/>
      <c r="B211" s="202"/>
    </row>
    <row r="212" spans="1:2" ht="16.2" x14ac:dyDescent="0.2">
      <c r="A212" s="5"/>
      <c r="B212" s="202"/>
    </row>
    <row r="213" spans="1:2" ht="16.2" x14ac:dyDescent="0.2">
      <c r="A213" s="5"/>
      <c r="B213" s="202"/>
    </row>
    <row r="214" spans="1:2" ht="16.2" x14ac:dyDescent="0.2">
      <c r="A214" s="5"/>
      <c r="B214" s="202"/>
    </row>
    <row r="215" spans="1:2" ht="16.2" x14ac:dyDescent="0.2">
      <c r="A215" s="5"/>
      <c r="B215" s="202"/>
    </row>
    <row r="216" spans="1:2" ht="16.2" x14ac:dyDescent="0.2">
      <c r="A216" s="5"/>
      <c r="B216" s="202"/>
    </row>
    <row r="217" spans="1:2" ht="16.2" x14ac:dyDescent="0.2">
      <c r="A217" s="5"/>
      <c r="B217" s="202"/>
    </row>
    <row r="218" spans="1:2" ht="16.2" x14ac:dyDescent="0.2">
      <c r="A218" s="5"/>
      <c r="B218" s="202"/>
    </row>
    <row r="219" spans="1:2" ht="16.2" x14ac:dyDescent="0.2">
      <c r="A219" s="5"/>
      <c r="B219" s="202"/>
    </row>
    <row r="220" spans="1:2" ht="16.2" x14ac:dyDescent="0.2">
      <c r="A220" s="5"/>
      <c r="B220" s="202"/>
    </row>
    <row r="221" spans="1:2" ht="16.2" x14ac:dyDescent="0.2">
      <c r="A221" s="5"/>
      <c r="B221" s="202"/>
    </row>
    <row r="222" spans="1:2" ht="16.2" x14ac:dyDescent="0.2">
      <c r="A222" s="5"/>
      <c r="B222" s="202"/>
    </row>
    <row r="223" spans="1:2" ht="16.2" x14ac:dyDescent="0.2">
      <c r="A223" s="5"/>
      <c r="B223" s="202"/>
    </row>
    <row r="224" spans="1:2" ht="16.2" x14ac:dyDescent="0.2">
      <c r="A224" s="5"/>
      <c r="B224" s="202"/>
    </row>
    <row r="225" spans="1:2" ht="16.2" x14ac:dyDescent="0.2">
      <c r="A225" s="5"/>
      <c r="B225" s="202"/>
    </row>
    <row r="226" spans="1:2" ht="16.2" x14ac:dyDescent="0.2">
      <c r="A226" s="5"/>
      <c r="B226" s="202"/>
    </row>
    <row r="227" spans="1:2" ht="16.2" x14ac:dyDescent="0.2">
      <c r="A227" s="5"/>
      <c r="B227" s="202"/>
    </row>
    <row r="228" spans="1:2" ht="16.2" x14ac:dyDescent="0.2">
      <c r="A228" s="5"/>
      <c r="B228" s="202"/>
    </row>
    <row r="229" spans="1:2" ht="16.2" x14ac:dyDescent="0.2">
      <c r="A229" s="5"/>
      <c r="B229" s="202"/>
    </row>
    <row r="230" spans="1:2" ht="16.2" x14ac:dyDescent="0.2">
      <c r="A230" s="5"/>
      <c r="B230" s="202"/>
    </row>
    <row r="231" spans="1:2" ht="16.2" x14ac:dyDescent="0.2">
      <c r="A231" s="5"/>
      <c r="B231" s="202"/>
    </row>
    <row r="232" spans="1:2" ht="16.2" x14ac:dyDescent="0.2">
      <c r="A232" s="5"/>
      <c r="B232" s="202"/>
    </row>
    <row r="233" spans="1:2" ht="16.2" x14ac:dyDescent="0.2">
      <c r="A233" s="5"/>
      <c r="B233" s="202"/>
    </row>
    <row r="234" spans="1:2" ht="16.2" x14ac:dyDescent="0.2">
      <c r="A234" s="5"/>
      <c r="B234" s="202"/>
    </row>
    <row r="235" spans="1:2" ht="16.2" x14ac:dyDescent="0.2">
      <c r="A235" s="5"/>
      <c r="B235" s="202"/>
    </row>
    <row r="236" spans="1:2" ht="16.2" x14ac:dyDescent="0.2">
      <c r="A236" s="5"/>
      <c r="B236" s="202"/>
    </row>
    <row r="237" spans="1:2" ht="16.2" x14ac:dyDescent="0.2">
      <c r="A237" s="5"/>
      <c r="B237" s="202"/>
    </row>
    <row r="238" spans="1:2" ht="16.2" x14ac:dyDescent="0.2">
      <c r="A238" s="5"/>
      <c r="B238" s="202"/>
    </row>
    <row r="239" spans="1:2" ht="16.2" x14ac:dyDescent="0.2">
      <c r="A239" s="5"/>
      <c r="B239" s="202"/>
    </row>
    <row r="240" spans="1:2" ht="16.2" x14ac:dyDescent="0.2">
      <c r="A240" s="5"/>
      <c r="B240" s="202"/>
    </row>
    <row r="241" spans="1:2" ht="16.2" x14ac:dyDescent="0.2">
      <c r="A241" s="5"/>
      <c r="B241" s="202"/>
    </row>
    <row r="242" spans="1:2" ht="16.2" x14ac:dyDescent="0.2">
      <c r="A242" s="5"/>
      <c r="B242" s="202"/>
    </row>
    <row r="243" spans="1:2" ht="16.2" x14ac:dyDescent="0.2">
      <c r="A243" s="5"/>
      <c r="B243" s="202"/>
    </row>
    <row r="244" spans="1:2" ht="16.2" x14ac:dyDescent="0.2">
      <c r="A244" s="5"/>
      <c r="B244" s="202"/>
    </row>
    <row r="245" spans="1:2" ht="16.2" x14ac:dyDescent="0.2">
      <c r="A245" s="5"/>
      <c r="B245" s="202"/>
    </row>
    <row r="246" spans="1:2" ht="16.2" x14ac:dyDescent="0.2">
      <c r="A246" s="5"/>
      <c r="B246" s="202"/>
    </row>
    <row r="247" spans="1:2" ht="16.2" x14ac:dyDescent="0.2">
      <c r="A247" s="5"/>
      <c r="B247" s="202"/>
    </row>
    <row r="248" spans="1:2" ht="16.2" x14ac:dyDescent="0.2">
      <c r="A248" s="5"/>
      <c r="B248" s="202"/>
    </row>
    <row r="249" spans="1:2" ht="16.2" x14ac:dyDescent="0.2">
      <c r="A249" s="5"/>
      <c r="B249" s="202"/>
    </row>
    <row r="250" spans="1:2" ht="16.2" x14ac:dyDescent="0.2">
      <c r="A250" s="5"/>
      <c r="B250" s="202"/>
    </row>
    <row r="251" spans="1:2" ht="16.2" x14ac:dyDescent="0.2">
      <c r="A251" s="5"/>
      <c r="B251" s="202"/>
    </row>
    <row r="252" spans="1:2" ht="16.2" x14ac:dyDescent="0.2">
      <c r="A252" s="5"/>
      <c r="B252" s="202"/>
    </row>
    <row r="253" spans="1:2" ht="16.2" x14ac:dyDescent="0.2">
      <c r="A253" s="5"/>
      <c r="B253" s="202"/>
    </row>
    <row r="254" spans="1:2" ht="16.2" x14ac:dyDescent="0.2">
      <c r="A254" s="5"/>
      <c r="B254" s="202"/>
    </row>
    <row r="255" spans="1:2" ht="16.2" x14ac:dyDescent="0.2">
      <c r="A255" s="5"/>
      <c r="B255" s="202"/>
    </row>
    <row r="256" spans="1:2" ht="16.2" x14ac:dyDescent="0.2">
      <c r="A256" s="5"/>
      <c r="B256" s="202"/>
    </row>
    <row r="257" spans="1:2" ht="16.2" x14ac:dyDescent="0.2">
      <c r="A257" s="5"/>
      <c r="B257" s="202"/>
    </row>
    <row r="258" spans="1:2" ht="16.2" x14ac:dyDescent="0.2">
      <c r="A258" s="5"/>
      <c r="B258" s="202"/>
    </row>
    <row r="259" spans="1:2" ht="16.2" x14ac:dyDescent="0.2">
      <c r="A259" s="5"/>
      <c r="B259" s="202"/>
    </row>
    <row r="260" spans="1:2" ht="16.2" x14ac:dyDescent="0.2">
      <c r="A260" s="5"/>
      <c r="B260" s="202"/>
    </row>
    <row r="261" spans="1:2" ht="16.2" x14ac:dyDescent="0.2">
      <c r="A261" s="5"/>
      <c r="B261" s="202"/>
    </row>
    <row r="262" spans="1:2" ht="16.2" x14ac:dyDescent="0.2">
      <c r="A262" s="5"/>
      <c r="B262" s="202"/>
    </row>
    <row r="263" spans="1:2" ht="16.2" x14ac:dyDescent="0.2">
      <c r="A263" s="5"/>
      <c r="B263" s="202"/>
    </row>
    <row r="264" spans="1:2" ht="16.2" x14ac:dyDescent="0.2">
      <c r="A264" s="5"/>
      <c r="B264" s="202"/>
    </row>
    <row r="265" spans="1:2" ht="16.2" x14ac:dyDescent="0.2">
      <c r="A265" s="5"/>
      <c r="B265" s="202"/>
    </row>
    <row r="266" spans="1:2" ht="16.2" x14ac:dyDescent="0.2">
      <c r="A266" s="5"/>
      <c r="B266" s="202"/>
    </row>
    <row r="267" spans="1:2" ht="16.2" x14ac:dyDescent="0.2">
      <c r="A267" s="5"/>
      <c r="B267" s="202"/>
    </row>
    <row r="268" spans="1:2" ht="16.2" x14ac:dyDescent="0.2">
      <c r="A268" s="5"/>
      <c r="B268" s="202"/>
    </row>
    <row r="269" spans="1:2" ht="16.2" x14ac:dyDescent="0.2">
      <c r="A269" s="5"/>
      <c r="B269" s="202"/>
    </row>
    <row r="270" spans="1:2" ht="16.2" x14ac:dyDescent="0.2">
      <c r="A270" s="5"/>
      <c r="B270" s="202"/>
    </row>
    <row r="271" spans="1:2" ht="16.2" x14ac:dyDescent="0.2">
      <c r="A271" s="5"/>
      <c r="B271" s="202"/>
    </row>
    <row r="272" spans="1:2" ht="16.2" x14ac:dyDescent="0.2">
      <c r="A272" s="5"/>
      <c r="B272" s="202"/>
    </row>
    <row r="273" spans="1:2" ht="16.2" x14ac:dyDescent="0.2">
      <c r="A273" s="5"/>
      <c r="B273" s="202"/>
    </row>
    <row r="274" spans="1:2" ht="16.2" x14ac:dyDescent="0.2">
      <c r="A274" s="5"/>
      <c r="B274" s="202"/>
    </row>
    <row r="275" spans="1:2" ht="16.2" x14ac:dyDescent="0.2">
      <c r="A275" s="5"/>
      <c r="B275" s="202"/>
    </row>
    <row r="276" spans="1:2" ht="16.2" x14ac:dyDescent="0.2">
      <c r="A276" s="5"/>
      <c r="B276" s="202"/>
    </row>
    <row r="277" spans="1:2" ht="16.2" x14ac:dyDescent="0.2">
      <c r="A277" s="5"/>
      <c r="B277" s="202"/>
    </row>
    <row r="278" spans="1:2" ht="16.2" x14ac:dyDescent="0.2">
      <c r="A278" s="5"/>
      <c r="B278" s="202"/>
    </row>
    <row r="279" spans="1:2" ht="16.2" x14ac:dyDescent="0.2">
      <c r="A279" s="5"/>
      <c r="B279" s="202"/>
    </row>
    <row r="280" spans="1:2" ht="16.2" x14ac:dyDescent="0.2">
      <c r="A280" s="5"/>
      <c r="B280" s="202"/>
    </row>
    <row r="281" spans="1:2" ht="16.2" x14ac:dyDescent="0.2">
      <c r="A281" s="5"/>
      <c r="B281" s="202"/>
    </row>
    <row r="282" spans="1:2" ht="16.2" x14ac:dyDescent="0.2">
      <c r="A282" s="5"/>
      <c r="B282" s="202"/>
    </row>
    <row r="283" spans="1:2" ht="16.2" x14ac:dyDescent="0.2">
      <c r="A283" s="5"/>
      <c r="B283" s="202"/>
    </row>
    <row r="284" spans="1:2" ht="16.2" x14ac:dyDescent="0.2">
      <c r="A284" s="5"/>
      <c r="B284" s="202"/>
    </row>
    <row r="285" spans="1:2" ht="16.2" x14ac:dyDescent="0.2">
      <c r="A285" s="5"/>
      <c r="B285" s="202"/>
    </row>
    <row r="286" spans="1:2" ht="16.2" x14ac:dyDescent="0.2">
      <c r="A286" s="5"/>
      <c r="B286" s="202"/>
    </row>
    <row r="287" spans="1:2" ht="16.2" x14ac:dyDescent="0.2">
      <c r="A287" s="5"/>
      <c r="B287" s="202"/>
    </row>
    <row r="288" spans="1:2" ht="16.2" x14ac:dyDescent="0.2">
      <c r="A288" s="5"/>
      <c r="B288" s="202"/>
    </row>
    <row r="289" spans="1:2" ht="16.2" x14ac:dyDescent="0.2">
      <c r="A289" s="5"/>
      <c r="B289" s="202"/>
    </row>
    <row r="290" spans="1:2" ht="16.2" x14ac:dyDescent="0.2">
      <c r="A290" s="5"/>
      <c r="B290" s="202"/>
    </row>
    <row r="291" spans="1:2" ht="16.2" x14ac:dyDescent="0.2">
      <c r="A291" s="5"/>
      <c r="B291" s="202"/>
    </row>
    <row r="292" spans="1:2" ht="16.2" x14ac:dyDescent="0.2">
      <c r="A292" s="5"/>
      <c r="B292" s="202"/>
    </row>
    <row r="293" spans="1:2" ht="16.2" x14ac:dyDescent="0.2">
      <c r="A293" s="5"/>
      <c r="B293" s="202"/>
    </row>
    <row r="294" spans="1:2" ht="16.2" x14ac:dyDescent="0.2">
      <c r="A294" s="5"/>
      <c r="B294" s="202"/>
    </row>
    <row r="295" spans="1:2" ht="16.2" x14ac:dyDescent="0.2">
      <c r="A295" s="5"/>
      <c r="B295" s="202"/>
    </row>
    <row r="296" spans="1:2" ht="16.2" x14ac:dyDescent="0.2">
      <c r="A296" s="5"/>
      <c r="B296" s="202"/>
    </row>
    <row r="297" spans="1:2" ht="16.2" x14ac:dyDescent="0.2">
      <c r="A297" s="5"/>
      <c r="B297" s="202"/>
    </row>
    <row r="298" spans="1:2" ht="16.2" x14ac:dyDescent="0.2">
      <c r="A298" s="5"/>
      <c r="B298" s="202"/>
    </row>
    <row r="299" spans="1:2" ht="16.2" x14ac:dyDescent="0.2">
      <c r="A299" s="5"/>
      <c r="B299" s="202"/>
    </row>
    <row r="300" spans="1:2" ht="16.2" x14ac:dyDescent="0.2">
      <c r="A300" s="5"/>
      <c r="B300" s="202"/>
    </row>
    <row r="301" spans="1:2" ht="16.2" x14ac:dyDescent="0.2">
      <c r="A301" s="5"/>
      <c r="B301" s="202"/>
    </row>
    <row r="302" spans="1:2" ht="16.2" x14ac:dyDescent="0.2">
      <c r="A302" s="5"/>
      <c r="B302" s="202"/>
    </row>
    <row r="303" spans="1:2" ht="16.2" x14ac:dyDescent="0.2">
      <c r="A303" s="5"/>
      <c r="B303" s="202"/>
    </row>
    <row r="304" spans="1:2" ht="16.2" x14ac:dyDescent="0.2">
      <c r="A304" s="5"/>
      <c r="B304" s="202"/>
    </row>
    <row r="305" spans="1:2" ht="16.2" x14ac:dyDescent="0.2">
      <c r="A305" s="5"/>
      <c r="B305" s="202"/>
    </row>
    <row r="306" spans="1:2" ht="16.2" x14ac:dyDescent="0.2">
      <c r="A306" s="5"/>
      <c r="B306" s="202"/>
    </row>
    <row r="307" spans="1:2" ht="16.2" x14ac:dyDescent="0.2">
      <c r="A307" s="5"/>
      <c r="B307" s="202"/>
    </row>
    <row r="308" spans="1:2" ht="16.2" x14ac:dyDescent="0.2">
      <c r="A308" s="5"/>
      <c r="B308" s="202"/>
    </row>
    <row r="309" spans="1:2" ht="16.2" x14ac:dyDescent="0.2">
      <c r="A309" s="5"/>
      <c r="B309" s="202"/>
    </row>
    <row r="310" spans="1:2" ht="16.2" x14ac:dyDescent="0.2">
      <c r="A310" s="5"/>
      <c r="B310" s="202"/>
    </row>
    <row r="311" spans="1:2" ht="16.2" x14ac:dyDescent="0.2">
      <c r="A311" s="5"/>
      <c r="B311" s="202"/>
    </row>
    <row r="312" spans="1:2" ht="16.2" x14ac:dyDescent="0.2">
      <c r="A312" s="5"/>
      <c r="B312" s="202"/>
    </row>
    <row r="313" spans="1:2" ht="16.2" x14ac:dyDescent="0.2">
      <c r="A313" s="5"/>
      <c r="B313" s="202"/>
    </row>
    <row r="314" spans="1:2" ht="16.2" x14ac:dyDescent="0.2">
      <c r="A314" s="5"/>
      <c r="B314" s="202"/>
    </row>
    <row r="315" spans="1:2" ht="16.2" x14ac:dyDescent="0.2">
      <c r="A315" s="5"/>
      <c r="B315" s="202"/>
    </row>
    <row r="316" spans="1:2" ht="16.2" x14ac:dyDescent="0.2">
      <c r="A316" s="5"/>
      <c r="B316" s="202"/>
    </row>
    <row r="317" spans="1:2" ht="16.2" x14ac:dyDescent="0.2">
      <c r="A317" s="5"/>
      <c r="B317" s="202"/>
    </row>
    <row r="318" spans="1:2" ht="16.2" x14ac:dyDescent="0.2">
      <c r="A318" s="5"/>
      <c r="B318" s="202"/>
    </row>
    <row r="319" spans="1:2" ht="16.2" x14ac:dyDescent="0.2">
      <c r="A319" s="5"/>
      <c r="B319" s="202"/>
    </row>
    <row r="320" spans="1:2" ht="16.2" x14ac:dyDescent="0.2">
      <c r="A320" s="5"/>
      <c r="B320" s="202"/>
    </row>
    <row r="321" spans="1:2" ht="16.2" x14ac:dyDescent="0.2">
      <c r="A321" s="5"/>
      <c r="B321" s="202"/>
    </row>
    <row r="322" spans="1:2" ht="16.2" x14ac:dyDescent="0.2">
      <c r="A322" s="5"/>
      <c r="B322" s="202"/>
    </row>
    <row r="323" spans="1:2" ht="16.2" x14ac:dyDescent="0.2">
      <c r="A323" s="5"/>
      <c r="B323" s="202"/>
    </row>
    <row r="324" spans="1:2" ht="16.2" x14ac:dyDescent="0.2">
      <c r="A324" s="5"/>
      <c r="B324" s="202"/>
    </row>
    <row r="325" spans="1:2" ht="16.2" x14ac:dyDescent="0.2">
      <c r="A325" s="5"/>
      <c r="B325" s="202"/>
    </row>
    <row r="326" spans="1:2" ht="16.2" x14ac:dyDescent="0.2">
      <c r="A326" s="5"/>
      <c r="B326" s="202"/>
    </row>
    <row r="327" spans="1:2" ht="16.2" x14ac:dyDescent="0.2">
      <c r="A327" s="5"/>
      <c r="B327" s="202"/>
    </row>
    <row r="328" spans="1:2" ht="16.2" x14ac:dyDescent="0.2">
      <c r="A328" s="5"/>
      <c r="B328" s="202"/>
    </row>
    <row r="329" spans="1:2" ht="16.2" x14ac:dyDescent="0.2">
      <c r="A329" s="5"/>
      <c r="B329" s="202"/>
    </row>
    <row r="330" spans="1:2" ht="16.2" x14ac:dyDescent="0.2">
      <c r="A330" s="5"/>
      <c r="B330" s="202"/>
    </row>
    <row r="331" spans="1:2" ht="16.2" x14ac:dyDescent="0.2">
      <c r="A331" s="5"/>
      <c r="B331" s="202"/>
    </row>
    <row r="332" spans="1:2" ht="16.2" x14ac:dyDescent="0.2">
      <c r="A332" s="5"/>
      <c r="B332" s="202"/>
    </row>
    <row r="333" spans="1:2" ht="16.2" x14ac:dyDescent="0.2">
      <c r="A333" s="5"/>
      <c r="B333" s="202"/>
    </row>
    <row r="334" spans="1:2" ht="16.2" x14ac:dyDescent="0.2">
      <c r="A334" s="5"/>
      <c r="B334" s="202"/>
    </row>
    <row r="335" spans="1:2" ht="16.2" x14ac:dyDescent="0.2">
      <c r="A335" s="5"/>
      <c r="B335" s="202"/>
    </row>
    <row r="336" spans="1:2" ht="16.2" x14ac:dyDescent="0.2">
      <c r="A336" s="5"/>
      <c r="B336" s="202"/>
    </row>
    <row r="337" spans="1:2" ht="16.2" x14ac:dyDescent="0.2">
      <c r="A337" s="5"/>
      <c r="B337" s="202"/>
    </row>
    <row r="338" spans="1:2" ht="16.2" x14ac:dyDescent="0.2">
      <c r="A338" s="5"/>
      <c r="B338" s="202"/>
    </row>
    <row r="339" spans="1:2" ht="16.2" x14ac:dyDescent="0.2">
      <c r="A339" s="5"/>
      <c r="B339" s="202"/>
    </row>
    <row r="340" spans="1:2" ht="16.2" x14ac:dyDescent="0.2">
      <c r="A340" s="5"/>
      <c r="B340" s="202"/>
    </row>
    <row r="341" spans="1:2" ht="16.2" x14ac:dyDescent="0.2">
      <c r="A341" s="5"/>
      <c r="B341" s="202"/>
    </row>
    <row r="342" spans="1:2" ht="16.2" x14ac:dyDescent="0.2">
      <c r="A342" s="5"/>
      <c r="B342" s="202"/>
    </row>
    <row r="343" spans="1:2" ht="16.2" x14ac:dyDescent="0.2">
      <c r="A343" s="5"/>
      <c r="B343" s="202"/>
    </row>
    <row r="344" spans="1:2" ht="16.2" x14ac:dyDescent="0.2">
      <c r="A344" s="5"/>
      <c r="B344" s="202"/>
    </row>
    <row r="345" spans="1:2" ht="16.2" x14ac:dyDescent="0.2">
      <c r="A345" s="5"/>
      <c r="B345" s="202"/>
    </row>
    <row r="346" spans="1:2" ht="16.2" x14ac:dyDescent="0.2">
      <c r="A346" s="5"/>
      <c r="B346" s="202"/>
    </row>
    <row r="347" spans="1:2" ht="16.2" x14ac:dyDescent="0.2">
      <c r="A347" s="5"/>
      <c r="B347" s="202"/>
    </row>
    <row r="348" spans="1:2" ht="16.2" x14ac:dyDescent="0.2">
      <c r="A348" s="5"/>
      <c r="B348" s="202"/>
    </row>
    <row r="349" spans="1:2" ht="16.2" x14ac:dyDescent="0.2">
      <c r="A349" s="5"/>
      <c r="B349" s="202"/>
    </row>
    <row r="350" spans="1:2" ht="16.2" x14ac:dyDescent="0.2">
      <c r="A350" s="5"/>
      <c r="B350" s="202"/>
    </row>
    <row r="351" spans="1:2" ht="16.2" x14ac:dyDescent="0.2">
      <c r="A351" s="5"/>
      <c r="B351" s="202"/>
    </row>
    <row r="352" spans="1:2" ht="16.2" x14ac:dyDescent="0.2">
      <c r="A352" s="5"/>
      <c r="B352" s="202"/>
    </row>
    <row r="353" spans="1:2" ht="16.2" x14ac:dyDescent="0.2">
      <c r="A353" s="5"/>
      <c r="B353" s="202"/>
    </row>
    <row r="354" spans="1:2" ht="16.2" x14ac:dyDescent="0.2">
      <c r="A354" s="5"/>
      <c r="B354" s="202"/>
    </row>
    <row r="355" spans="1:2" ht="16.2" x14ac:dyDescent="0.2">
      <c r="A355" s="5"/>
      <c r="B355" s="202"/>
    </row>
    <row r="356" spans="1:2" ht="16.2" x14ac:dyDescent="0.2">
      <c r="A356" s="5"/>
      <c r="B356" s="202"/>
    </row>
    <row r="357" spans="1:2" ht="16.2" x14ac:dyDescent="0.2">
      <c r="A357" s="5"/>
      <c r="B357" s="202"/>
    </row>
    <row r="358" spans="1:2" ht="16.2" x14ac:dyDescent="0.2">
      <c r="A358" s="5"/>
      <c r="B358" s="202"/>
    </row>
    <row r="359" spans="1:2" ht="16.2" x14ac:dyDescent="0.2">
      <c r="A359" s="5"/>
      <c r="B359" s="202"/>
    </row>
    <row r="360" spans="1:2" ht="16.2" x14ac:dyDescent="0.2">
      <c r="A360" s="5"/>
      <c r="B360" s="202"/>
    </row>
    <row r="361" spans="1:2" ht="16.2" x14ac:dyDescent="0.2">
      <c r="A361" s="5"/>
      <c r="B361" s="202"/>
    </row>
    <row r="362" spans="1:2" ht="16.2" x14ac:dyDescent="0.2">
      <c r="A362" s="5"/>
      <c r="B362" s="202"/>
    </row>
    <row r="363" spans="1:2" ht="16.2" x14ac:dyDescent="0.2">
      <c r="A363" s="5"/>
      <c r="B363" s="202"/>
    </row>
    <row r="364" spans="1:2" ht="16.2" x14ac:dyDescent="0.2">
      <c r="A364" s="5"/>
      <c r="B364" s="202"/>
    </row>
    <row r="365" spans="1:2" ht="16.2" x14ac:dyDescent="0.2">
      <c r="A365" s="5"/>
      <c r="B365" s="202"/>
    </row>
    <row r="366" spans="1:2" ht="16.2" x14ac:dyDescent="0.2">
      <c r="A366" s="5"/>
      <c r="B366" s="202"/>
    </row>
    <row r="367" spans="1:2" ht="16.2" x14ac:dyDescent="0.2">
      <c r="A367" s="5"/>
      <c r="B367" s="202"/>
    </row>
    <row r="368" spans="1:2" ht="16.2" x14ac:dyDescent="0.2">
      <c r="A368" s="5"/>
      <c r="B368" s="202"/>
    </row>
    <row r="369" spans="1:2" ht="16.2" x14ac:dyDescent="0.2">
      <c r="A369" s="5"/>
      <c r="B369" s="202"/>
    </row>
    <row r="370" spans="1:2" ht="16.2" x14ac:dyDescent="0.2">
      <c r="A370" s="5"/>
      <c r="B370" s="202"/>
    </row>
    <row r="371" spans="1:2" ht="16.2" x14ac:dyDescent="0.2">
      <c r="A371" s="5"/>
      <c r="B371" s="202"/>
    </row>
    <row r="372" spans="1:2" ht="16.2" x14ac:dyDescent="0.2">
      <c r="A372" s="5"/>
      <c r="B372" s="202"/>
    </row>
    <row r="373" spans="1:2" ht="16.2" x14ac:dyDescent="0.2">
      <c r="A373" s="5"/>
      <c r="B373" s="202"/>
    </row>
    <row r="374" spans="1:2" ht="16.2" x14ac:dyDescent="0.2">
      <c r="A374" s="5"/>
      <c r="B374" s="202"/>
    </row>
    <row r="375" spans="1:2" ht="16.2" x14ac:dyDescent="0.2">
      <c r="A375" s="5"/>
      <c r="B375" s="202"/>
    </row>
    <row r="376" spans="1:2" ht="16.2" x14ac:dyDescent="0.2">
      <c r="A376" s="5"/>
      <c r="B376" s="202"/>
    </row>
    <row r="377" spans="1:2" ht="16.2" x14ac:dyDescent="0.2">
      <c r="A377" s="5"/>
      <c r="B377" s="202"/>
    </row>
    <row r="378" spans="1:2" ht="16.2" x14ac:dyDescent="0.2">
      <c r="A378" s="5"/>
      <c r="B378" s="202"/>
    </row>
    <row r="379" spans="1:2" ht="16.2" x14ac:dyDescent="0.2">
      <c r="A379" s="5"/>
      <c r="B379" s="202"/>
    </row>
    <row r="380" spans="1:2" ht="16.2" x14ac:dyDescent="0.2">
      <c r="A380" s="5"/>
      <c r="B380" s="202"/>
    </row>
    <row r="381" spans="1:2" ht="16.2" x14ac:dyDescent="0.2">
      <c r="A381" s="5"/>
      <c r="B381" s="202"/>
    </row>
    <row r="382" spans="1:2" ht="16.2" x14ac:dyDescent="0.2">
      <c r="A382" s="5"/>
      <c r="B382" s="202"/>
    </row>
    <row r="383" spans="1:2" ht="16.2" x14ac:dyDescent="0.2">
      <c r="A383" s="5"/>
      <c r="B383" s="202"/>
    </row>
    <row r="384" spans="1:2" ht="16.2" x14ac:dyDescent="0.2">
      <c r="A384" s="5"/>
      <c r="B384" s="202"/>
    </row>
    <row r="385" spans="1:2" ht="16.2" x14ac:dyDescent="0.2">
      <c r="A385" s="5"/>
      <c r="B385" s="202"/>
    </row>
    <row r="386" spans="1:2" ht="16.2" x14ac:dyDescent="0.2">
      <c r="A386" s="5"/>
      <c r="B386" s="202"/>
    </row>
    <row r="387" spans="1:2" ht="16.2" x14ac:dyDescent="0.2">
      <c r="A387" s="5"/>
      <c r="B387" s="202"/>
    </row>
    <row r="388" spans="1:2" ht="16.2" x14ac:dyDescent="0.2">
      <c r="A388" s="5"/>
      <c r="B388" s="202"/>
    </row>
    <row r="389" spans="1:2" ht="16.2" x14ac:dyDescent="0.2">
      <c r="A389" s="5"/>
      <c r="B389" s="202"/>
    </row>
    <row r="390" spans="1:2" ht="16.2" x14ac:dyDescent="0.2">
      <c r="A390" s="5"/>
      <c r="B390" s="202"/>
    </row>
    <row r="391" spans="1:2" ht="16.2" x14ac:dyDescent="0.2">
      <c r="A391" s="5"/>
      <c r="B391" s="202"/>
    </row>
    <row r="392" spans="1:2" ht="16.2" x14ac:dyDescent="0.2">
      <c r="A392" s="5"/>
      <c r="B392" s="202"/>
    </row>
    <row r="393" spans="1:2" ht="16.2" x14ac:dyDescent="0.2">
      <c r="A393" s="5"/>
      <c r="B393" s="202"/>
    </row>
    <row r="394" spans="1:2" ht="16.2" x14ac:dyDescent="0.2">
      <c r="A394" s="5"/>
      <c r="B394" s="202"/>
    </row>
    <row r="395" spans="1:2" ht="16.2" x14ac:dyDescent="0.2">
      <c r="A395" s="5"/>
      <c r="B395" s="202"/>
    </row>
    <row r="396" spans="1:2" ht="16.2" x14ac:dyDescent="0.2">
      <c r="A396" s="5"/>
      <c r="B396" s="202"/>
    </row>
    <row r="397" spans="1:2" ht="16.2" x14ac:dyDescent="0.2">
      <c r="A397" s="5"/>
      <c r="B397" s="202"/>
    </row>
    <row r="398" spans="1:2" ht="16.2" x14ac:dyDescent="0.2">
      <c r="A398" s="5"/>
      <c r="B398" s="202"/>
    </row>
    <row r="399" spans="1:2" ht="16.2" x14ac:dyDescent="0.2">
      <c r="A399" s="5"/>
      <c r="B399" s="202"/>
    </row>
    <row r="400" spans="1:2" ht="16.2" x14ac:dyDescent="0.2">
      <c r="A400" s="5"/>
      <c r="B400" s="202"/>
    </row>
    <row r="401" spans="1:2" ht="16.2" x14ac:dyDescent="0.2">
      <c r="A401" s="5"/>
      <c r="B401" s="202"/>
    </row>
    <row r="402" spans="1:2" ht="16.2" x14ac:dyDescent="0.2">
      <c r="A402" s="5"/>
      <c r="B402" s="202"/>
    </row>
    <row r="403" spans="1:2" ht="16.2" x14ac:dyDescent="0.2">
      <c r="A403" s="5"/>
      <c r="B403" s="202"/>
    </row>
    <row r="404" spans="1:2" ht="16.2" x14ac:dyDescent="0.2">
      <c r="A404" s="5"/>
      <c r="B404" s="202"/>
    </row>
    <row r="405" spans="1:2" ht="16.2" x14ac:dyDescent="0.2">
      <c r="A405" s="5"/>
      <c r="B405" s="202"/>
    </row>
    <row r="406" spans="1:2" ht="16.2" x14ac:dyDescent="0.2">
      <c r="A406" s="5"/>
      <c r="B406" s="202"/>
    </row>
    <row r="407" spans="1:2" ht="16.2" x14ac:dyDescent="0.2">
      <c r="A407" s="5"/>
      <c r="B407" s="202"/>
    </row>
    <row r="408" spans="1:2" ht="16.2" x14ac:dyDescent="0.2">
      <c r="A408" s="5"/>
      <c r="B408" s="202"/>
    </row>
    <row r="409" spans="1:2" ht="16.2" x14ac:dyDescent="0.2">
      <c r="A409" s="5"/>
      <c r="B409" s="202"/>
    </row>
    <row r="410" spans="1:2" ht="16.2" x14ac:dyDescent="0.2">
      <c r="A410" s="5"/>
      <c r="B410" s="202"/>
    </row>
    <row r="411" spans="1:2" ht="16.2" x14ac:dyDescent="0.2">
      <c r="A411" s="5"/>
      <c r="B411" s="202"/>
    </row>
    <row r="412" spans="1:2" ht="16.2" x14ac:dyDescent="0.2">
      <c r="A412" s="5"/>
      <c r="B412" s="202"/>
    </row>
    <row r="413" spans="1:2" ht="16.2" x14ac:dyDescent="0.2">
      <c r="A413" s="5"/>
      <c r="B413" s="202"/>
    </row>
    <row r="414" spans="1:2" ht="16.2" x14ac:dyDescent="0.2">
      <c r="A414" s="5"/>
      <c r="B414" s="202"/>
    </row>
    <row r="415" spans="1:2" ht="16.2" x14ac:dyDescent="0.2">
      <c r="A415" s="5"/>
      <c r="B415" s="202"/>
    </row>
    <row r="416" spans="1:2" ht="16.2" x14ac:dyDescent="0.2">
      <c r="A416" s="5"/>
      <c r="B416" s="202"/>
    </row>
    <row r="417" spans="1:2" ht="16.2" x14ac:dyDescent="0.2">
      <c r="A417" s="5"/>
      <c r="B417" s="202"/>
    </row>
    <row r="418" spans="1:2" ht="16.2" x14ac:dyDescent="0.2">
      <c r="A418" s="5"/>
      <c r="B418" s="202"/>
    </row>
    <row r="419" spans="1:2" ht="16.2" x14ac:dyDescent="0.2">
      <c r="A419" s="5"/>
      <c r="B419" s="202"/>
    </row>
    <row r="420" spans="1:2" ht="16.2" x14ac:dyDescent="0.2">
      <c r="A420" s="5"/>
      <c r="B420" s="202"/>
    </row>
    <row r="421" spans="1:2" ht="16.2" x14ac:dyDescent="0.2">
      <c r="A421" s="5"/>
      <c r="B421" s="202"/>
    </row>
    <row r="422" spans="1:2" ht="16.2" x14ac:dyDescent="0.2">
      <c r="A422" s="5"/>
      <c r="B422" s="202"/>
    </row>
    <row r="423" spans="1:2" ht="16.2" x14ac:dyDescent="0.2">
      <c r="A423" s="5"/>
      <c r="B423" s="202"/>
    </row>
    <row r="424" spans="1:2" ht="16.2" x14ac:dyDescent="0.2">
      <c r="A424" s="5"/>
      <c r="B424" s="202"/>
    </row>
    <row r="425" spans="1:2" ht="16.2" x14ac:dyDescent="0.2">
      <c r="A425" s="5"/>
      <c r="B425" s="202"/>
    </row>
    <row r="426" spans="1:2" ht="16.2" x14ac:dyDescent="0.2">
      <c r="A426" s="5"/>
      <c r="B426" s="202"/>
    </row>
    <row r="427" spans="1:2" ht="16.2" x14ac:dyDescent="0.2">
      <c r="A427" s="5"/>
      <c r="B427" s="202"/>
    </row>
    <row r="428" spans="1:2" ht="16.2" x14ac:dyDescent="0.2">
      <c r="A428" s="5"/>
      <c r="B428" s="202"/>
    </row>
    <row r="429" spans="1:2" ht="16.2" x14ac:dyDescent="0.2">
      <c r="A429" s="5"/>
      <c r="B429" s="202"/>
    </row>
    <row r="430" spans="1:2" ht="16.2" x14ac:dyDescent="0.2">
      <c r="A430" s="5"/>
      <c r="B430" s="202"/>
    </row>
    <row r="431" spans="1:2" ht="16.2" x14ac:dyDescent="0.2">
      <c r="A431" s="5"/>
      <c r="B431" s="202"/>
    </row>
    <row r="432" spans="1:2" ht="16.2" x14ac:dyDescent="0.2">
      <c r="A432" s="5"/>
      <c r="B432" s="202"/>
    </row>
    <row r="433" spans="1:2" ht="16.2" x14ac:dyDescent="0.2">
      <c r="A433" s="5"/>
      <c r="B433" s="202"/>
    </row>
    <row r="434" spans="1:2" ht="16.2" x14ac:dyDescent="0.2">
      <c r="A434" s="5"/>
      <c r="B434" s="202"/>
    </row>
    <row r="435" spans="1:2" ht="16.2" x14ac:dyDescent="0.2">
      <c r="A435" s="5"/>
      <c r="B435" s="202"/>
    </row>
    <row r="436" spans="1:2" ht="16.2" x14ac:dyDescent="0.2">
      <c r="A436" s="5"/>
      <c r="B436" s="202"/>
    </row>
    <row r="437" spans="1:2" ht="16.2" x14ac:dyDescent="0.2">
      <c r="A437" s="5"/>
      <c r="B437" s="202"/>
    </row>
    <row r="438" spans="1:2" ht="16.2" x14ac:dyDescent="0.2">
      <c r="A438" s="5"/>
      <c r="B438" s="202"/>
    </row>
    <row r="439" spans="1:2" ht="16.2" x14ac:dyDescent="0.2">
      <c r="A439" s="5"/>
      <c r="B439" s="202"/>
    </row>
    <row r="440" spans="1:2" ht="16.2" x14ac:dyDescent="0.2">
      <c r="A440" s="5"/>
      <c r="B440" s="202"/>
    </row>
    <row r="441" spans="1:2" ht="16.2" x14ac:dyDescent="0.2">
      <c r="A441" s="5"/>
      <c r="B441" s="202"/>
    </row>
    <row r="442" spans="1:2" ht="16.2" x14ac:dyDescent="0.2">
      <c r="A442" s="5"/>
      <c r="B442" s="202"/>
    </row>
    <row r="443" spans="1:2" ht="16.2" x14ac:dyDescent="0.2">
      <c r="A443" s="5"/>
      <c r="B443" s="202"/>
    </row>
    <row r="444" spans="1:2" ht="16.2" x14ac:dyDescent="0.2">
      <c r="A444" s="5"/>
      <c r="B444" s="202"/>
    </row>
    <row r="445" spans="1:2" ht="16.2" x14ac:dyDescent="0.2">
      <c r="A445" s="5"/>
      <c r="B445" s="202"/>
    </row>
    <row r="446" spans="1:2" ht="16.2" x14ac:dyDescent="0.2">
      <c r="A446" s="5"/>
      <c r="B446" s="202"/>
    </row>
    <row r="447" spans="1:2" ht="16.2" x14ac:dyDescent="0.2">
      <c r="A447" s="5"/>
      <c r="B447" s="202"/>
    </row>
    <row r="448" spans="1:2" ht="16.2" x14ac:dyDescent="0.2">
      <c r="A448" s="5"/>
      <c r="B448" s="202"/>
    </row>
    <row r="449" spans="1:2" ht="16.2" x14ac:dyDescent="0.2">
      <c r="A449" s="5"/>
      <c r="B449" s="202"/>
    </row>
    <row r="450" spans="1:2" ht="16.2" x14ac:dyDescent="0.2">
      <c r="A450" s="5"/>
      <c r="B450" s="202"/>
    </row>
    <row r="451" spans="1:2" ht="16.2" x14ac:dyDescent="0.2">
      <c r="A451" s="5"/>
      <c r="B451" s="202"/>
    </row>
    <row r="452" spans="1:2" ht="16.2" x14ac:dyDescent="0.2">
      <c r="A452" s="5"/>
      <c r="B452" s="202"/>
    </row>
    <row r="453" spans="1:2" ht="16.2" x14ac:dyDescent="0.2">
      <c r="A453" s="5"/>
      <c r="B453" s="202"/>
    </row>
    <row r="454" spans="1:2" ht="16.2" x14ac:dyDescent="0.2">
      <c r="A454" s="5"/>
      <c r="B454" s="202"/>
    </row>
    <row r="455" spans="1:2" ht="16.2" x14ac:dyDescent="0.2">
      <c r="A455" s="5"/>
      <c r="B455" s="202"/>
    </row>
    <row r="456" spans="1:2" ht="16.2" x14ac:dyDescent="0.2">
      <c r="A456" s="5"/>
      <c r="B456" s="202"/>
    </row>
    <row r="457" spans="1:2" ht="16.2" x14ac:dyDescent="0.2">
      <c r="A457" s="5"/>
      <c r="B457" s="202"/>
    </row>
    <row r="458" spans="1:2" ht="16.2" x14ac:dyDescent="0.2">
      <c r="A458" s="5"/>
      <c r="B458" s="202"/>
    </row>
    <row r="459" spans="1:2" ht="16.2" x14ac:dyDescent="0.2">
      <c r="A459" s="5"/>
      <c r="B459" s="202"/>
    </row>
    <row r="460" spans="1:2" ht="16.2" x14ac:dyDescent="0.2">
      <c r="A460" s="5"/>
      <c r="B460" s="202"/>
    </row>
    <row r="461" spans="1:2" ht="16.2" x14ac:dyDescent="0.2">
      <c r="A461" s="5"/>
      <c r="B461" s="202"/>
    </row>
    <row r="462" spans="1:2" ht="16.2" x14ac:dyDescent="0.2">
      <c r="A462" s="5"/>
      <c r="B462" s="202"/>
    </row>
    <row r="463" spans="1:2" ht="16.2" x14ac:dyDescent="0.2">
      <c r="A463" s="5"/>
      <c r="B463" s="202"/>
    </row>
    <row r="464" spans="1:2" ht="16.2" x14ac:dyDescent="0.2">
      <c r="A464" s="5"/>
      <c r="B464" s="202"/>
    </row>
    <row r="465" spans="1:2" ht="16.2" x14ac:dyDescent="0.2">
      <c r="A465" s="5"/>
      <c r="B465" s="202"/>
    </row>
    <row r="466" spans="1:2" ht="16.2" x14ac:dyDescent="0.2">
      <c r="A466" s="5"/>
      <c r="B466" s="202"/>
    </row>
    <row r="467" spans="1:2" ht="16.2" x14ac:dyDescent="0.2">
      <c r="A467" s="5"/>
      <c r="B467" s="202"/>
    </row>
    <row r="468" spans="1:2" ht="16.2" x14ac:dyDescent="0.2">
      <c r="A468" s="5"/>
      <c r="B468" s="202"/>
    </row>
    <row r="469" spans="1:2" ht="16.2" x14ac:dyDescent="0.2">
      <c r="A469" s="5"/>
      <c r="B469" s="202"/>
    </row>
    <row r="470" spans="1:2" ht="16.2" x14ac:dyDescent="0.2">
      <c r="A470" s="5"/>
      <c r="B470" s="202"/>
    </row>
    <row r="471" spans="1:2" ht="16.2" x14ac:dyDescent="0.2">
      <c r="A471" s="5"/>
      <c r="B471" s="202"/>
    </row>
    <row r="472" spans="1:2" ht="16.2" x14ac:dyDescent="0.2">
      <c r="A472" s="5"/>
      <c r="B472" s="202"/>
    </row>
    <row r="473" spans="1:2" ht="16.2" x14ac:dyDescent="0.2">
      <c r="A473" s="5"/>
      <c r="B473" s="202"/>
    </row>
    <row r="474" spans="1:2" ht="16.2" x14ac:dyDescent="0.2">
      <c r="A474" s="5"/>
      <c r="B474" s="202"/>
    </row>
    <row r="475" spans="1:2" ht="16.2" x14ac:dyDescent="0.2">
      <c r="A475" s="5"/>
      <c r="B475" s="202"/>
    </row>
    <row r="476" spans="1:2" ht="16.2" x14ac:dyDescent="0.2">
      <c r="A476" s="5"/>
      <c r="B476" s="202"/>
    </row>
    <row r="477" spans="1:2" ht="16.2" x14ac:dyDescent="0.2">
      <c r="A477" s="5"/>
      <c r="B477" s="202"/>
    </row>
    <row r="478" spans="1:2" ht="16.2" x14ac:dyDescent="0.2">
      <c r="A478" s="5"/>
      <c r="B478" s="202"/>
    </row>
    <row r="479" spans="1:2" ht="16.2" x14ac:dyDescent="0.2">
      <c r="A479" s="5"/>
      <c r="B479" s="202"/>
    </row>
    <row r="480" spans="1:2" ht="16.2" x14ac:dyDescent="0.2">
      <c r="A480" s="5"/>
      <c r="B480" s="202"/>
    </row>
    <row r="481" spans="1:2" ht="16.2" x14ac:dyDescent="0.2">
      <c r="A481" s="5"/>
      <c r="B481" s="202"/>
    </row>
    <row r="482" spans="1:2" ht="16.2" x14ac:dyDescent="0.2">
      <c r="A482" s="5"/>
      <c r="B482" s="202"/>
    </row>
    <row r="483" spans="1:2" ht="16.2" x14ac:dyDescent="0.2">
      <c r="A483" s="5"/>
      <c r="B483" s="202"/>
    </row>
    <row r="484" spans="1:2" ht="16.2" x14ac:dyDescent="0.2">
      <c r="A484" s="5"/>
      <c r="B484" s="202"/>
    </row>
    <row r="485" spans="1:2" ht="16.2" x14ac:dyDescent="0.2">
      <c r="A485" s="5"/>
      <c r="B485" s="202"/>
    </row>
    <row r="486" spans="1:2" ht="16.2" x14ac:dyDescent="0.2">
      <c r="A486" s="5"/>
      <c r="B486" s="202"/>
    </row>
    <row r="487" spans="1:2" ht="16.2" x14ac:dyDescent="0.2">
      <c r="A487" s="5"/>
      <c r="B487" s="202"/>
    </row>
    <row r="488" spans="1:2" ht="16.2" x14ac:dyDescent="0.2">
      <c r="A488" s="5"/>
      <c r="B488" s="202"/>
    </row>
    <row r="489" spans="1:2" ht="16.2" x14ac:dyDescent="0.2">
      <c r="A489" s="5"/>
      <c r="B489" s="202"/>
    </row>
    <row r="490" spans="1:2" ht="16.2" x14ac:dyDescent="0.2">
      <c r="A490" s="5"/>
      <c r="B490" s="202"/>
    </row>
    <row r="491" spans="1:2" ht="16.2" x14ac:dyDescent="0.2">
      <c r="A491" s="5"/>
      <c r="B491" s="202"/>
    </row>
    <row r="492" spans="1:2" ht="16.2" x14ac:dyDescent="0.2">
      <c r="A492" s="5"/>
      <c r="B492" s="202"/>
    </row>
    <row r="493" spans="1:2" ht="16.2" x14ac:dyDescent="0.2">
      <c r="A493" s="5"/>
      <c r="B493" s="202"/>
    </row>
    <row r="494" spans="1:2" ht="16.2" x14ac:dyDescent="0.2">
      <c r="A494" s="5"/>
      <c r="B494" s="202"/>
    </row>
    <row r="495" spans="1:2" ht="16.2" x14ac:dyDescent="0.2">
      <c r="A495" s="5"/>
      <c r="B495" s="202"/>
    </row>
    <row r="496" spans="1:2" ht="16.2" x14ac:dyDescent="0.2">
      <c r="A496" s="5"/>
      <c r="B496" s="202"/>
    </row>
    <row r="497" spans="1:2" ht="16.2" x14ac:dyDescent="0.2">
      <c r="A497" s="5"/>
      <c r="B497" s="202"/>
    </row>
    <row r="498" spans="1:2" ht="16.2" x14ac:dyDescent="0.2">
      <c r="A498" s="5"/>
      <c r="B498" s="202"/>
    </row>
    <row r="499" spans="1:2" ht="16.2" x14ac:dyDescent="0.2">
      <c r="A499" s="5"/>
      <c r="B499" s="202"/>
    </row>
    <row r="500" spans="1:2" ht="16.2" x14ac:dyDescent="0.2">
      <c r="A500" s="5"/>
      <c r="B500" s="202"/>
    </row>
    <row r="501" spans="1:2" ht="16.2" x14ac:dyDescent="0.2">
      <c r="A501" s="5"/>
      <c r="B501" s="202"/>
    </row>
    <row r="502" spans="1:2" ht="16.2" x14ac:dyDescent="0.2">
      <c r="A502" s="5"/>
      <c r="B502" s="202"/>
    </row>
    <row r="503" spans="1:2" ht="16.2" x14ac:dyDescent="0.2">
      <c r="A503" s="5"/>
      <c r="B503" s="202"/>
    </row>
    <row r="504" spans="1:2" ht="16.2" x14ac:dyDescent="0.2">
      <c r="A504" s="5"/>
      <c r="B504" s="202"/>
    </row>
    <row r="505" spans="1:2" ht="16.2" x14ac:dyDescent="0.2">
      <c r="A505" s="5"/>
      <c r="B505" s="202"/>
    </row>
    <row r="506" spans="1:2" ht="16.2" x14ac:dyDescent="0.2">
      <c r="A506" s="5"/>
      <c r="B506" s="202"/>
    </row>
    <row r="507" spans="1:2" ht="16.2" x14ac:dyDescent="0.2">
      <c r="A507" s="5"/>
      <c r="B507" s="202"/>
    </row>
    <row r="508" spans="1:2" ht="16.2" x14ac:dyDescent="0.2">
      <c r="A508" s="5"/>
      <c r="B508" s="202"/>
    </row>
    <row r="509" spans="1:2" ht="16.2" x14ac:dyDescent="0.2">
      <c r="A509" s="5"/>
      <c r="B509" s="202"/>
    </row>
    <row r="510" spans="1:2" ht="16.2" x14ac:dyDescent="0.2">
      <c r="A510" s="5"/>
      <c r="B510" s="202"/>
    </row>
    <row r="511" spans="1:2" ht="16.2" x14ac:dyDescent="0.2">
      <c r="A511" s="5"/>
      <c r="B511" s="202"/>
    </row>
    <row r="512" spans="1:2" ht="16.2" x14ac:dyDescent="0.2">
      <c r="A512" s="5"/>
      <c r="B512" s="202"/>
    </row>
    <row r="513" spans="1:2" ht="16.2" x14ac:dyDescent="0.2">
      <c r="A513" s="5"/>
      <c r="B513" s="202"/>
    </row>
    <row r="514" spans="1:2" ht="16.2" x14ac:dyDescent="0.2">
      <c r="A514" s="5"/>
      <c r="B514" s="202"/>
    </row>
    <row r="515" spans="1:2" ht="16.2" x14ac:dyDescent="0.2">
      <c r="A515" s="5"/>
      <c r="B515" s="202"/>
    </row>
    <row r="516" spans="1:2" ht="16.2" x14ac:dyDescent="0.2">
      <c r="A516" s="5"/>
      <c r="B516" s="202"/>
    </row>
    <row r="517" spans="1:2" ht="16.2" x14ac:dyDescent="0.2">
      <c r="A517" s="5"/>
      <c r="B517" s="202"/>
    </row>
    <row r="518" spans="1:2" ht="16.2" x14ac:dyDescent="0.2">
      <c r="A518" s="5"/>
      <c r="B518" s="202"/>
    </row>
    <row r="519" spans="1:2" ht="16.2" x14ac:dyDescent="0.2">
      <c r="A519" s="5"/>
      <c r="B519" s="202"/>
    </row>
    <row r="520" spans="1:2" ht="16.2" x14ac:dyDescent="0.2">
      <c r="A520" s="5"/>
      <c r="B520" s="202"/>
    </row>
    <row r="521" spans="1:2" ht="16.2" x14ac:dyDescent="0.2">
      <c r="A521" s="5"/>
      <c r="B521" s="202"/>
    </row>
    <row r="522" spans="1:2" ht="16.2" x14ac:dyDescent="0.2">
      <c r="A522" s="5"/>
      <c r="B522" s="202"/>
    </row>
    <row r="523" spans="1:2" ht="16.2" x14ac:dyDescent="0.2">
      <c r="A523" s="5"/>
      <c r="B523" s="202"/>
    </row>
    <row r="524" spans="1:2" ht="16.2" x14ac:dyDescent="0.2">
      <c r="A524" s="5"/>
      <c r="B524" s="202"/>
    </row>
    <row r="525" spans="1:2" ht="16.2" x14ac:dyDescent="0.2">
      <c r="A525" s="5"/>
      <c r="B525" s="202"/>
    </row>
    <row r="526" spans="1:2" ht="16.2" x14ac:dyDescent="0.2">
      <c r="A526" s="5"/>
      <c r="B526" s="202"/>
    </row>
    <row r="527" spans="1:2" ht="16.2" x14ac:dyDescent="0.2">
      <c r="A527" s="5"/>
      <c r="B527" s="202"/>
    </row>
    <row r="528" spans="1:2" ht="16.2" x14ac:dyDescent="0.2">
      <c r="A528" s="5"/>
      <c r="B528" s="202"/>
    </row>
    <row r="529" spans="1:2" ht="16.2" x14ac:dyDescent="0.2">
      <c r="A529" s="5"/>
      <c r="B529" s="202"/>
    </row>
    <row r="530" spans="1:2" ht="16.2" x14ac:dyDescent="0.2">
      <c r="A530" s="5"/>
      <c r="B530" s="202"/>
    </row>
    <row r="531" spans="1:2" ht="16.2" x14ac:dyDescent="0.2">
      <c r="A531" s="5"/>
      <c r="B531" s="202"/>
    </row>
    <row r="532" spans="1:2" ht="16.2" x14ac:dyDescent="0.2">
      <c r="A532" s="5"/>
      <c r="B532" s="202"/>
    </row>
    <row r="533" spans="1:2" ht="16.2" x14ac:dyDescent="0.2">
      <c r="A533" s="5"/>
      <c r="B533" s="202"/>
    </row>
    <row r="534" spans="1:2" ht="16.2" x14ac:dyDescent="0.2">
      <c r="A534" s="5"/>
      <c r="B534" s="202"/>
    </row>
    <row r="535" spans="1:2" ht="16.2" x14ac:dyDescent="0.2">
      <c r="A535" s="5"/>
      <c r="B535" s="202"/>
    </row>
    <row r="536" spans="1:2" ht="16.2" x14ac:dyDescent="0.2">
      <c r="A536" s="5"/>
      <c r="B536" s="202"/>
    </row>
    <row r="537" spans="1:2" ht="16.2" x14ac:dyDescent="0.2">
      <c r="A537" s="5"/>
      <c r="B537" s="202"/>
    </row>
    <row r="538" spans="1:2" ht="16.2" x14ac:dyDescent="0.2">
      <c r="A538" s="5"/>
      <c r="B538" s="202"/>
    </row>
    <row r="539" spans="1:2" ht="16.2" x14ac:dyDescent="0.2">
      <c r="A539" s="5"/>
      <c r="B539" s="202"/>
    </row>
    <row r="540" spans="1:2" ht="16.2" x14ac:dyDescent="0.2">
      <c r="A540" s="5"/>
      <c r="B540" s="202"/>
    </row>
    <row r="541" spans="1:2" ht="16.2" x14ac:dyDescent="0.2">
      <c r="A541" s="5"/>
      <c r="B541" s="202"/>
    </row>
    <row r="542" spans="1:2" ht="16.2" x14ac:dyDescent="0.2">
      <c r="A542" s="5"/>
      <c r="B542" s="202"/>
    </row>
    <row r="543" spans="1:2" ht="16.2" x14ac:dyDescent="0.2">
      <c r="A543" s="5"/>
      <c r="B543" s="202"/>
    </row>
    <row r="544" spans="1:2" ht="16.2" x14ac:dyDescent="0.2">
      <c r="A544" s="5"/>
      <c r="B544" s="202"/>
    </row>
    <row r="545" spans="1:2" ht="16.2" x14ac:dyDescent="0.2">
      <c r="A545" s="5"/>
      <c r="B545" s="202"/>
    </row>
    <row r="546" spans="1:2" ht="16.2" x14ac:dyDescent="0.2">
      <c r="A546" s="5"/>
      <c r="B546" s="202"/>
    </row>
    <row r="547" spans="1:2" ht="16.2" x14ac:dyDescent="0.2">
      <c r="A547" s="5"/>
      <c r="B547" s="202"/>
    </row>
    <row r="548" spans="1:2" ht="16.2" x14ac:dyDescent="0.2">
      <c r="A548" s="5"/>
      <c r="B548" s="202"/>
    </row>
    <row r="549" spans="1:2" ht="16.2" x14ac:dyDescent="0.2">
      <c r="A549" s="5"/>
      <c r="B549" s="202"/>
    </row>
    <row r="550" spans="1:2" ht="16.2" x14ac:dyDescent="0.2">
      <c r="A550" s="5"/>
      <c r="B550" s="202"/>
    </row>
    <row r="551" spans="1:2" ht="16.2" x14ac:dyDescent="0.2">
      <c r="A551" s="5"/>
      <c r="B551" s="202"/>
    </row>
    <row r="552" spans="1:2" ht="16.2" x14ac:dyDescent="0.2">
      <c r="A552" s="5"/>
      <c r="B552" s="202"/>
    </row>
    <row r="553" spans="1:2" ht="16.2" x14ac:dyDescent="0.2">
      <c r="A553" s="5"/>
      <c r="B553" s="202"/>
    </row>
    <row r="554" spans="1:2" ht="16.2" x14ac:dyDescent="0.2">
      <c r="A554" s="5"/>
      <c r="B554" s="202"/>
    </row>
    <row r="555" spans="1:2" ht="16.2" x14ac:dyDescent="0.2">
      <c r="A555" s="5"/>
      <c r="B555" s="202"/>
    </row>
    <row r="556" spans="1:2" ht="16.2" x14ac:dyDescent="0.2">
      <c r="A556" s="5"/>
      <c r="B556" s="202"/>
    </row>
    <row r="557" spans="1:2" ht="16.2" x14ac:dyDescent="0.2">
      <c r="A557" s="5"/>
      <c r="B557" s="202"/>
    </row>
    <row r="558" spans="1:2" ht="16.2" x14ac:dyDescent="0.2">
      <c r="A558" s="5"/>
      <c r="B558" s="202"/>
    </row>
    <row r="559" spans="1:2" ht="16.2" x14ac:dyDescent="0.2">
      <c r="A559" s="5"/>
      <c r="B559" s="202"/>
    </row>
    <row r="560" spans="1:2" ht="16.2" x14ac:dyDescent="0.2">
      <c r="A560" s="5"/>
      <c r="B560" s="202"/>
    </row>
    <row r="561" spans="1:2" ht="16.2" x14ac:dyDescent="0.2">
      <c r="A561" s="5"/>
      <c r="B561" s="202"/>
    </row>
    <row r="562" spans="1:2" ht="16.2" x14ac:dyDescent="0.2">
      <c r="A562" s="5"/>
      <c r="B562" s="202"/>
    </row>
    <row r="563" spans="1:2" ht="16.2" x14ac:dyDescent="0.2">
      <c r="A563" s="5"/>
      <c r="B563" s="202"/>
    </row>
    <row r="564" spans="1:2" ht="16.2" x14ac:dyDescent="0.2">
      <c r="A564" s="5"/>
      <c r="B564" s="202"/>
    </row>
    <row r="565" spans="1:2" ht="16.2" x14ac:dyDescent="0.2">
      <c r="A565" s="5"/>
      <c r="B565" s="202"/>
    </row>
    <row r="566" spans="1:2" ht="16.2" x14ac:dyDescent="0.2">
      <c r="A566" s="5"/>
      <c r="B566" s="202"/>
    </row>
    <row r="567" spans="1:2" ht="16.2" x14ac:dyDescent="0.2">
      <c r="A567" s="5"/>
      <c r="B567" s="202"/>
    </row>
    <row r="568" spans="1:2" ht="16.2" x14ac:dyDescent="0.2">
      <c r="A568" s="5"/>
      <c r="B568" s="202"/>
    </row>
    <row r="569" spans="1:2" ht="16.2" x14ac:dyDescent="0.2">
      <c r="A569" s="5"/>
      <c r="B569" s="202"/>
    </row>
    <row r="570" spans="1:2" ht="16.2" x14ac:dyDescent="0.2">
      <c r="A570" s="5"/>
      <c r="B570" s="202"/>
    </row>
    <row r="571" spans="1:2" ht="16.2" x14ac:dyDescent="0.2">
      <c r="A571" s="5"/>
      <c r="B571" s="202"/>
    </row>
    <row r="572" spans="1:2" ht="16.2" x14ac:dyDescent="0.2">
      <c r="A572" s="5"/>
      <c r="B572" s="202"/>
    </row>
    <row r="573" spans="1:2" ht="16.2" x14ac:dyDescent="0.2">
      <c r="A573" s="5"/>
      <c r="B573" s="202"/>
    </row>
    <row r="574" spans="1:2" ht="16.2" x14ac:dyDescent="0.2">
      <c r="A574" s="5"/>
      <c r="B574" s="202"/>
    </row>
    <row r="575" spans="1:2" ht="16.2" x14ac:dyDescent="0.2">
      <c r="A575" s="5"/>
      <c r="B575" s="202"/>
    </row>
    <row r="576" spans="1:2" ht="16.2" x14ac:dyDescent="0.2">
      <c r="A576" s="5"/>
      <c r="B576" s="202"/>
    </row>
    <row r="577" spans="1:2" ht="16.2" x14ac:dyDescent="0.2">
      <c r="A577" s="5"/>
      <c r="B577" s="202"/>
    </row>
    <row r="578" spans="1:2" ht="16.2" x14ac:dyDescent="0.2">
      <c r="A578" s="5"/>
      <c r="B578" s="202"/>
    </row>
    <row r="579" spans="1:2" ht="16.2" x14ac:dyDescent="0.2">
      <c r="A579" s="5"/>
      <c r="B579" s="202"/>
    </row>
    <row r="580" spans="1:2" ht="16.2" x14ac:dyDescent="0.2">
      <c r="A580" s="5"/>
      <c r="B580" s="202"/>
    </row>
    <row r="581" spans="1:2" ht="16.2" x14ac:dyDescent="0.2">
      <c r="A581" s="5"/>
      <c r="B581" s="202"/>
    </row>
    <row r="582" spans="1:2" ht="16.2" x14ac:dyDescent="0.2">
      <c r="A582" s="5"/>
      <c r="B582" s="202"/>
    </row>
    <row r="583" spans="1:2" ht="16.2" x14ac:dyDescent="0.2">
      <c r="A583" s="5"/>
      <c r="B583" s="202"/>
    </row>
    <row r="584" spans="1:2" ht="16.2" x14ac:dyDescent="0.2">
      <c r="A584" s="5"/>
      <c r="B584" s="202"/>
    </row>
    <row r="585" spans="1:2" ht="16.2" x14ac:dyDescent="0.2">
      <c r="A585" s="5"/>
      <c r="B585" s="202"/>
    </row>
    <row r="586" spans="1:2" ht="16.2" x14ac:dyDescent="0.2">
      <c r="A586" s="5"/>
      <c r="B586" s="202"/>
    </row>
    <row r="587" spans="1:2" ht="16.2" x14ac:dyDescent="0.2">
      <c r="A587" s="5"/>
      <c r="B587" s="202"/>
    </row>
    <row r="588" spans="1:2" ht="16.2" x14ac:dyDescent="0.2">
      <c r="A588" s="5"/>
      <c r="B588" s="202"/>
    </row>
    <row r="589" spans="1:2" ht="16.2" x14ac:dyDescent="0.2">
      <c r="A589" s="5"/>
      <c r="B589" s="202"/>
    </row>
    <row r="590" spans="1:2" ht="16.2" x14ac:dyDescent="0.2">
      <c r="A590" s="5"/>
      <c r="B590" s="202"/>
    </row>
    <row r="591" spans="1:2" ht="16.2" x14ac:dyDescent="0.2">
      <c r="A591" s="5"/>
      <c r="B591" s="202"/>
    </row>
    <row r="592" spans="1:2" ht="16.2" x14ac:dyDescent="0.2">
      <c r="A592" s="5"/>
      <c r="B592" s="202"/>
    </row>
    <row r="593" spans="1:2" ht="16.2" x14ac:dyDescent="0.2">
      <c r="A593" s="5"/>
      <c r="B593" s="202"/>
    </row>
    <row r="594" spans="1:2" ht="16.2" x14ac:dyDescent="0.2">
      <c r="A594" s="5"/>
      <c r="B594" s="202"/>
    </row>
    <row r="595" spans="1:2" ht="16.2" x14ac:dyDescent="0.2">
      <c r="A595" s="5"/>
      <c r="B595" s="202"/>
    </row>
    <row r="596" spans="1:2" ht="16.2" x14ac:dyDescent="0.2">
      <c r="A596" s="5"/>
      <c r="B596" s="202"/>
    </row>
    <row r="597" spans="1:2" ht="16.2" x14ac:dyDescent="0.2">
      <c r="A597" s="5"/>
      <c r="B597" s="202"/>
    </row>
    <row r="598" spans="1:2" ht="16.2" x14ac:dyDescent="0.2">
      <c r="A598" s="5"/>
      <c r="B598" s="202"/>
    </row>
    <row r="599" spans="1:2" ht="16.2" x14ac:dyDescent="0.2">
      <c r="A599" s="5"/>
      <c r="B599" s="202"/>
    </row>
    <row r="600" spans="1:2" ht="16.2" x14ac:dyDescent="0.2">
      <c r="A600" s="5"/>
      <c r="B600" s="202"/>
    </row>
    <row r="601" spans="1:2" ht="16.2" x14ac:dyDescent="0.2">
      <c r="A601" s="5"/>
      <c r="B601" s="202"/>
    </row>
    <row r="602" spans="1:2" ht="16.2" x14ac:dyDescent="0.2">
      <c r="A602" s="5"/>
      <c r="B602" s="202"/>
    </row>
    <row r="603" spans="1:2" ht="16.2" x14ac:dyDescent="0.2">
      <c r="A603" s="5"/>
      <c r="B603" s="202"/>
    </row>
    <row r="604" spans="1:2" ht="16.2" x14ac:dyDescent="0.2">
      <c r="A604" s="5"/>
      <c r="B604" s="202"/>
    </row>
    <row r="605" spans="1:2" ht="16.2" x14ac:dyDescent="0.2">
      <c r="A605" s="5"/>
      <c r="B605" s="202"/>
    </row>
    <row r="606" spans="1:2" ht="16.2" x14ac:dyDescent="0.2">
      <c r="A606" s="5"/>
      <c r="B606" s="202"/>
    </row>
    <row r="607" spans="1:2" ht="16.2" x14ac:dyDescent="0.2">
      <c r="A607" s="5"/>
      <c r="B607" s="202"/>
    </row>
    <row r="608" spans="1:2" ht="16.2" x14ac:dyDescent="0.2">
      <c r="A608" s="5"/>
      <c r="B608" s="202"/>
    </row>
    <row r="609" spans="1:2" ht="16.2" x14ac:dyDescent="0.2">
      <c r="A609" s="5"/>
      <c r="B609" s="202"/>
    </row>
    <row r="610" spans="1:2" ht="16.2" x14ac:dyDescent="0.2">
      <c r="A610" s="5"/>
      <c r="B610" s="202"/>
    </row>
    <row r="611" spans="1:2" ht="16.2" x14ac:dyDescent="0.2">
      <c r="A611" s="5"/>
      <c r="B611" s="202"/>
    </row>
    <row r="612" spans="1:2" ht="16.2" x14ac:dyDescent="0.2">
      <c r="A612" s="5"/>
      <c r="B612" s="202"/>
    </row>
    <row r="613" spans="1:2" ht="16.2" x14ac:dyDescent="0.2">
      <c r="A613" s="5"/>
      <c r="B613" s="202"/>
    </row>
    <row r="614" spans="1:2" ht="16.2" x14ac:dyDescent="0.2">
      <c r="A614" s="5"/>
      <c r="B614" s="202"/>
    </row>
    <row r="615" spans="1:2" ht="16.2" x14ac:dyDescent="0.2">
      <c r="A615" s="5"/>
      <c r="B615" s="202"/>
    </row>
    <row r="616" spans="1:2" ht="16.2" x14ac:dyDescent="0.2">
      <c r="A616" s="5"/>
      <c r="B616" s="202"/>
    </row>
    <row r="617" spans="1:2" ht="16.2" x14ac:dyDescent="0.2">
      <c r="A617" s="5"/>
      <c r="B617" s="202"/>
    </row>
    <row r="618" spans="1:2" ht="16.2" x14ac:dyDescent="0.2">
      <c r="A618" s="5"/>
      <c r="B618" s="202"/>
    </row>
    <row r="619" spans="1:2" ht="16.2" x14ac:dyDescent="0.2">
      <c r="A619" s="5"/>
      <c r="B619" s="202"/>
    </row>
    <row r="620" spans="1:2" ht="16.2" x14ac:dyDescent="0.2">
      <c r="A620" s="5"/>
      <c r="B620" s="202"/>
    </row>
    <row r="621" spans="1:2" ht="16.2" x14ac:dyDescent="0.2">
      <c r="A621" s="5"/>
      <c r="B621" s="202"/>
    </row>
    <row r="622" spans="1:2" ht="16.2" x14ac:dyDescent="0.2">
      <c r="A622" s="5"/>
      <c r="B622" s="202"/>
    </row>
    <row r="623" spans="1:2" ht="16.2" x14ac:dyDescent="0.2">
      <c r="A623" s="5"/>
      <c r="B623" s="202"/>
    </row>
    <row r="624" spans="1:2" ht="16.2" x14ac:dyDescent="0.2">
      <c r="A624" s="5"/>
      <c r="B624" s="202"/>
    </row>
    <row r="625" spans="1:2" ht="16.2" x14ac:dyDescent="0.2">
      <c r="A625" s="5"/>
      <c r="B625" s="202"/>
    </row>
    <row r="626" spans="1:2" ht="16.2" x14ac:dyDescent="0.2">
      <c r="A626" s="5"/>
      <c r="B626" s="202"/>
    </row>
    <row r="627" spans="1:2" ht="16.2" x14ac:dyDescent="0.2">
      <c r="A627" s="5"/>
      <c r="B627" s="202"/>
    </row>
    <row r="628" spans="1:2" ht="16.2" x14ac:dyDescent="0.2">
      <c r="A628" s="5"/>
      <c r="B628" s="202"/>
    </row>
    <row r="629" spans="1:2" ht="16.2" x14ac:dyDescent="0.2">
      <c r="A629" s="5"/>
      <c r="B629" s="202"/>
    </row>
    <row r="630" spans="1:2" ht="16.2" x14ac:dyDescent="0.2">
      <c r="A630" s="5"/>
      <c r="B630" s="202"/>
    </row>
    <row r="631" spans="1:2" ht="16.2" x14ac:dyDescent="0.2">
      <c r="A631" s="5"/>
      <c r="B631" s="202"/>
    </row>
    <row r="632" spans="1:2" ht="16.2" x14ac:dyDescent="0.2">
      <c r="A632" s="5"/>
      <c r="B632" s="202"/>
    </row>
    <row r="633" spans="1:2" ht="16.2" x14ac:dyDescent="0.2">
      <c r="A633" s="5"/>
      <c r="B633" s="202"/>
    </row>
    <row r="634" spans="1:2" ht="16.2" x14ac:dyDescent="0.2">
      <c r="A634" s="5"/>
      <c r="B634" s="202"/>
    </row>
    <row r="635" spans="1:2" ht="16.2" x14ac:dyDescent="0.2">
      <c r="A635" s="5"/>
      <c r="B635" s="202"/>
    </row>
    <row r="636" spans="1:2" ht="16.2" x14ac:dyDescent="0.2">
      <c r="A636" s="5"/>
      <c r="B636" s="202"/>
    </row>
    <row r="637" spans="1:2" ht="16.2" x14ac:dyDescent="0.2">
      <c r="A637" s="5"/>
      <c r="B637" s="202"/>
    </row>
    <row r="638" spans="1:2" ht="16.2" x14ac:dyDescent="0.2">
      <c r="A638" s="5"/>
      <c r="B638" s="202"/>
    </row>
    <row r="639" spans="1:2" ht="16.2" x14ac:dyDescent="0.2">
      <c r="A639" s="5"/>
      <c r="B639" s="202"/>
    </row>
    <row r="640" spans="1:2" ht="16.2" x14ac:dyDescent="0.2">
      <c r="A640" s="5"/>
      <c r="B640" s="202"/>
    </row>
    <row r="641" spans="1:2" ht="16.2" x14ac:dyDescent="0.2">
      <c r="A641" s="5"/>
      <c r="B641" s="202"/>
    </row>
    <row r="642" spans="1:2" ht="16.2" x14ac:dyDescent="0.2">
      <c r="A642" s="5"/>
      <c r="B642" s="202"/>
    </row>
    <row r="643" spans="1:2" ht="16.2" x14ac:dyDescent="0.2">
      <c r="A643" s="5"/>
      <c r="B643" s="202"/>
    </row>
    <row r="644" spans="1:2" ht="16.2" x14ac:dyDescent="0.2">
      <c r="A644" s="5"/>
      <c r="B644" s="202"/>
    </row>
    <row r="645" spans="1:2" ht="16.2" x14ac:dyDescent="0.2">
      <c r="A645" s="5"/>
      <c r="B645" s="202"/>
    </row>
    <row r="646" spans="1:2" ht="16.2" x14ac:dyDescent="0.2">
      <c r="A646" s="5"/>
      <c r="B646" s="202"/>
    </row>
    <row r="647" spans="1:2" ht="16.2" x14ac:dyDescent="0.2">
      <c r="A647" s="5"/>
      <c r="B647" s="202"/>
    </row>
    <row r="648" spans="1:2" ht="16.2" x14ac:dyDescent="0.2">
      <c r="A648" s="5"/>
      <c r="B648" s="202"/>
    </row>
    <row r="649" spans="1:2" ht="16.2" x14ac:dyDescent="0.2">
      <c r="A649" s="5"/>
      <c r="B649" s="202"/>
    </row>
    <row r="650" spans="1:2" ht="16.2" x14ac:dyDescent="0.2">
      <c r="A650" s="5"/>
      <c r="B650" s="202"/>
    </row>
    <row r="651" spans="1:2" ht="16.2" x14ac:dyDescent="0.2">
      <c r="A651" s="5"/>
      <c r="B651" s="202"/>
    </row>
    <row r="652" spans="1:2" ht="16.2" x14ac:dyDescent="0.2">
      <c r="A652" s="5"/>
      <c r="B652" s="202"/>
    </row>
    <row r="653" spans="1:2" ht="16.2" x14ac:dyDescent="0.2">
      <c r="A653" s="5"/>
      <c r="B653" s="202"/>
    </row>
    <row r="654" spans="1:2" ht="16.2" x14ac:dyDescent="0.2">
      <c r="A654" s="5"/>
      <c r="B654" s="202"/>
    </row>
    <row r="655" spans="1:2" ht="16.2" x14ac:dyDescent="0.2">
      <c r="A655" s="5"/>
      <c r="B655" s="202"/>
    </row>
    <row r="656" spans="1:2" ht="16.2" x14ac:dyDescent="0.2">
      <c r="A656" s="5"/>
      <c r="B656" s="202"/>
    </row>
    <row r="657" spans="1:2" ht="16.2" x14ac:dyDescent="0.2">
      <c r="A657" s="5"/>
      <c r="B657" s="202"/>
    </row>
    <row r="658" spans="1:2" ht="16.2" x14ac:dyDescent="0.2">
      <c r="A658" s="5"/>
      <c r="B658" s="202"/>
    </row>
    <row r="659" spans="1:2" ht="16.2" x14ac:dyDescent="0.2">
      <c r="A659" s="5"/>
      <c r="B659" s="202"/>
    </row>
    <row r="660" spans="1:2" ht="16.2" x14ac:dyDescent="0.2">
      <c r="A660" s="5"/>
      <c r="B660" s="202"/>
    </row>
    <row r="661" spans="1:2" ht="16.2" x14ac:dyDescent="0.2">
      <c r="A661" s="5"/>
      <c r="B661" s="202"/>
    </row>
    <row r="662" spans="1:2" ht="16.2" x14ac:dyDescent="0.2">
      <c r="A662" s="5"/>
      <c r="B662" s="202"/>
    </row>
    <row r="663" spans="1:2" ht="16.2" x14ac:dyDescent="0.2">
      <c r="A663" s="5"/>
      <c r="B663" s="202"/>
    </row>
    <row r="664" spans="1:2" ht="16.2" x14ac:dyDescent="0.2">
      <c r="A664" s="5"/>
      <c r="B664" s="202"/>
    </row>
    <row r="665" spans="1:2" ht="16.2" x14ac:dyDescent="0.2">
      <c r="A665" s="5"/>
      <c r="B665" s="202"/>
    </row>
    <row r="666" spans="1:2" ht="16.2" x14ac:dyDescent="0.2">
      <c r="A666" s="5"/>
      <c r="B666" s="202"/>
    </row>
    <row r="667" spans="1:2" ht="16.2" x14ac:dyDescent="0.2">
      <c r="A667" s="5"/>
      <c r="B667" s="202"/>
    </row>
    <row r="668" spans="1:2" ht="16.2" x14ac:dyDescent="0.2">
      <c r="A668" s="5"/>
      <c r="B668" s="202"/>
    </row>
    <row r="669" spans="1:2" ht="16.2" x14ac:dyDescent="0.2">
      <c r="A669" s="5"/>
      <c r="B669" s="202"/>
    </row>
    <row r="670" spans="1:2" ht="16.2" x14ac:dyDescent="0.2">
      <c r="A670" s="5"/>
      <c r="B670" s="202"/>
    </row>
    <row r="671" spans="1:2" ht="16.2" x14ac:dyDescent="0.2">
      <c r="A671" s="5"/>
      <c r="B671" s="202"/>
    </row>
    <row r="672" spans="1:2" ht="16.2" x14ac:dyDescent="0.2">
      <c r="A672" s="5"/>
      <c r="B672" s="202"/>
    </row>
    <row r="673" spans="1:2" ht="16.2" x14ac:dyDescent="0.2">
      <c r="A673" s="5"/>
      <c r="B673" s="202"/>
    </row>
    <row r="674" spans="1:2" ht="16.2" x14ac:dyDescent="0.2">
      <c r="A674" s="5"/>
      <c r="B674" s="202"/>
    </row>
    <row r="675" spans="1:2" ht="16.2" x14ac:dyDescent="0.2">
      <c r="A675" s="5"/>
      <c r="B675" s="202"/>
    </row>
    <row r="676" spans="1:2" ht="16.2" x14ac:dyDescent="0.2">
      <c r="A676" s="5"/>
      <c r="B676" s="202"/>
    </row>
    <row r="677" spans="1:2" ht="16.2" x14ac:dyDescent="0.2">
      <c r="A677" s="5"/>
      <c r="B677" s="202"/>
    </row>
    <row r="678" spans="1:2" ht="16.2" x14ac:dyDescent="0.2">
      <c r="A678" s="5"/>
      <c r="B678" s="202"/>
    </row>
    <row r="679" spans="1:2" ht="16.2" x14ac:dyDescent="0.2">
      <c r="A679" s="5"/>
      <c r="B679" s="202"/>
    </row>
    <row r="680" spans="1:2" ht="16.2" x14ac:dyDescent="0.2">
      <c r="A680" s="5"/>
      <c r="B680" s="202"/>
    </row>
    <row r="681" spans="1:2" ht="16.2" x14ac:dyDescent="0.2">
      <c r="A681" s="5"/>
      <c r="B681" s="202"/>
    </row>
    <row r="682" spans="1:2" ht="16.2" x14ac:dyDescent="0.2">
      <c r="A682" s="5"/>
      <c r="B682" s="202"/>
    </row>
    <row r="683" spans="1:2" ht="16.2" x14ac:dyDescent="0.2">
      <c r="A683" s="5"/>
      <c r="B683" s="202"/>
    </row>
    <row r="684" spans="1:2" ht="16.2" x14ac:dyDescent="0.2">
      <c r="A684" s="5"/>
      <c r="B684" s="202"/>
    </row>
    <row r="685" spans="1:2" ht="16.2" x14ac:dyDescent="0.2">
      <c r="A685" s="5"/>
      <c r="B685" s="202"/>
    </row>
    <row r="686" spans="1:2" ht="16.2" x14ac:dyDescent="0.2">
      <c r="A686" s="5"/>
      <c r="B686" s="202"/>
    </row>
    <row r="687" spans="1:2" ht="16.2" x14ac:dyDescent="0.2">
      <c r="A687" s="5"/>
      <c r="B687" s="202"/>
    </row>
    <row r="688" spans="1:2" ht="16.2" x14ac:dyDescent="0.2">
      <c r="A688" s="5"/>
      <c r="B688" s="202"/>
    </row>
    <row r="689" spans="1:2" ht="16.2" x14ac:dyDescent="0.2">
      <c r="A689" s="5"/>
      <c r="B689" s="202"/>
    </row>
    <row r="690" spans="1:2" ht="16.2" x14ac:dyDescent="0.2">
      <c r="A690" s="5"/>
      <c r="B690" s="202"/>
    </row>
    <row r="691" spans="1:2" ht="16.2" x14ac:dyDescent="0.2">
      <c r="A691" s="5"/>
      <c r="B691" s="202"/>
    </row>
    <row r="692" spans="1:2" ht="16.2" x14ac:dyDescent="0.2">
      <c r="A692" s="5"/>
      <c r="B692" s="202"/>
    </row>
    <row r="693" spans="1:2" ht="16.2" x14ac:dyDescent="0.2">
      <c r="A693" s="5"/>
      <c r="B693" s="202"/>
    </row>
    <row r="694" spans="1:2" ht="16.2" x14ac:dyDescent="0.2">
      <c r="A694" s="5"/>
      <c r="B694" s="202"/>
    </row>
    <row r="695" spans="1:2" ht="16.2" x14ac:dyDescent="0.2">
      <c r="A695" s="5"/>
      <c r="B695" s="202"/>
    </row>
    <row r="696" spans="1:2" ht="16.2" x14ac:dyDescent="0.2">
      <c r="A696" s="5"/>
      <c r="B696" s="202"/>
    </row>
    <row r="697" spans="1:2" ht="16.2" x14ac:dyDescent="0.2">
      <c r="A697" s="5"/>
      <c r="B697" s="202"/>
    </row>
    <row r="698" spans="1:2" ht="16.2" x14ac:dyDescent="0.2">
      <c r="A698" s="5"/>
      <c r="B698" s="202"/>
    </row>
    <row r="699" spans="1:2" ht="16.2" x14ac:dyDescent="0.2">
      <c r="A699" s="5"/>
      <c r="B699" s="202"/>
    </row>
    <row r="700" spans="1:2" ht="16.2" x14ac:dyDescent="0.2">
      <c r="A700" s="5"/>
      <c r="B700" s="202"/>
    </row>
    <row r="701" spans="1:2" ht="16.2" x14ac:dyDescent="0.2">
      <c r="A701" s="5"/>
      <c r="B701" s="202"/>
    </row>
    <row r="702" spans="1:2" ht="16.2" x14ac:dyDescent="0.2">
      <c r="A702" s="5"/>
      <c r="B702" s="202"/>
    </row>
    <row r="703" spans="1:2" ht="16.2" x14ac:dyDescent="0.2">
      <c r="A703" s="5"/>
      <c r="B703" s="202"/>
    </row>
    <row r="704" spans="1:2" ht="16.2" x14ac:dyDescent="0.2">
      <c r="A704" s="5"/>
      <c r="B704" s="202"/>
    </row>
    <row r="705" spans="1:2" ht="16.2" x14ac:dyDescent="0.2">
      <c r="A705" s="5"/>
      <c r="B705" s="202"/>
    </row>
    <row r="706" spans="1:2" ht="16.2" x14ac:dyDescent="0.2">
      <c r="A706" s="5"/>
      <c r="B706" s="202"/>
    </row>
    <row r="707" spans="1:2" ht="16.2" x14ac:dyDescent="0.2">
      <c r="A707" s="5"/>
      <c r="B707" s="202"/>
    </row>
    <row r="708" spans="1:2" ht="16.2" x14ac:dyDescent="0.2">
      <c r="A708" s="5"/>
      <c r="B708" s="202"/>
    </row>
    <row r="709" spans="1:2" ht="16.2" x14ac:dyDescent="0.2">
      <c r="A709" s="5"/>
      <c r="B709" s="202"/>
    </row>
    <row r="710" spans="1:2" ht="16.2" x14ac:dyDescent="0.2">
      <c r="A710" s="5"/>
      <c r="B710" s="202"/>
    </row>
    <row r="711" spans="1:2" ht="16.2" x14ac:dyDescent="0.2">
      <c r="A711" s="5"/>
      <c r="B711" s="202"/>
    </row>
    <row r="712" spans="1:2" ht="16.2" x14ac:dyDescent="0.2">
      <c r="A712" s="5"/>
      <c r="B712" s="202"/>
    </row>
    <row r="713" spans="1:2" ht="16.2" x14ac:dyDescent="0.2">
      <c r="A713" s="5"/>
      <c r="B713" s="202"/>
    </row>
    <row r="714" spans="1:2" ht="16.2" x14ac:dyDescent="0.2">
      <c r="A714" s="5"/>
      <c r="B714" s="202"/>
    </row>
    <row r="715" spans="1:2" ht="16.2" x14ac:dyDescent="0.2">
      <c r="A715" s="5"/>
      <c r="B715" s="202"/>
    </row>
    <row r="716" spans="1:2" ht="16.2" x14ac:dyDescent="0.2">
      <c r="A716" s="5"/>
      <c r="B716" s="202"/>
    </row>
    <row r="717" spans="1:2" ht="16.2" x14ac:dyDescent="0.2">
      <c r="A717" s="5"/>
      <c r="B717" s="202"/>
    </row>
    <row r="718" spans="1:2" ht="16.2" x14ac:dyDescent="0.2">
      <c r="A718" s="5"/>
      <c r="B718" s="202"/>
    </row>
    <row r="719" spans="1:2" ht="16.2" x14ac:dyDescent="0.2">
      <c r="A719" s="5"/>
      <c r="B719" s="202"/>
    </row>
    <row r="720" spans="1:2" ht="16.2" x14ac:dyDescent="0.2">
      <c r="A720" s="5"/>
      <c r="B720" s="202"/>
    </row>
    <row r="721" spans="1:2" ht="16.2" x14ac:dyDescent="0.2">
      <c r="A721" s="5"/>
      <c r="B721" s="202"/>
    </row>
    <row r="722" spans="1:2" ht="16.2" x14ac:dyDescent="0.2">
      <c r="A722" s="5"/>
      <c r="B722" s="202"/>
    </row>
    <row r="723" spans="1:2" ht="16.2" x14ac:dyDescent="0.2">
      <c r="A723" s="5"/>
      <c r="B723" s="202"/>
    </row>
    <row r="724" spans="1:2" ht="16.2" x14ac:dyDescent="0.2">
      <c r="A724" s="5"/>
      <c r="B724" s="202"/>
    </row>
    <row r="725" spans="1:2" ht="16.2" x14ac:dyDescent="0.2">
      <c r="A725" s="5"/>
      <c r="B725" s="202"/>
    </row>
    <row r="726" spans="1:2" ht="16.2" x14ac:dyDescent="0.2">
      <c r="A726" s="5"/>
      <c r="B726" s="202"/>
    </row>
    <row r="727" spans="1:2" ht="16.2" x14ac:dyDescent="0.2">
      <c r="A727" s="5"/>
      <c r="B727" s="202"/>
    </row>
    <row r="728" spans="1:2" ht="16.2" x14ac:dyDescent="0.2">
      <c r="A728" s="5"/>
      <c r="B728" s="202"/>
    </row>
    <row r="729" spans="1:2" ht="16.2" x14ac:dyDescent="0.2">
      <c r="A729" s="5"/>
      <c r="B729" s="202"/>
    </row>
    <row r="730" spans="1:2" ht="16.2" x14ac:dyDescent="0.2">
      <c r="A730" s="5"/>
      <c r="B730" s="202"/>
    </row>
    <row r="731" spans="1:2" ht="16.2" x14ac:dyDescent="0.2">
      <c r="A731" s="5"/>
      <c r="B731" s="202"/>
    </row>
    <row r="732" spans="1:2" ht="16.2" x14ac:dyDescent="0.2">
      <c r="A732" s="5"/>
      <c r="B732" s="202"/>
    </row>
    <row r="733" spans="1:2" ht="16.2" x14ac:dyDescent="0.2">
      <c r="A733" s="5"/>
      <c r="B733" s="202"/>
    </row>
    <row r="734" spans="1:2" ht="16.2" x14ac:dyDescent="0.2">
      <c r="A734" s="5"/>
      <c r="B734" s="202"/>
    </row>
    <row r="735" spans="1:2" ht="16.2" x14ac:dyDescent="0.2">
      <c r="A735" s="5"/>
      <c r="B735" s="202"/>
    </row>
    <row r="736" spans="1:2" ht="16.2" x14ac:dyDescent="0.2">
      <c r="A736" s="5"/>
      <c r="B736" s="202"/>
    </row>
    <row r="737" spans="1:2" ht="16.2" x14ac:dyDescent="0.2">
      <c r="A737" s="5"/>
      <c r="B737" s="202"/>
    </row>
    <row r="738" spans="1:2" ht="16.2" x14ac:dyDescent="0.2">
      <c r="A738" s="5"/>
      <c r="B738" s="202"/>
    </row>
    <row r="739" spans="1:2" ht="16.2" x14ac:dyDescent="0.2">
      <c r="A739" s="5"/>
      <c r="B739" s="202"/>
    </row>
    <row r="740" spans="1:2" ht="16.2" x14ac:dyDescent="0.2">
      <c r="A740" s="5"/>
      <c r="B740" s="202"/>
    </row>
    <row r="741" spans="1:2" ht="16.2" x14ac:dyDescent="0.2">
      <c r="A741" s="5"/>
      <c r="B741" s="202"/>
    </row>
    <row r="742" spans="1:2" ht="16.2" x14ac:dyDescent="0.2">
      <c r="A742" s="5"/>
      <c r="B742" s="202"/>
    </row>
    <row r="743" spans="1:2" ht="16.2" x14ac:dyDescent="0.2">
      <c r="A743" s="5"/>
      <c r="B743" s="202"/>
    </row>
    <row r="744" spans="1:2" ht="16.2" x14ac:dyDescent="0.2">
      <c r="A744" s="5"/>
      <c r="B744" s="202"/>
    </row>
    <row r="745" spans="1:2" ht="16.2" x14ac:dyDescent="0.2">
      <c r="A745" s="5"/>
      <c r="B745" s="202"/>
    </row>
    <row r="746" spans="1:2" ht="16.2" x14ac:dyDescent="0.2">
      <c r="A746" s="5"/>
      <c r="B746" s="202"/>
    </row>
    <row r="747" spans="1:2" ht="16.2" x14ac:dyDescent="0.2">
      <c r="A747" s="5"/>
      <c r="B747" s="202"/>
    </row>
    <row r="748" spans="1:2" ht="16.2" x14ac:dyDescent="0.2">
      <c r="A748" s="5"/>
      <c r="B748" s="202"/>
    </row>
    <row r="749" spans="1:2" ht="16.2" x14ac:dyDescent="0.2">
      <c r="A749" s="5"/>
      <c r="B749" s="202"/>
    </row>
    <row r="750" spans="1:2" ht="16.2" x14ac:dyDescent="0.2">
      <c r="A750" s="5"/>
      <c r="B750" s="202"/>
    </row>
    <row r="751" spans="1:2" ht="16.2" x14ac:dyDescent="0.2">
      <c r="A751" s="5"/>
      <c r="B751" s="202"/>
    </row>
    <row r="752" spans="1:2" ht="16.2" x14ac:dyDescent="0.2">
      <c r="A752" s="5"/>
      <c r="B752" s="202"/>
    </row>
    <row r="753" spans="1:2" ht="16.2" x14ac:dyDescent="0.2">
      <c r="A753" s="5"/>
      <c r="B753" s="202"/>
    </row>
    <row r="754" spans="1:2" ht="16.2" x14ac:dyDescent="0.2">
      <c r="A754" s="5"/>
      <c r="B754" s="202"/>
    </row>
    <row r="755" spans="1:2" ht="16.2" x14ac:dyDescent="0.2">
      <c r="A755" s="5"/>
      <c r="B755" s="202"/>
    </row>
    <row r="756" spans="1:2" ht="16.2" x14ac:dyDescent="0.2">
      <c r="A756" s="5"/>
      <c r="B756" s="202"/>
    </row>
    <row r="757" spans="1:2" ht="16.2" x14ac:dyDescent="0.2">
      <c r="A757" s="5"/>
      <c r="B757" s="202"/>
    </row>
    <row r="758" spans="1:2" ht="16.2" x14ac:dyDescent="0.2">
      <c r="A758" s="5"/>
      <c r="B758" s="202"/>
    </row>
    <row r="759" spans="1:2" ht="16.2" x14ac:dyDescent="0.2">
      <c r="A759" s="5"/>
      <c r="B759" s="202"/>
    </row>
    <row r="760" spans="1:2" ht="16.2" x14ac:dyDescent="0.2">
      <c r="A760" s="5"/>
      <c r="B760" s="202"/>
    </row>
    <row r="761" spans="1:2" ht="16.2" x14ac:dyDescent="0.2">
      <c r="A761" s="5"/>
      <c r="B761" s="202"/>
    </row>
    <row r="762" spans="1:2" ht="16.2" x14ac:dyDescent="0.2">
      <c r="A762" s="5"/>
      <c r="B762" s="202"/>
    </row>
    <row r="763" spans="1:2" ht="16.2" x14ac:dyDescent="0.2">
      <c r="A763" s="5"/>
      <c r="B763" s="202"/>
    </row>
    <row r="764" spans="1:2" ht="16.2" x14ac:dyDescent="0.2">
      <c r="A764" s="5"/>
      <c r="B764" s="202"/>
    </row>
    <row r="765" spans="1:2" ht="16.2" x14ac:dyDescent="0.2">
      <c r="A765" s="5"/>
      <c r="B765" s="202"/>
    </row>
    <row r="766" spans="1:2" ht="16.2" x14ac:dyDescent="0.2">
      <c r="A766" s="5"/>
      <c r="B766" s="202"/>
    </row>
    <row r="767" spans="1:2" ht="16.2" x14ac:dyDescent="0.2">
      <c r="A767" s="5"/>
      <c r="B767" s="202"/>
    </row>
    <row r="768" spans="1:2" ht="16.2" x14ac:dyDescent="0.2">
      <c r="A768" s="5"/>
      <c r="B768" s="202"/>
    </row>
    <row r="769" spans="1:2" ht="16.2" x14ac:dyDescent="0.2">
      <c r="A769" s="5"/>
      <c r="B769" s="202"/>
    </row>
    <row r="770" spans="1:2" ht="16.2" x14ac:dyDescent="0.2">
      <c r="A770" s="5"/>
      <c r="B770" s="202"/>
    </row>
    <row r="771" spans="1:2" ht="16.2" x14ac:dyDescent="0.2">
      <c r="A771" s="5"/>
      <c r="B771" s="202"/>
    </row>
    <row r="772" spans="1:2" ht="16.2" x14ac:dyDescent="0.2">
      <c r="A772" s="5"/>
      <c r="B772" s="202"/>
    </row>
    <row r="773" spans="1:2" ht="16.2" x14ac:dyDescent="0.2">
      <c r="A773" s="5"/>
      <c r="B773" s="202"/>
    </row>
    <row r="774" spans="1:2" ht="16.2" x14ac:dyDescent="0.2">
      <c r="A774" s="5"/>
      <c r="B774" s="202"/>
    </row>
    <row r="775" spans="1:2" ht="16.2" x14ac:dyDescent="0.2">
      <c r="A775" s="5"/>
      <c r="B775" s="202"/>
    </row>
    <row r="776" spans="1:2" ht="16.2" x14ac:dyDescent="0.2">
      <c r="A776" s="5"/>
      <c r="B776" s="202"/>
    </row>
    <row r="777" spans="1:2" ht="16.2" x14ac:dyDescent="0.2">
      <c r="A777" s="5"/>
      <c r="B777" s="202"/>
    </row>
    <row r="778" spans="1:2" ht="16.2" x14ac:dyDescent="0.2">
      <c r="A778" s="5"/>
      <c r="B778" s="202"/>
    </row>
    <row r="779" spans="1:2" ht="16.2" x14ac:dyDescent="0.2">
      <c r="A779" s="5"/>
      <c r="B779" s="202"/>
    </row>
    <row r="780" spans="1:2" ht="16.2" x14ac:dyDescent="0.2">
      <c r="A780" s="5"/>
      <c r="B780" s="202"/>
    </row>
    <row r="781" spans="1:2" ht="16.2" x14ac:dyDescent="0.2">
      <c r="A781" s="5"/>
      <c r="B781" s="202"/>
    </row>
    <row r="782" spans="1:2" ht="16.2" x14ac:dyDescent="0.2">
      <c r="A782" s="5"/>
      <c r="B782" s="202"/>
    </row>
    <row r="783" spans="1:2" ht="16.2" x14ac:dyDescent="0.2">
      <c r="A783" s="5"/>
      <c r="B783" s="202"/>
    </row>
    <row r="784" spans="1:2" ht="16.2" x14ac:dyDescent="0.2">
      <c r="A784" s="5"/>
      <c r="B784" s="202"/>
    </row>
    <row r="785" spans="1:2" ht="16.2" x14ac:dyDescent="0.2">
      <c r="A785" s="5"/>
      <c r="B785" s="202"/>
    </row>
    <row r="786" spans="1:2" ht="16.2" x14ac:dyDescent="0.2">
      <c r="A786" s="5"/>
      <c r="B786" s="202"/>
    </row>
    <row r="787" spans="1:2" ht="16.2" x14ac:dyDescent="0.2">
      <c r="A787" s="5"/>
      <c r="B787" s="202"/>
    </row>
    <row r="788" spans="1:2" ht="16.2" x14ac:dyDescent="0.2">
      <c r="A788" s="5"/>
      <c r="B788" s="202"/>
    </row>
    <row r="789" spans="1:2" ht="16.2" x14ac:dyDescent="0.2">
      <c r="A789" s="5"/>
      <c r="B789" s="202"/>
    </row>
    <row r="790" spans="1:2" ht="16.2" x14ac:dyDescent="0.2">
      <c r="A790" s="5"/>
      <c r="B790" s="202"/>
    </row>
    <row r="791" spans="1:2" ht="16.2" x14ac:dyDescent="0.2">
      <c r="A791" s="5"/>
      <c r="B791" s="202"/>
    </row>
    <row r="792" spans="1:2" ht="16.2" x14ac:dyDescent="0.2">
      <c r="A792" s="5"/>
      <c r="B792" s="202"/>
    </row>
    <row r="793" spans="1:2" ht="16.2" x14ac:dyDescent="0.2">
      <c r="A793" s="5"/>
      <c r="B793" s="202"/>
    </row>
    <row r="794" spans="1:2" ht="16.2" x14ac:dyDescent="0.2">
      <c r="A794" s="5"/>
      <c r="B794" s="202"/>
    </row>
    <row r="795" spans="1:2" ht="16.2" x14ac:dyDescent="0.2">
      <c r="A795" s="5"/>
      <c r="B795" s="202"/>
    </row>
    <row r="796" spans="1:2" ht="16.2" x14ac:dyDescent="0.2">
      <c r="A796" s="5"/>
      <c r="B796" s="202"/>
    </row>
    <row r="797" spans="1:2" ht="16.2" x14ac:dyDescent="0.2">
      <c r="A797" s="5"/>
      <c r="B797" s="202"/>
    </row>
    <row r="798" spans="1:2" ht="16.2" x14ac:dyDescent="0.2">
      <c r="A798" s="5"/>
      <c r="B798" s="202"/>
    </row>
    <row r="799" spans="1:2" ht="16.2" x14ac:dyDescent="0.2">
      <c r="A799" s="5"/>
      <c r="B799" s="202"/>
    </row>
    <row r="800" spans="1:2" ht="16.2" x14ac:dyDescent="0.2">
      <c r="A800" s="5"/>
      <c r="B800" s="202"/>
    </row>
    <row r="801" spans="1:2" ht="16.2" x14ac:dyDescent="0.2">
      <c r="A801" s="5"/>
      <c r="B801" s="202"/>
    </row>
    <row r="802" spans="1:2" ht="16.2" x14ac:dyDescent="0.2">
      <c r="A802" s="5"/>
      <c r="B802" s="202"/>
    </row>
    <row r="803" spans="1:2" ht="16.2" x14ac:dyDescent="0.2">
      <c r="A803" s="5"/>
      <c r="B803" s="202"/>
    </row>
    <row r="804" spans="1:2" ht="16.2" x14ac:dyDescent="0.2">
      <c r="A804" s="5"/>
      <c r="B804" s="202"/>
    </row>
    <row r="805" spans="1:2" ht="16.2" x14ac:dyDescent="0.2">
      <c r="A805" s="5"/>
      <c r="B805" s="202"/>
    </row>
    <row r="806" spans="1:2" ht="16.2" x14ac:dyDescent="0.2">
      <c r="A806" s="5"/>
      <c r="B806" s="202"/>
    </row>
    <row r="807" spans="1:2" ht="16.2" x14ac:dyDescent="0.2">
      <c r="A807" s="5"/>
      <c r="B807" s="202"/>
    </row>
    <row r="808" spans="1:2" ht="16.2" x14ac:dyDescent="0.2">
      <c r="A808" s="5"/>
      <c r="B808" s="202"/>
    </row>
    <row r="809" spans="1:2" ht="16.2" x14ac:dyDescent="0.2">
      <c r="A809" s="5"/>
      <c r="B809" s="202"/>
    </row>
    <row r="810" spans="1:2" ht="16.2" x14ac:dyDescent="0.2">
      <c r="A810" s="5"/>
      <c r="B810" s="202"/>
    </row>
    <row r="811" spans="1:2" ht="16.2" x14ac:dyDescent="0.2">
      <c r="A811" s="5"/>
      <c r="B811" s="202"/>
    </row>
    <row r="812" spans="1:2" ht="16.2" x14ac:dyDescent="0.2">
      <c r="A812" s="5"/>
      <c r="B812" s="202"/>
    </row>
    <row r="813" spans="1:2" ht="16.2" x14ac:dyDescent="0.2">
      <c r="A813" s="5"/>
      <c r="B813" s="202"/>
    </row>
    <row r="814" spans="1:2" ht="16.2" x14ac:dyDescent="0.2">
      <c r="A814" s="5"/>
      <c r="B814" s="202"/>
    </row>
    <row r="815" spans="1:2" ht="16.2" x14ac:dyDescent="0.2">
      <c r="A815" s="5"/>
      <c r="B815" s="202"/>
    </row>
    <row r="816" spans="1:2" ht="16.2" x14ac:dyDescent="0.2">
      <c r="A816" s="5"/>
      <c r="B816" s="202"/>
    </row>
    <row r="817" spans="1:2" ht="16.2" x14ac:dyDescent="0.2">
      <c r="A817" s="5"/>
      <c r="B817" s="202"/>
    </row>
    <row r="818" spans="1:2" ht="16.2" x14ac:dyDescent="0.2">
      <c r="A818" s="5"/>
      <c r="B818" s="202"/>
    </row>
    <row r="819" spans="1:2" ht="16.2" x14ac:dyDescent="0.2">
      <c r="A819" s="5"/>
      <c r="B819" s="202"/>
    </row>
    <row r="820" spans="1:2" ht="16.2" x14ac:dyDescent="0.2">
      <c r="A820" s="5"/>
      <c r="B820" s="202"/>
    </row>
    <row r="821" spans="1:2" ht="16.2" x14ac:dyDescent="0.2">
      <c r="A821" s="5"/>
      <c r="B821" s="202"/>
    </row>
    <row r="822" spans="1:2" ht="16.2" x14ac:dyDescent="0.2">
      <c r="A822" s="5"/>
      <c r="B822" s="202"/>
    </row>
    <row r="823" spans="1:2" ht="16.2" x14ac:dyDescent="0.2">
      <c r="A823" s="5"/>
      <c r="B823" s="202"/>
    </row>
    <row r="824" spans="1:2" ht="16.2" x14ac:dyDescent="0.2">
      <c r="A824" s="5"/>
      <c r="B824" s="202"/>
    </row>
    <row r="825" spans="1:2" ht="16.2" x14ac:dyDescent="0.2">
      <c r="A825" s="5"/>
      <c r="B825" s="202"/>
    </row>
    <row r="826" spans="1:2" ht="16.2" x14ac:dyDescent="0.2">
      <c r="A826" s="5"/>
      <c r="B826" s="202"/>
    </row>
    <row r="827" spans="1:2" ht="16.2" x14ac:dyDescent="0.2">
      <c r="A827" s="5"/>
      <c r="B827" s="202"/>
    </row>
    <row r="828" spans="1:2" ht="16.2" x14ac:dyDescent="0.2">
      <c r="A828" s="5"/>
      <c r="B828" s="202"/>
    </row>
    <row r="829" spans="1:2" ht="16.2" x14ac:dyDescent="0.2">
      <c r="A829" s="5"/>
      <c r="B829" s="202"/>
    </row>
    <row r="830" spans="1:2" ht="16.2" x14ac:dyDescent="0.2">
      <c r="A830" s="5"/>
      <c r="B830" s="202"/>
    </row>
    <row r="831" spans="1:2" ht="16.2" x14ac:dyDescent="0.2">
      <c r="A831" s="5"/>
      <c r="B831" s="202"/>
    </row>
    <row r="832" spans="1:2" ht="16.2" x14ac:dyDescent="0.2">
      <c r="A832" s="5"/>
      <c r="B832" s="202"/>
    </row>
    <row r="833" spans="1:2" ht="16.2" x14ac:dyDescent="0.2">
      <c r="A833" s="5"/>
      <c r="B833" s="202"/>
    </row>
    <row r="834" spans="1:2" ht="16.2" x14ac:dyDescent="0.2">
      <c r="A834" s="5"/>
      <c r="B834" s="202"/>
    </row>
    <row r="835" spans="1:2" ht="16.2" x14ac:dyDescent="0.2">
      <c r="A835" s="5"/>
      <c r="B835" s="202"/>
    </row>
    <row r="836" spans="1:2" ht="16.2" x14ac:dyDescent="0.2">
      <c r="A836" s="5"/>
      <c r="B836" s="202"/>
    </row>
    <row r="837" spans="1:2" ht="16.2" x14ac:dyDescent="0.2">
      <c r="A837" s="5"/>
      <c r="B837" s="202"/>
    </row>
    <row r="838" spans="1:2" ht="16.2" x14ac:dyDescent="0.2">
      <c r="A838" s="5"/>
      <c r="B838" s="202"/>
    </row>
    <row r="839" spans="1:2" ht="16.2" x14ac:dyDescent="0.2">
      <c r="A839" s="5"/>
      <c r="B839" s="202"/>
    </row>
    <row r="840" spans="1:2" ht="16.2" x14ac:dyDescent="0.2">
      <c r="A840" s="5"/>
      <c r="B840" s="202"/>
    </row>
    <row r="841" spans="1:2" ht="16.2" x14ac:dyDescent="0.2">
      <c r="A841" s="5"/>
      <c r="B841" s="202"/>
    </row>
    <row r="842" spans="1:2" ht="16.2" x14ac:dyDescent="0.2">
      <c r="A842" s="5"/>
      <c r="B842" s="202"/>
    </row>
    <row r="843" spans="1:2" ht="16.2" x14ac:dyDescent="0.2">
      <c r="A843" s="5"/>
      <c r="B843" s="202"/>
    </row>
    <row r="844" spans="1:2" ht="16.2" x14ac:dyDescent="0.2">
      <c r="A844" s="5"/>
      <c r="B844" s="202"/>
    </row>
    <row r="845" spans="1:2" ht="16.2" x14ac:dyDescent="0.2">
      <c r="A845" s="5"/>
      <c r="B845" s="202"/>
    </row>
    <row r="846" spans="1:2" ht="16.2" x14ac:dyDescent="0.2">
      <c r="A846" s="5"/>
      <c r="B846" s="202"/>
    </row>
    <row r="847" spans="1:2" ht="16.2" x14ac:dyDescent="0.2">
      <c r="A847" s="5"/>
      <c r="B847" s="202"/>
    </row>
    <row r="848" spans="1:2" ht="16.2" x14ac:dyDescent="0.2">
      <c r="A848" s="5"/>
      <c r="B848" s="202"/>
    </row>
    <row r="849" spans="1:2" ht="16.2" x14ac:dyDescent="0.2">
      <c r="A849" s="5"/>
      <c r="B849" s="202"/>
    </row>
    <row r="850" spans="1:2" ht="16.2" x14ac:dyDescent="0.2">
      <c r="A850" s="5"/>
      <c r="B850" s="202"/>
    </row>
    <row r="851" spans="1:2" ht="16.2" x14ac:dyDescent="0.2">
      <c r="A851" s="5"/>
      <c r="B851" s="202"/>
    </row>
    <row r="852" spans="1:2" ht="16.2" x14ac:dyDescent="0.2">
      <c r="A852" s="5"/>
      <c r="B852" s="202"/>
    </row>
    <row r="853" spans="1:2" ht="16.2" x14ac:dyDescent="0.2">
      <c r="A853" s="5"/>
      <c r="B853" s="202"/>
    </row>
    <row r="854" spans="1:2" ht="16.2" x14ac:dyDescent="0.2">
      <c r="A854" s="5"/>
      <c r="B854" s="202"/>
    </row>
    <row r="855" spans="1:2" ht="16.2" x14ac:dyDescent="0.2">
      <c r="A855" s="5"/>
      <c r="B855" s="202"/>
    </row>
    <row r="856" spans="1:2" ht="16.2" x14ac:dyDescent="0.2">
      <c r="A856" s="5"/>
      <c r="B856" s="202"/>
    </row>
    <row r="857" spans="1:2" ht="16.2" x14ac:dyDescent="0.2">
      <c r="A857" s="5"/>
      <c r="B857" s="202"/>
    </row>
    <row r="858" spans="1:2" ht="16.2" x14ac:dyDescent="0.2">
      <c r="A858" s="5"/>
      <c r="B858" s="202"/>
    </row>
    <row r="859" spans="1:2" ht="16.2" x14ac:dyDescent="0.2">
      <c r="A859" s="5"/>
      <c r="B859" s="202"/>
    </row>
    <row r="860" spans="1:2" ht="16.2" x14ac:dyDescent="0.2">
      <c r="A860" s="5"/>
      <c r="B860" s="202"/>
    </row>
    <row r="861" spans="1:2" ht="16.2" x14ac:dyDescent="0.2">
      <c r="A861" s="5"/>
      <c r="B861" s="202"/>
    </row>
    <row r="862" spans="1:2" ht="16.2" x14ac:dyDescent="0.2">
      <c r="A862" s="5"/>
      <c r="B862" s="202"/>
    </row>
    <row r="863" spans="1:2" ht="16.2" x14ac:dyDescent="0.2">
      <c r="A863" s="5"/>
      <c r="B863" s="202"/>
    </row>
    <row r="864" spans="1:2" ht="16.2" x14ac:dyDescent="0.2">
      <c r="A864" s="5"/>
      <c r="B864" s="202"/>
    </row>
    <row r="865" spans="1:2" ht="16.2" x14ac:dyDescent="0.2">
      <c r="A865" s="5"/>
      <c r="B865" s="202"/>
    </row>
    <row r="866" spans="1:2" ht="16.2" x14ac:dyDescent="0.2">
      <c r="A866" s="5"/>
      <c r="B866" s="202"/>
    </row>
    <row r="867" spans="1:2" ht="16.2" x14ac:dyDescent="0.2">
      <c r="A867" s="5"/>
      <c r="B867" s="202"/>
    </row>
    <row r="868" spans="1:2" ht="16.2" x14ac:dyDescent="0.2">
      <c r="A868" s="5"/>
      <c r="B868" s="202"/>
    </row>
    <row r="869" spans="1:2" ht="16.2" x14ac:dyDescent="0.2">
      <c r="A869" s="5"/>
      <c r="B869" s="202"/>
    </row>
    <row r="870" spans="1:2" ht="16.2" x14ac:dyDescent="0.2">
      <c r="A870" s="5"/>
      <c r="B870" s="202"/>
    </row>
    <row r="871" spans="1:2" ht="16.2" x14ac:dyDescent="0.2">
      <c r="A871" s="5"/>
      <c r="B871" s="202"/>
    </row>
    <row r="872" spans="1:2" ht="16.2" x14ac:dyDescent="0.2">
      <c r="A872" s="5"/>
      <c r="B872" s="202"/>
    </row>
    <row r="873" spans="1:2" ht="16.2" x14ac:dyDescent="0.2">
      <c r="A873" s="5"/>
      <c r="B873" s="202"/>
    </row>
    <row r="874" spans="1:2" ht="16.2" x14ac:dyDescent="0.2">
      <c r="A874" s="5"/>
      <c r="B874" s="202"/>
    </row>
    <row r="875" spans="1:2" ht="16.2" x14ac:dyDescent="0.2">
      <c r="A875" s="5"/>
      <c r="B875" s="202"/>
    </row>
    <row r="876" spans="1:2" ht="16.2" x14ac:dyDescent="0.2">
      <c r="A876" s="5"/>
      <c r="B876" s="202"/>
    </row>
    <row r="877" spans="1:2" ht="16.2" x14ac:dyDescent="0.2">
      <c r="A877" s="5"/>
      <c r="B877" s="202"/>
    </row>
    <row r="878" spans="1:2" ht="16.2" x14ac:dyDescent="0.2">
      <c r="A878" s="5"/>
      <c r="B878" s="202"/>
    </row>
    <row r="879" spans="1:2" ht="16.2" x14ac:dyDescent="0.2">
      <c r="A879" s="5"/>
      <c r="B879" s="202"/>
    </row>
    <row r="880" spans="1:2" ht="16.2" x14ac:dyDescent="0.2">
      <c r="A880" s="5"/>
      <c r="B880" s="202"/>
    </row>
    <row r="881" spans="1:2" ht="16.2" x14ac:dyDescent="0.2">
      <c r="A881" s="5"/>
      <c r="B881" s="202"/>
    </row>
    <row r="882" spans="1:2" ht="16.2" x14ac:dyDescent="0.2">
      <c r="A882" s="5"/>
      <c r="B882" s="202"/>
    </row>
    <row r="883" spans="1:2" ht="16.2" x14ac:dyDescent="0.2">
      <c r="A883" s="5"/>
      <c r="B883" s="202"/>
    </row>
    <row r="884" spans="1:2" ht="16.2" x14ac:dyDescent="0.2">
      <c r="A884" s="5"/>
      <c r="B884" s="202"/>
    </row>
    <row r="885" spans="1:2" ht="16.2" x14ac:dyDescent="0.2">
      <c r="A885" s="5"/>
      <c r="B885" s="202"/>
    </row>
    <row r="886" spans="1:2" ht="16.2" x14ac:dyDescent="0.2">
      <c r="A886" s="5"/>
      <c r="B886" s="202"/>
    </row>
    <row r="887" spans="1:2" ht="16.2" x14ac:dyDescent="0.2">
      <c r="A887" s="5"/>
      <c r="B887" s="202"/>
    </row>
    <row r="888" spans="1:2" ht="16.2" x14ac:dyDescent="0.2">
      <c r="A888" s="5"/>
      <c r="B888" s="202"/>
    </row>
    <row r="889" spans="1:2" ht="16.2" x14ac:dyDescent="0.2">
      <c r="A889" s="5"/>
      <c r="B889" s="202"/>
    </row>
    <row r="890" spans="1:2" ht="16.2" x14ac:dyDescent="0.2">
      <c r="A890" s="5"/>
      <c r="B890" s="202"/>
    </row>
    <row r="891" spans="1:2" ht="16.2" x14ac:dyDescent="0.2">
      <c r="A891" s="5"/>
      <c r="B891" s="202"/>
    </row>
    <row r="892" spans="1:2" ht="16.2" x14ac:dyDescent="0.2">
      <c r="A892" s="5"/>
      <c r="B892" s="202"/>
    </row>
    <row r="893" spans="1:2" ht="16.2" x14ac:dyDescent="0.2">
      <c r="A893" s="5"/>
      <c r="B893" s="202"/>
    </row>
    <row r="894" spans="1:2" ht="16.2" x14ac:dyDescent="0.2">
      <c r="A894" s="5"/>
      <c r="B894" s="202"/>
    </row>
    <row r="895" spans="1:2" ht="16.2" x14ac:dyDescent="0.2">
      <c r="A895" s="5"/>
      <c r="B895" s="202"/>
    </row>
    <row r="896" spans="1:2" ht="16.2" x14ac:dyDescent="0.2">
      <c r="A896" s="5"/>
      <c r="B896" s="202"/>
    </row>
    <row r="897" spans="1:2" ht="16.2" x14ac:dyDescent="0.2">
      <c r="A897" s="5"/>
      <c r="B897" s="202"/>
    </row>
    <row r="898" spans="1:2" ht="16.2" x14ac:dyDescent="0.2">
      <c r="A898" s="5"/>
      <c r="B898" s="202"/>
    </row>
    <row r="899" spans="1:2" ht="16.2" x14ac:dyDescent="0.2">
      <c r="A899" s="5"/>
      <c r="B899" s="202"/>
    </row>
    <row r="900" spans="1:2" ht="16.2" x14ac:dyDescent="0.2">
      <c r="A900" s="5"/>
      <c r="B900" s="202"/>
    </row>
    <row r="901" spans="1:2" ht="16.2" x14ac:dyDescent="0.2">
      <c r="A901" s="5"/>
      <c r="B901" s="202"/>
    </row>
    <row r="902" spans="1:2" ht="16.2" x14ac:dyDescent="0.2">
      <c r="A902" s="5"/>
      <c r="B902" s="202"/>
    </row>
    <row r="903" spans="1:2" ht="16.2" x14ac:dyDescent="0.2">
      <c r="A903" s="5"/>
      <c r="B903" s="202"/>
    </row>
    <row r="904" spans="1:2" ht="16.2" x14ac:dyDescent="0.2">
      <c r="A904" s="5"/>
      <c r="B904" s="202"/>
    </row>
    <row r="905" spans="1:2" ht="16.2" x14ac:dyDescent="0.2">
      <c r="A905" s="5"/>
      <c r="B905" s="202"/>
    </row>
    <row r="906" spans="1:2" ht="16.2" x14ac:dyDescent="0.2">
      <c r="A906" s="5"/>
      <c r="B906" s="202"/>
    </row>
    <row r="907" spans="1:2" ht="16.2" x14ac:dyDescent="0.2">
      <c r="A907" s="5"/>
      <c r="B907" s="202"/>
    </row>
    <row r="908" spans="1:2" ht="16.2" x14ac:dyDescent="0.2">
      <c r="A908" s="5"/>
      <c r="B908" s="202"/>
    </row>
    <row r="909" spans="1:2" ht="16.2" x14ac:dyDescent="0.2">
      <c r="A909" s="5"/>
      <c r="B909" s="202"/>
    </row>
    <row r="910" spans="1:2" ht="16.2" x14ac:dyDescent="0.2">
      <c r="A910" s="5"/>
      <c r="B910" s="202"/>
    </row>
    <row r="911" spans="1:2" ht="16.2" x14ac:dyDescent="0.2">
      <c r="A911" s="5"/>
      <c r="B911" s="202"/>
    </row>
    <row r="912" spans="1:2" ht="16.2" x14ac:dyDescent="0.2">
      <c r="A912" s="5"/>
      <c r="B912" s="202"/>
    </row>
    <row r="913" spans="1:2" ht="16.2" x14ac:dyDescent="0.2">
      <c r="A913" s="5"/>
      <c r="B913" s="202"/>
    </row>
    <row r="914" spans="1:2" ht="16.2" x14ac:dyDescent="0.2">
      <c r="A914" s="5"/>
      <c r="B914" s="202"/>
    </row>
    <row r="915" spans="1:2" ht="16.2" x14ac:dyDescent="0.2">
      <c r="A915" s="5"/>
      <c r="B915" s="202"/>
    </row>
    <row r="916" spans="1:2" ht="16.2" x14ac:dyDescent="0.2">
      <c r="A916" s="5"/>
      <c r="B916" s="202"/>
    </row>
    <row r="917" spans="1:2" ht="16.2" x14ac:dyDescent="0.2">
      <c r="A917" s="5"/>
      <c r="B917" s="202"/>
    </row>
    <row r="918" spans="1:2" ht="16.2" x14ac:dyDescent="0.2">
      <c r="A918" s="5"/>
      <c r="B918" s="202"/>
    </row>
    <row r="919" spans="1:2" ht="16.2" x14ac:dyDescent="0.2">
      <c r="A919" s="5"/>
      <c r="B919" s="202"/>
    </row>
    <row r="920" spans="1:2" ht="16.2" x14ac:dyDescent="0.2">
      <c r="A920" s="5"/>
      <c r="B920" s="202"/>
    </row>
    <row r="921" spans="1:2" ht="16.2" x14ac:dyDescent="0.2">
      <c r="A921" s="5"/>
      <c r="B921" s="202"/>
    </row>
    <row r="922" spans="1:2" ht="16.2" x14ac:dyDescent="0.2">
      <c r="A922" s="5"/>
      <c r="B922" s="202"/>
    </row>
    <row r="923" spans="1:2" ht="16.2" x14ac:dyDescent="0.2">
      <c r="A923" s="5"/>
      <c r="B923" s="202"/>
    </row>
    <row r="924" spans="1:2" ht="16.2" x14ac:dyDescent="0.2">
      <c r="A924" s="5"/>
      <c r="B924" s="202"/>
    </row>
    <row r="925" spans="1:2" ht="16.2" x14ac:dyDescent="0.2">
      <c r="A925" s="5"/>
      <c r="B925" s="202"/>
    </row>
    <row r="926" spans="1:2" ht="16.2" x14ac:dyDescent="0.2">
      <c r="A926" s="5"/>
      <c r="B926" s="202"/>
    </row>
    <row r="927" spans="1:2" ht="16.2" x14ac:dyDescent="0.2">
      <c r="A927" s="5"/>
      <c r="B927" s="202"/>
    </row>
    <row r="928" spans="1:2" ht="16.2" x14ac:dyDescent="0.2">
      <c r="A928" s="5"/>
      <c r="B928" s="202"/>
    </row>
    <row r="929" spans="1:2" ht="16.2" x14ac:dyDescent="0.2">
      <c r="A929" s="5"/>
      <c r="B929" s="202"/>
    </row>
    <row r="930" spans="1:2" ht="16.2" x14ac:dyDescent="0.2">
      <c r="A930" s="5"/>
      <c r="B930" s="202"/>
    </row>
    <row r="931" spans="1:2" ht="16.2" x14ac:dyDescent="0.2">
      <c r="A931" s="5"/>
      <c r="B931" s="202"/>
    </row>
    <row r="932" spans="1:2" ht="16.2" x14ac:dyDescent="0.2">
      <c r="A932" s="5"/>
      <c r="B932" s="202"/>
    </row>
    <row r="933" spans="1:2" ht="16.2" x14ac:dyDescent="0.2">
      <c r="A933" s="5"/>
      <c r="B933" s="202"/>
    </row>
    <row r="934" spans="1:2" ht="16.2" x14ac:dyDescent="0.2">
      <c r="A934" s="5"/>
      <c r="B934" s="202"/>
    </row>
    <row r="935" spans="1:2" ht="16.2" x14ac:dyDescent="0.2">
      <c r="A935" s="5"/>
      <c r="B935" s="202"/>
    </row>
    <row r="936" spans="1:2" ht="16.2" x14ac:dyDescent="0.2">
      <c r="A936" s="5"/>
      <c r="B936" s="202"/>
    </row>
    <row r="937" spans="1:2" ht="16.2" x14ac:dyDescent="0.2">
      <c r="A937" s="5"/>
      <c r="B937" s="202"/>
    </row>
    <row r="938" spans="1:2" ht="16.2" x14ac:dyDescent="0.2">
      <c r="A938" s="5"/>
      <c r="B938" s="202"/>
    </row>
    <row r="939" spans="1:2" ht="16.2" x14ac:dyDescent="0.2">
      <c r="A939" s="5"/>
      <c r="B939" s="202"/>
    </row>
    <row r="940" spans="1:2" ht="16.2" x14ac:dyDescent="0.2">
      <c r="A940" s="5"/>
      <c r="B940" s="202"/>
    </row>
    <row r="941" spans="1:2" ht="16.2" x14ac:dyDescent="0.2">
      <c r="A941" s="5"/>
      <c r="B941" s="202"/>
    </row>
    <row r="942" spans="1:2" ht="16.2" x14ac:dyDescent="0.2">
      <c r="A942" s="5"/>
      <c r="B942" s="202"/>
    </row>
    <row r="943" spans="1:2" ht="16.2" x14ac:dyDescent="0.2">
      <c r="A943" s="5"/>
      <c r="B943" s="202"/>
    </row>
    <row r="944" spans="1:2" ht="16.2" x14ac:dyDescent="0.2">
      <c r="A944" s="5"/>
      <c r="B944" s="202"/>
    </row>
    <row r="945" spans="1:2" ht="16.2" x14ac:dyDescent="0.2">
      <c r="A945" s="5"/>
      <c r="B945" s="202"/>
    </row>
    <row r="946" spans="1:2" ht="16.2" x14ac:dyDescent="0.2">
      <c r="A946" s="5"/>
      <c r="B946" s="202"/>
    </row>
    <row r="947" spans="1:2" ht="16.2" x14ac:dyDescent="0.2">
      <c r="A947" s="5"/>
      <c r="B947" s="202"/>
    </row>
    <row r="948" spans="1:2" ht="16.2" x14ac:dyDescent="0.2">
      <c r="A948" s="5"/>
      <c r="B948" s="202"/>
    </row>
    <row r="949" spans="1:2" ht="16.2" x14ac:dyDescent="0.2">
      <c r="A949" s="5"/>
      <c r="B949" s="202"/>
    </row>
    <row r="950" spans="1:2" ht="16.2" x14ac:dyDescent="0.2">
      <c r="A950" s="5"/>
      <c r="B950" s="202"/>
    </row>
    <row r="951" spans="1:2" ht="16.2" x14ac:dyDescent="0.2">
      <c r="A951" s="5"/>
      <c r="B951" s="202"/>
    </row>
    <row r="952" spans="1:2" ht="16.2" x14ac:dyDescent="0.2">
      <c r="A952" s="5"/>
      <c r="B952" s="202"/>
    </row>
    <row r="953" spans="1:2" ht="16.2" x14ac:dyDescent="0.2">
      <c r="A953" s="5"/>
      <c r="B953" s="202"/>
    </row>
    <row r="954" spans="1:2" ht="16.2" x14ac:dyDescent="0.2">
      <c r="A954" s="5"/>
      <c r="B954" s="202"/>
    </row>
    <row r="955" spans="1:2" ht="16.2" x14ac:dyDescent="0.2">
      <c r="A955" s="5"/>
      <c r="B955" s="202"/>
    </row>
    <row r="956" spans="1:2" ht="16.2" x14ac:dyDescent="0.2">
      <c r="A956" s="5"/>
      <c r="B956" s="202"/>
    </row>
    <row r="957" spans="1:2" ht="16.2" x14ac:dyDescent="0.2">
      <c r="A957" s="5"/>
      <c r="B957" s="202"/>
    </row>
    <row r="958" spans="1:2" ht="16.2" x14ac:dyDescent="0.2">
      <c r="A958" s="5"/>
      <c r="B958" s="202"/>
    </row>
    <row r="959" spans="1:2" ht="16.2" x14ac:dyDescent="0.2">
      <c r="A959" s="5"/>
      <c r="B959" s="202"/>
    </row>
    <row r="960" spans="1:2" ht="16.2" x14ac:dyDescent="0.2">
      <c r="A960" s="5"/>
      <c r="B960" s="202"/>
    </row>
    <row r="961" spans="1:2" ht="16.2" x14ac:dyDescent="0.2">
      <c r="A961" s="5"/>
      <c r="B961" s="202"/>
    </row>
    <row r="962" spans="1:2" ht="16.2" x14ac:dyDescent="0.2">
      <c r="A962" s="5"/>
      <c r="B962" s="202"/>
    </row>
    <row r="963" spans="1:2" ht="16.2" x14ac:dyDescent="0.2">
      <c r="A963" s="5"/>
      <c r="B963" s="202"/>
    </row>
    <row r="964" spans="1:2" ht="16.2" x14ac:dyDescent="0.2">
      <c r="A964" s="5"/>
      <c r="B964" s="202"/>
    </row>
    <row r="965" spans="1:2" ht="16.2" x14ac:dyDescent="0.2">
      <c r="A965" s="5"/>
      <c r="B965" s="202"/>
    </row>
    <row r="966" spans="1:2" ht="16.2" x14ac:dyDescent="0.2">
      <c r="A966" s="5"/>
      <c r="B966" s="202"/>
    </row>
    <row r="967" spans="1:2" ht="16.2" x14ac:dyDescent="0.2">
      <c r="A967" s="5"/>
      <c r="B967" s="202"/>
    </row>
    <row r="968" spans="1:2" ht="16.2" x14ac:dyDescent="0.2">
      <c r="A968" s="5"/>
      <c r="B968" s="202"/>
    </row>
    <row r="969" spans="1:2" ht="16.2" x14ac:dyDescent="0.2">
      <c r="A969" s="5"/>
      <c r="B969" s="202"/>
    </row>
    <row r="970" spans="1:2" ht="16.2" x14ac:dyDescent="0.2">
      <c r="A970" s="5"/>
      <c r="B970" s="202"/>
    </row>
    <row r="971" spans="1:2" ht="16.2" x14ac:dyDescent="0.2">
      <c r="A971" s="5"/>
      <c r="B971" s="202"/>
    </row>
    <row r="972" spans="1:2" ht="16.2" x14ac:dyDescent="0.2">
      <c r="A972" s="5"/>
      <c r="B972" s="202"/>
    </row>
    <row r="973" spans="1:2" ht="16.2" x14ac:dyDescent="0.2">
      <c r="A973" s="5"/>
      <c r="B973" s="202"/>
    </row>
    <row r="974" spans="1:2" ht="16.2" x14ac:dyDescent="0.2">
      <c r="A974" s="5"/>
      <c r="B974" s="202"/>
    </row>
    <row r="975" spans="1:2" ht="16.2" x14ac:dyDescent="0.2">
      <c r="A975" s="5"/>
      <c r="B975" s="202"/>
    </row>
    <row r="976" spans="1:2" ht="16.2" x14ac:dyDescent="0.2">
      <c r="A976" s="5"/>
      <c r="B976" s="202"/>
    </row>
    <row r="977" spans="1:2" ht="16.2" x14ac:dyDescent="0.2">
      <c r="A977" s="5"/>
      <c r="B977" s="202"/>
    </row>
    <row r="978" spans="1:2" ht="16.2" x14ac:dyDescent="0.2">
      <c r="A978" s="5"/>
      <c r="B978" s="202"/>
    </row>
    <row r="979" spans="1:2" ht="16.2" x14ac:dyDescent="0.2">
      <c r="A979" s="5"/>
      <c r="B979" s="202"/>
    </row>
    <row r="980" spans="1:2" ht="16.2" x14ac:dyDescent="0.2">
      <c r="A980" s="5"/>
      <c r="B980" s="202"/>
    </row>
    <row r="981" spans="1:2" ht="16.2" x14ac:dyDescent="0.2">
      <c r="A981" s="5"/>
      <c r="B981" s="202"/>
    </row>
    <row r="982" spans="1:2" ht="16.2" x14ac:dyDescent="0.2">
      <c r="A982" s="5"/>
      <c r="B982" s="202"/>
    </row>
    <row r="983" spans="1:2" ht="16.2" x14ac:dyDescent="0.2">
      <c r="A983" s="5"/>
      <c r="B983" s="202"/>
    </row>
    <row r="984" spans="1:2" ht="16.2" x14ac:dyDescent="0.2">
      <c r="A984" s="5"/>
      <c r="B984" s="202"/>
    </row>
    <row r="985" spans="1:2" ht="16.2" x14ac:dyDescent="0.2">
      <c r="A985" s="5"/>
      <c r="B985" s="202"/>
    </row>
    <row r="986" spans="1:2" ht="16.2" x14ac:dyDescent="0.2">
      <c r="A986" s="5"/>
      <c r="B986" s="202"/>
    </row>
    <row r="987" spans="1:2" ht="16.2" x14ac:dyDescent="0.2">
      <c r="A987" s="5"/>
      <c r="B987" s="202"/>
    </row>
    <row r="988" spans="1:2" ht="16.2" x14ac:dyDescent="0.2">
      <c r="A988" s="5"/>
      <c r="B988" s="202"/>
    </row>
    <row r="989" spans="1:2" ht="16.2" x14ac:dyDescent="0.2">
      <c r="A989" s="5"/>
      <c r="B989" s="202"/>
    </row>
    <row r="990" spans="1:2" ht="16.2" x14ac:dyDescent="0.2">
      <c r="A990" s="5"/>
      <c r="B990" s="202"/>
    </row>
    <row r="991" spans="1:2" ht="16.2" x14ac:dyDescent="0.2">
      <c r="A991" s="5"/>
      <c r="B991" s="202"/>
    </row>
    <row r="992" spans="1:2" ht="16.2" x14ac:dyDescent="0.2">
      <c r="A992" s="5"/>
      <c r="B992" s="202"/>
    </row>
    <row r="993" spans="1:2" ht="16.2" x14ac:dyDescent="0.2">
      <c r="A993" s="5"/>
      <c r="B993" s="202"/>
    </row>
    <row r="994" spans="1:2" ht="16.2" x14ac:dyDescent="0.2">
      <c r="A994" s="5"/>
      <c r="B994" s="202"/>
    </row>
    <row r="995" spans="1:2" ht="16.2" x14ac:dyDescent="0.2">
      <c r="A995" s="5"/>
      <c r="B995" s="202"/>
    </row>
    <row r="996" spans="1:2" ht="16.2" x14ac:dyDescent="0.2">
      <c r="A996" s="5"/>
      <c r="B996" s="202"/>
    </row>
    <row r="997" spans="1:2" ht="16.2" x14ac:dyDescent="0.2">
      <c r="A997" s="5"/>
      <c r="B997" s="202"/>
    </row>
    <row r="998" spans="1:2" ht="16.2" x14ac:dyDescent="0.2">
      <c r="A998" s="5"/>
      <c r="B998" s="202"/>
    </row>
    <row r="999" spans="1:2" ht="16.2" x14ac:dyDescent="0.2">
      <c r="A999" s="5"/>
      <c r="B999" s="202"/>
    </row>
    <row r="1000" spans="1:2" ht="16.2" x14ac:dyDescent="0.2">
      <c r="A1000" s="5"/>
      <c r="B1000" s="202"/>
    </row>
    <row r="1001" spans="1:2" ht="16.2" x14ac:dyDescent="0.2">
      <c r="A1001" s="5"/>
      <c r="B1001" s="202"/>
    </row>
    <row r="1002" spans="1:2" ht="16.2" x14ac:dyDescent="0.2">
      <c r="A1002" s="5"/>
      <c r="B1002" s="202"/>
    </row>
    <row r="1003" spans="1:2" ht="16.2" x14ac:dyDescent="0.2">
      <c r="A1003" s="5"/>
      <c r="B1003" s="202"/>
    </row>
    <row r="1004" spans="1:2" ht="16.2" x14ac:dyDescent="0.2">
      <c r="A1004" s="5"/>
      <c r="B1004" s="202"/>
    </row>
    <row r="1005" spans="1:2" ht="16.2" x14ac:dyDescent="0.2">
      <c r="A1005" s="5"/>
      <c r="B1005" s="202"/>
    </row>
    <row r="1006" spans="1:2" ht="16.2" x14ac:dyDescent="0.2">
      <c r="A1006" s="5"/>
      <c r="B1006" s="202"/>
    </row>
    <row r="1007" spans="1:2" ht="16.2" x14ac:dyDescent="0.2">
      <c r="A1007" s="5"/>
      <c r="B1007" s="202"/>
    </row>
    <row r="1008" spans="1:2" ht="16.2" x14ac:dyDescent="0.2">
      <c r="A1008" s="5"/>
      <c r="B1008" s="202"/>
    </row>
    <row r="1009" spans="1:2" ht="16.2" x14ac:dyDescent="0.2">
      <c r="A1009" s="5"/>
      <c r="B1009" s="202"/>
    </row>
    <row r="1010" spans="1:2" ht="16.2" x14ac:dyDescent="0.2">
      <c r="A1010" s="5"/>
      <c r="B1010" s="202"/>
    </row>
    <row r="1011" spans="1:2" ht="16.2" x14ac:dyDescent="0.2">
      <c r="A1011" s="5"/>
      <c r="B1011" s="202"/>
    </row>
    <row r="1012" spans="1:2" ht="16.2" x14ac:dyDescent="0.2">
      <c r="A1012" s="5"/>
      <c r="B1012" s="202"/>
    </row>
    <row r="1013" spans="1:2" ht="16.2" x14ac:dyDescent="0.2">
      <c r="A1013" s="5"/>
      <c r="B1013" s="202"/>
    </row>
    <row r="1014" spans="1:2" ht="16.2" x14ac:dyDescent="0.2">
      <c r="A1014" s="5"/>
      <c r="B1014" s="202"/>
    </row>
    <row r="1015" spans="1:2" ht="16.2" x14ac:dyDescent="0.2">
      <c r="A1015" s="5"/>
      <c r="B1015" s="202"/>
    </row>
    <row r="1016" spans="1:2" ht="16.2" x14ac:dyDescent="0.2">
      <c r="A1016" s="5"/>
      <c r="B1016" s="202"/>
    </row>
    <row r="1017" spans="1:2" ht="16.2" x14ac:dyDescent="0.2">
      <c r="A1017" s="5"/>
      <c r="B1017" s="202"/>
    </row>
    <row r="1018" spans="1:2" ht="16.2" x14ac:dyDescent="0.2">
      <c r="A1018" s="5"/>
      <c r="B1018" s="202"/>
    </row>
    <row r="1019" spans="1:2" ht="16.2" x14ac:dyDescent="0.2">
      <c r="A1019" s="5"/>
      <c r="B1019" s="202"/>
    </row>
    <row r="1020" spans="1:2" ht="16.2" x14ac:dyDescent="0.2">
      <c r="A1020" s="5"/>
      <c r="B1020" s="202"/>
    </row>
    <row r="1021" spans="1:2" ht="16.2" x14ac:dyDescent="0.2">
      <c r="A1021" s="5"/>
      <c r="B1021" s="202"/>
    </row>
    <row r="1022" spans="1:2" ht="16.2" x14ac:dyDescent="0.2">
      <c r="A1022" s="5"/>
      <c r="B1022" s="202"/>
    </row>
    <row r="1023" spans="1:2" ht="16.2" x14ac:dyDescent="0.2">
      <c r="A1023" s="5"/>
      <c r="B1023" s="202"/>
    </row>
    <row r="1024" spans="1:2" ht="16.2" x14ac:dyDescent="0.2">
      <c r="A1024" s="5"/>
      <c r="B1024" s="202"/>
    </row>
    <row r="1025" spans="1:2" ht="16.2" x14ac:dyDescent="0.2">
      <c r="A1025" s="5"/>
      <c r="B1025" s="202"/>
    </row>
    <row r="1026" spans="1:2" ht="16.2" x14ac:dyDescent="0.2">
      <c r="A1026" s="5"/>
      <c r="B1026" s="202"/>
    </row>
    <row r="1027" spans="1:2" ht="16.2" x14ac:dyDescent="0.2">
      <c r="A1027" s="5"/>
      <c r="B1027" s="202"/>
    </row>
    <row r="1028" spans="1:2" ht="16.2" x14ac:dyDescent="0.2">
      <c r="A1028" s="5"/>
      <c r="B1028" s="202"/>
    </row>
    <row r="1029" spans="1:2" ht="16.2" x14ac:dyDescent="0.2">
      <c r="A1029" s="5"/>
      <c r="B1029" s="202"/>
    </row>
    <row r="1030" spans="1:2" ht="16.2" x14ac:dyDescent="0.2">
      <c r="A1030" s="5"/>
      <c r="B1030" s="202"/>
    </row>
    <row r="1031" spans="1:2" ht="16.2" x14ac:dyDescent="0.2">
      <c r="A1031" s="5"/>
      <c r="B1031" s="202"/>
    </row>
    <row r="1032" spans="1:2" ht="16.2" x14ac:dyDescent="0.2">
      <c r="A1032" s="5"/>
      <c r="B1032" s="202"/>
    </row>
    <row r="1033" spans="1:2" ht="16.2" x14ac:dyDescent="0.2">
      <c r="A1033" s="5"/>
      <c r="B1033" s="202"/>
    </row>
    <row r="1034" spans="1:2" ht="16.2" x14ac:dyDescent="0.2">
      <c r="A1034" s="5"/>
      <c r="B1034" s="202"/>
    </row>
    <row r="1035" spans="1:2" ht="16.2" x14ac:dyDescent="0.2">
      <c r="A1035" s="5"/>
      <c r="B1035" s="202"/>
    </row>
    <row r="1036" spans="1:2" ht="16.2" x14ac:dyDescent="0.2">
      <c r="A1036" s="5"/>
      <c r="B1036" s="202"/>
    </row>
    <row r="1037" spans="1:2" ht="16.2" x14ac:dyDescent="0.2">
      <c r="A1037" s="5"/>
      <c r="B1037" s="202"/>
    </row>
    <row r="1038" spans="1:2" ht="16.2" x14ac:dyDescent="0.2">
      <c r="A1038" s="5"/>
      <c r="B1038" s="202"/>
    </row>
    <row r="1039" spans="1:2" ht="16.2" x14ac:dyDescent="0.2">
      <c r="A1039" s="5"/>
      <c r="B1039" s="202"/>
    </row>
    <row r="1040" spans="1:2" ht="16.2" x14ac:dyDescent="0.2">
      <c r="A1040" s="5"/>
      <c r="B1040" s="202"/>
    </row>
    <row r="1041" spans="1:2" ht="16.2" x14ac:dyDescent="0.2">
      <c r="A1041" s="5"/>
      <c r="B1041" s="202"/>
    </row>
    <row r="1042" spans="1:2" ht="16.2" x14ac:dyDescent="0.2">
      <c r="A1042" s="5"/>
      <c r="B1042" s="202"/>
    </row>
    <row r="1043" spans="1:2" ht="16.2" x14ac:dyDescent="0.2">
      <c r="A1043" s="5"/>
      <c r="B1043" s="202"/>
    </row>
    <row r="1044" spans="1:2" ht="16.2" x14ac:dyDescent="0.2">
      <c r="A1044" s="5"/>
      <c r="B1044" s="202"/>
    </row>
    <row r="1045" spans="1:2" ht="16.2" x14ac:dyDescent="0.2">
      <c r="A1045" s="5"/>
      <c r="B1045" s="202"/>
    </row>
    <row r="1046" spans="1:2" ht="16.2" x14ac:dyDescent="0.2">
      <c r="A1046" s="5"/>
      <c r="B1046" s="202"/>
    </row>
    <row r="1047" spans="1:2" ht="16.2" x14ac:dyDescent="0.2">
      <c r="A1047" s="5"/>
      <c r="B1047" s="202"/>
    </row>
    <row r="1048" spans="1:2" ht="16.2" x14ac:dyDescent="0.2">
      <c r="A1048" s="5"/>
      <c r="B1048" s="202"/>
    </row>
    <row r="1049" spans="1:2" ht="16.2" x14ac:dyDescent="0.2">
      <c r="A1049" s="5"/>
      <c r="B1049" s="202"/>
    </row>
    <row r="1050" spans="1:2" ht="16.2" x14ac:dyDescent="0.2">
      <c r="A1050" s="5"/>
      <c r="B1050" s="202"/>
    </row>
    <row r="1051" spans="1:2" ht="16.2" x14ac:dyDescent="0.2">
      <c r="A1051" s="5"/>
      <c r="B1051" s="202"/>
    </row>
    <row r="1052" spans="1:2" ht="16.2" x14ac:dyDescent="0.2">
      <c r="A1052" s="5"/>
      <c r="B1052" s="202"/>
    </row>
    <row r="1053" spans="1:2" ht="16.2" x14ac:dyDescent="0.2">
      <c r="A1053" s="5"/>
      <c r="B1053" s="202"/>
    </row>
    <row r="1054" spans="1:2" ht="16.2" x14ac:dyDescent="0.2">
      <c r="A1054" s="5"/>
      <c r="B1054" s="202"/>
    </row>
    <row r="1055" spans="1:2" ht="16.2" x14ac:dyDescent="0.2">
      <c r="A1055" s="5"/>
      <c r="B1055" s="202"/>
    </row>
    <row r="1056" spans="1:2" ht="16.2" x14ac:dyDescent="0.2">
      <c r="A1056" s="5"/>
      <c r="B1056" s="202"/>
    </row>
    <row r="1057" spans="1:2" ht="16.2" x14ac:dyDescent="0.2">
      <c r="A1057" s="5"/>
      <c r="B1057" s="202"/>
    </row>
    <row r="1058" spans="1:2" ht="16.2" x14ac:dyDescent="0.2">
      <c r="A1058" s="5"/>
      <c r="B1058" s="202"/>
    </row>
    <row r="1059" spans="1:2" ht="16.2" x14ac:dyDescent="0.2">
      <c r="A1059" s="5"/>
      <c r="B1059" s="202"/>
    </row>
    <row r="1060" spans="1:2" ht="16.2" x14ac:dyDescent="0.2">
      <c r="A1060" s="5"/>
      <c r="B1060" s="202"/>
    </row>
    <row r="1061" spans="1:2" ht="16.2" x14ac:dyDescent="0.2">
      <c r="A1061" s="5"/>
      <c r="B1061" s="202"/>
    </row>
    <row r="1062" spans="1:2" ht="16.2" x14ac:dyDescent="0.2">
      <c r="A1062" s="5"/>
      <c r="B1062" s="202"/>
    </row>
    <row r="1063" spans="1:2" ht="16.2" x14ac:dyDescent="0.2">
      <c r="A1063" s="5"/>
      <c r="B1063" s="202"/>
    </row>
    <row r="1064" spans="1:2" ht="16.2" x14ac:dyDescent="0.2">
      <c r="A1064" s="5"/>
      <c r="B1064" s="202"/>
    </row>
    <row r="1065" spans="1:2" ht="16.2" x14ac:dyDescent="0.2">
      <c r="A1065" s="5"/>
      <c r="B1065" s="202"/>
    </row>
    <row r="1066" spans="1:2" ht="16.2" x14ac:dyDescent="0.2">
      <c r="A1066" s="5"/>
      <c r="B1066" s="202"/>
    </row>
    <row r="1067" spans="1:2" ht="16.2" x14ac:dyDescent="0.2">
      <c r="A1067" s="5"/>
      <c r="B1067" s="202"/>
    </row>
    <row r="1068" spans="1:2" ht="16.2" x14ac:dyDescent="0.2">
      <c r="A1068" s="5"/>
      <c r="B1068" s="202"/>
    </row>
    <row r="1069" spans="1:2" ht="16.2" x14ac:dyDescent="0.2">
      <c r="A1069" s="5"/>
      <c r="B1069" s="202"/>
    </row>
    <row r="1070" spans="1:2" ht="16.2" x14ac:dyDescent="0.2">
      <c r="A1070" s="5"/>
      <c r="B1070" s="202"/>
    </row>
    <row r="1071" spans="1:2" ht="16.2" x14ac:dyDescent="0.2">
      <c r="A1071" s="5"/>
      <c r="B1071" s="202"/>
    </row>
    <row r="1072" spans="1:2" ht="16.2" x14ac:dyDescent="0.2">
      <c r="A1072" s="5"/>
      <c r="B1072" s="202"/>
    </row>
    <row r="1073" spans="1:2" ht="16.2" x14ac:dyDescent="0.2">
      <c r="A1073" s="5"/>
      <c r="B1073" s="202"/>
    </row>
    <row r="1074" spans="1:2" ht="16.2" x14ac:dyDescent="0.2">
      <c r="A1074" s="5"/>
      <c r="B1074" s="202"/>
    </row>
    <row r="1075" spans="1:2" ht="16.2" x14ac:dyDescent="0.2">
      <c r="A1075" s="5"/>
      <c r="B1075" s="202"/>
    </row>
    <row r="1076" spans="1:2" ht="16.2" x14ac:dyDescent="0.2">
      <c r="A1076" s="5"/>
      <c r="B1076" s="202"/>
    </row>
    <row r="1077" spans="1:2" ht="16.2" x14ac:dyDescent="0.2">
      <c r="A1077" s="5"/>
      <c r="B1077" s="202"/>
    </row>
    <row r="1078" spans="1:2" ht="16.2" x14ac:dyDescent="0.2">
      <c r="A1078" s="5"/>
      <c r="B1078" s="202"/>
    </row>
    <row r="1079" spans="1:2" ht="16.2" x14ac:dyDescent="0.2">
      <c r="A1079" s="5"/>
      <c r="B1079" s="202"/>
    </row>
    <row r="1080" spans="1:2" ht="16.2" x14ac:dyDescent="0.2">
      <c r="A1080" s="5"/>
      <c r="B1080" s="202"/>
    </row>
    <row r="1081" spans="1:2" ht="16.2" x14ac:dyDescent="0.2">
      <c r="A1081" s="5"/>
      <c r="B1081" s="202"/>
    </row>
    <row r="1082" spans="1:2" ht="16.2" x14ac:dyDescent="0.2">
      <c r="A1082" s="5"/>
      <c r="B1082" s="202"/>
    </row>
    <row r="1083" spans="1:2" ht="16.2" x14ac:dyDescent="0.2">
      <c r="A1083" s="5"/>
      <c r="B1083" s="202"/>
    </row>
    <row r="1084" spans="1:2" ht="16.2" x14ac:dyDescent="0.2">
      <c r="A1084" s="5"/>
      <c r="B1084" s="202"/>
    </row>
    <row r="1085" spans="1:2" ht="16.2" x14ac:dyDescent="0.2">
      <c r="A1085" s="5"/>
      <c r="B1085" s="202"/>
    </row>
    <row r="1086" spans="1:2" ht="16.2" x14ac:dyDescent="0.2">
      <c r="A1086" s="5"/>
      <c r="B1086" s="202"/>
    </row>
    <row r="1087" spans="1:2" ht="16.2" x14ac:dyDescent="0.2">
      <c r="A1087" s="5"/>
      <c r="B1087" s="202"/>
    </row>
    <row r="1088" spans="1:2" ht="16.2" x14ac:dyDescent="0.2">
      <c r="A1088" s="5"/>
      <c r="B1088" s="202"/>
    </row>
    <row r="1089" spans="1:2" ht="16.2" x14ac:dyDescent="0.2">
      <c r="A1089" s="5"/>
      <c r="B1089" s="202"/>
    </row>
    <row r="1090" spans="1:2" ht="16.2" x14ac:dyDescent="0.2">
      <c r="A1090" s="5"/>
      <c r="B1090" s="202"/>
    </row>
    <row r="1091" spans="1:2" ht="16.2" x14ac:dyDescent="0.2">
      <c r="A1091" s="5"/>
      <c r="B1091" s="202"/>
    </row>
    <row r="1092" spans="1:2" ht="16.2" x14ac:dyDescent="0.2">
      <c r="A1092" s="5"/>
      <c r="B1092" s="202"/>
    </row>
    <row r="1093" spans="1:2" ht="16.2" x14ac:dyDescent="0.2">
      <c r="A1093" s="5"/>
      <c r="B1093" s="202"/>
    </row>
    <row r="1094" spans="1:2" ht="16.2" x14ac:dyDescent="0.2">
      <c r="A1094" s="5"/>
      <c r="B1094" s="202"/>
    </row>
    <row r="1095" spans="1:2" ht="16.2" x14ac:dyDescent="0.2">
      <c r="A1095" s="5"/>
      <c r="B1095" s="202"/>
    </row>
    <row r="1096" spans="1:2" ht="16.2" x14ac:dyDescent="0.2">
      <c r="A1096" s="5"/>
      <c r="B1096" s="202"/>
    </row>
    <row r="1097" spans="1:2" ht="16.2" x14ac:dyDescent="0.2">
      <c r="A1097" s="5"/>
      <c r="B1097" s="202"/>
    </row>
    <row r="1098" spans="1:2" ht="16.2" x14ac:dyDescent="0.2">
      <c r="A1098" s="5"/>
      <c r="B1098" s="202"/>
    </row>
    <row r="1099" spans="1:2" ht="16.2" x14ac:dyDescent="0.2">
      <c r="A1099" s="5"/>
      <c r="B1099" s="202"/>
    </row>
    <row r="1100" spans="1:2" ht="16.2" x14ac:dyDescent="0.2">
      <c r="A1100" s="5"/>
      <c r="B1100" s="202"/>
    </row>
    <row r="1101" spans="1:2" ht="16.2" x14ac:dyDescent="0.2">
      <c r="A1101" s="5"/>
      <c r="B1101" s="202"/>
    </row>
    <row r="1102" spans="1:2" ht="16.2" x14ac:dyDescent="0.2">
      <c r="A1102" s="5"/>
      <c r="B1102" s="202"/>
    </row>
    <row r="1103" spans="1:2" ht="16.2" x14ac:dyDescent="0.2">
      <c r="A1103" s="5"/>
      <c r="B1103" s="202"/>
    </row>
    <row r="1104" spans="1:2" ht="16.2" x14ac:dyDescent="0.2">
      <c r="A1104" s="5"/>
      <c r="B1104" s="202"/>
    </row>
    <row r="1105" spans="1:2" ht="16.2" x14ac:dyDescent="0.2">
      <c r="A1105" s="5"/>
      <c r="B1105" s="202"/>
    </row>
    <row r="1106" spans="1:2" ht="16.2" x14ac:dyDescent="0.2">
      <c r="A1106" s="5"/>
      <c r="B1106" s="202"/>
    </row>
    <row r="1107" spans="1:2" ht="16.2" x14ac:dyDescent="0.2">
      <c r="A1107" s="5"/>
      <c r="B1107" s="202"/>
    </row>
    <row r="1108" spans="1:2" ht="16.2" x14ac:dyDescent="0.2">
      <c r="A1108" s="5"/>
      <c r="B1108" s="202"/>
    </row>
    <row r="1109" spans="1:2" ht="16.2" x14ac:dyDescent="0.2">
      <c r="A1109" s="5"/>
      <c r="B1109" s="202"/>
    </row>
    <row r="1110" spans="1:2" ht="16.2" x14ac:dyDescent="0.2">
      <c r="A1110" s="5"/>
      <c r="B1110" s="202"/>
    </row>
    <row r="1111" spans="1:2" ht="16.2" x14ac:dyDescent="0.2">
      <c r="A1111" s="5"/>
      <c r="B1111" s="202"/>
    </row>
    <row r="1112" spans="1:2" ht="16.2" x14ac:dyDescent="0.2">
      <c r="A1112" s="5"/>
      <c r="B1112" s="202"/>
    </row>
    <row r="1113" spans="1:2" ht="16.2" x14ac:dyDescent="0.2">
      <c r="A1113" s="5"/>
      <c r="B1113" s="202"/>
    </row>
    <row r="1114" spans="1:2" ht="16.2" x14ac:dyDescent="0.2">
      <c r="A1114" s="5"/>
      <c r="B1114" s="202"/>
    </row>
    <row r="1115" spans="1:2" ht="16.2" x14ac:dyDescent="0.2">
      <c r="A1115" s="5"/>
      <c r="B1115" s="202"/>
    </row>
    <row r="1116" spans="1:2" ht="16.2" x14ac:dyDescent="0.2">
      <c r="A1116" s="5"/>
      <c r="B1116" s="202"/>
    </row>
    <row r="1117" spans="1:2" ht="16.2" x14ac:dyDescent="0.2">
      <c r="A1117" s="5"/>
      <c r="B1117" s="202"/>
    </row>
    <row r="1118" spans="1:2" ht="16.2" x14ac:dyDescent="0.2">
      <c r="A1118" s="5"/>
      <c r="B1118" s="202"/>
    </row>
    <row r="1119" spans="1:2" ht="16.2" x14ac:dyDescent="0.2">
      <c r="A1119" s="5"/>
      <c r="B1119" s="202"/>
    </row>
    <row r="1120" spans="1:2" ht="16.2" x14ac:dyDescent="0.2">
      <c r="A1120" s="5"/>
      <c r="B1120" s="202"/>
    </row>
    <row r="1121" spans="1:2" ht="16.2" x14ac:dyDescent="0.2">
      <c r="A1121" s="5"/>
      <c r="B1121" s="202"/>
    </row>
    <row r="1122" spans="1:2" ht="16.2" x14ac:dyDescent="0.2">
      <c r="A1122" s="5"/>
      <c r="B1122" s="202"/>
    </row>
    <row r="1123" spans="1:2" ht="16.2" x14ac:dyDescent="0.2">
      <c r="A1123" s="5"/>
      <c r="B1123" s="202"/>
    </row>
    <row r="1124" spans="1:2" ht="16.2" x14ac:dyDescent="0.2">
      <c r="A1124" s="5"/>
      <c r="B1124" s="202"/>
    </row>
    <row r="1125" spans="1:2" ht="16.2" x14ac:dyDescent="0.2">
      <c r="A1125" s="5"/>
      <c r="B1125" s="202"/>
    </row>
    <row r="1126" spans="1:2" ht="16.2" x14ac:dyDescent="0.2">
      <c r="A1126" s="5"/>
      <c r="B1126" s="202"/>
    </row>
    <row r="1127" spans="1:2" ht="16.2" x14ac:dyDescent="0.2">
      <c r="A1127" s="5"/>
      <c r="B1127" s="202"/>
    </row>
    <row r="1128" spans="1:2" ht="16.2" x14ac:dyDescent="0.2">
      <c r="A1128" s="5"/>
      <c r="B1128" s="202"/>
    </row>
    <row r="1129" spans="1:2" ht="16.2" x14ac:dyDescent="0.2">
      <c r="A1129" s="5"/>
      <c r="B1129" s="202"/>
    </row>
    <row r="1130" spans="1:2" ht="16.2" x14ac:dyDescent="0.2">
      <c r="A1130" s="5"/>
      <c r="B1130" s="202"/>
    </row>
    <row r="1131" spans="1:2" ht="16.2" x14ac:dyDescent="0.2">
      <c r="A1131" s="5"/>
      <c r="B1131" s="202"/>
    </row>
    <row r="1132" spans="1:2" ht="16.2" x14ac:dyDescent="0.2">
      <c r="A1132" s="5"/>
      <c r="B1132" s="202"/>
    </row>
    <row r="1133" spans="1:2" ht="16.2" x14ac:dyDescent="0.2">
      <c r="A1133" s="5"/>
      <c r="B1133" s="202"/>
    </row>
    <row r="1134" spans="1:2" ht="16.2" x14ac:dyDescent="0.2">
      <c r="A1134" s="5"/>
      <c r="B1134" s="202"/>
    </row>
    <row r="1135" spans="1:2" ht="16.2" x14ac:dyDescent="0.2">
      <c r="A1135" s="5"/>
      <c r="B1135" s="202"/>
    </row>
    <row r="1136" spans="1:2" ht="16.2" x14ac:dyDescent="0.2">
      <c r="A1136" s="5"/>
      <c r="B1136" s="202"/>
    </row>
    <row r="1137" spans="1:2" ht="16.2" x14ac:dyDescent="0.2">
      <c r="A1137" s="5"/>
      <c r="B1137" s="202"/>
    </row>
    <row r="1138" spans="1:2" ht="16.2" x14ac:dyDescent="0.2">
      <c r="A1138" s="5"/>
      <c r="B1138" s="202"/>
    </row>
    <row r="1139" spans="1:2" ht="16.2" x14ac:dyDescent="0.2">
      <c r="A1139" s="5"/>
      <c r="B1139" s="202"/>
    </row>
    <row r="1140" spans="1:2" ht="16.2" x14ac:dyDescent="0.2">
      <c r="A1140" s="5"/>
      <c r="B1140" s="202"/>
    </row>
    <row r="1141" spans="1:2" ht="16.2" x14ac:dyDescent="0.2">
      <c r="A1141" s="5"/>
      <c r="B1141" s="202"/>
    </row>
    <row r="1142" spans="1:2" ht="16.2" x14ac:dyDescent="0.2">
      <c r="A1142" s="5"/>
      <c r="B1142" s="202"/>
    </row>
    <row r="1143" spans="1:2" ht="16.2" x14ac:dyDescent="0.2">
      <c r="A1143" s="5"/>
      <c r="B1143" s="202"/>
    </row>
    <row r="1144" spans="1:2" ht="16.2" x14ac:dyDescent="0.2">
      <c r="A1144" s="5"/>
      <c r="B1144" s="202"/>
    </row>
    <row r="1145" spans="1:2" ht="16.2" x14ac:dyDescent="0.2">
      <c r="A1145" s="5"/>
      <c r="B1145" s="202"/>
    </row>
    <row r="1146" spans="1:2" ht="16.2" x14ac:dyDescent="0.2">
      <c r="A1146" s="5"/>
      <c r="B1146" s="202"/>
    </row>
    <row r="1147" spans="1:2" ht="16.2" x14ac:dyDescent="0.2">
      <c r="A1147" s="5"/>
      <c r="B1147" s="202"/>
    </row>
    <row r="1148" spans="1:2" ht="16.2" x14ac:dyDescent="0.2">
      <c r="A1148" s="5"/>
      <c r="B1148" s="202"/>
    </row>
    <row r="1149" spans="1:2" ht="16.2" x14ac:dyDescent="0.2">
      <c r="A1149" s="5"/>
      <c r="B1149" s="202"/>
    </row>
    <row r="1150" spans="1:2" ht="16.2" x14ac:dyDescent="0.2">
      <c r="A1150" s="5"/>
      <c r="B1150" s="202"/>
    </row>
    <row r="1151" spans="1:2" ht="16.2" x14ac:dyDescent="0.2">
      <c r="A1151" s="5"/>
      <c r="B1151" s="202"/>
    </row>
    <row r="1152" spans="1:2" ht="16.2" x14ac:dyDescent="0.2">
      <c r="A1152" s="5"/>
      <c r="B1152" s="202"/>
    </row>
    <row r="1153" spans="1:2" ht="16.2" x14ac:dyDescent="0.2">
      <c r="A1153" s="5"/>
      <c r="B1153" s="202"/>
    </row>
    <row r="1154" spans="1:2" ht="16.2" x14ac:dyDescent="0.2">
      <c r="A1154" s="5"/>
      <c r="B1154" s="202"/>
    </row>
    <row r="1155" spans="1:2" ht="16.2" x14ac:dyDescent="0.2">
      <c r="A1155" s="5"/>
      <c r="B1155" s="202"/>
    </row>
    <row r="1156" spans="1:2" ht="16.2" x14ac:dyDescent="0.2">
      <c r="A1156" s="5"/>
      <c r="B1156" s="202"/>
    </row>
    <row r="1157" spans="1:2" ht="16.2" x14ac:dyDescent="0.2">
      <c r="A1157" s="5"/>
      <c r="B1157" s="202"/>
    </row>
    <row r="1158" spans="1:2" ht="16.2" x14ac:dyDescent="0.2">
      <c r="A1158" s="5"/>
      <c r="B1158" s="202"/>
    </row>
    <row r="1159" spans="1:2" ht="16.2" x14ac:dyDescent="0.2">
      <c r="A1159" s="5"/>
      <c r="B1159" s="202"/>
    </row>
    <row r="1160" spans="1:2" ht="16.2" x14ac:dyDescent="0.2">
      <c r="A1160" s="5"/>
      <c r="B1160" s="202"/>
    </row>
    <row r="1161" spans="1:2" ht="16.2" x14ac:dyDescent="0.2">
      <c r="A1161" s="5"/>
      <c r="B1161" s="202"/>
    </row>
    <row r="1162" spans="1:2" ht="16.2" x14ac:dyDescent="0.2">
      <c r="A1162" s="5"/>
      <c r="B1162" s="202"/>
    </row>
    <row r="1163" spans="1:2" ht="16.2" x14ac:dyDescent="0.2">
      <c r="A1163" s="5"/>
      <c r="B1163" s="202"/>
    </row>
    <row r="1164" spans="1:2" ht="16.2" x14ac:dyDescent="0.2">
      <c r="A1164" s="5"/>
      <c r="B1164" s="202"/>
    </row>
    <row r="1165" spans="1:2" ht="16.2" x14ac:dyDescent="0.2">
      <c r="A1165" s="5"/>
      <c r="B1165" s="202"/>
    </row>
    <row r="1166" spans="1:2" ht="16.2" x14ac:dyDescent="0.2">
      <c r="A1166" s="5"/>
      <c r="B1166" s="202"/>
    </row>
    <row r="1167" spans="1:2" ht="16.2" x14ac:dyDescent="0.2">
      <c r="A1167" s="5"/>
      <c r="B1167" s="202"/>
    </row>
    <row r="1168" spans="1:2" ht="16.2" x14ac:dyDescent="0.2">
      <c r="A1168" s="5"/>
      <c r="B1168" s="202"/>
    </row>
    <row r="1169" spans="1:2" ht="16.2" x14ac:dyDescent="0.2">
      <c r="A1169" s="5"/>
      <c r="B1169" s="202"/>
    </row>
    <row r="1170" spans="1:2" ht="16.2" x14ac:dyDescent="0.2">
      <c r="A1170" s="5"/>
      <c r="B1170" s="202"/>
    </row>
    <row r="1171" spans="1:2" ht="16.2" x14ac:dyDescent="0.2">
      <c r="A1171" s="5"/>
      <c r="B1171" s="202"/>
    </row>
    <row r="1172" spans="1:2" ht="16.2" x14ac:dyDescent="0.2">
      <c r="A1172" s="5"/>
      <c r="B1172" s="202"/>
    </row>
    <row r="1173" spans="1:2" ht="16.2" x14ac:dyDescent="0.2">
      <c r="A1173" s="5"/>
      <c r="B1173" s="202"/>
    </row>
    <row r="1174" spans="1:2" ht="16.2" x14ac:dyDescent="0.2">
      <c r="A1174" s="5"/>
      <c r="B1174" s="202"/>
    </row>
    <row r="1175" spans="1:2" ht="16.2" x14ac:dyDescent="0.2">
      <c r="A1175" s="5"/>
      <c r="B1175" s="202"/>
    </row>
    <row r="1176" spans="1:2" ht="16.2" x14ac:dyDescent="0.2">
      <c r="A1176" s="5"/>
      <c r="B1176" s="202"/>
    </row>
    <row r="1177" spans="1:2" ht="16.2" x14ac:dyDescent="0.2">
      <c r="A1177" s="5"/>
      <c r="B1177" s="202"/>
    </row>
    <row r="1178" spans="1:2" ht="16.2" x14ac:dyDescent="0.2">
      <c r="A1178" s="5"/>
      <c r="B1178" s="202"/>
    </row>
    <row r="1179" spans="1:2" ht="16.2" x14ac:dyDescent="0.2">
      <c r="A1179" s="5"/>
      <c r="B1179" s="202"/>
    </row>
    <row r="1180" spans="1:2" ht="16.2" x14ac:dyDescent="0.2">
      <c r="A1180" s="5"/>
      <c r="B1180" s="202"/>
    </row>
    <row r="1181" spans="1:2" ht="16.2" x14ac:dyDescent="0.2">
      <c r="A1181" s="5"/>
      <c r="B1181" s="202"/>
    </row>
    <row r="1182" spans="1:2" ht="16.2" x14ac:dyDescent="0.2">
      <c r="A1182" s="5"/>
      <c r="B1182" s="202"/>
    </row>
    <row r="1183" spans="1:2" ht="16.2" x14ac:dyDescent="0.2">
      <c r="A1183" s="5"/>
      <c r="B1183" s="202"/>
    </row>
    <row r="1184" spans="1:2" ht="16.2" x14ac:dyDescent="0.2">
      <c r="A1184" s="5"/>
      <c r="B1184" s="202"/>
    </row>
    <row r="1185" spans="1:2" ht="16.2" x14ac:dyDescent="0.2">
      <c r="A1185" s="5"/>
      <c r="B1185" s="202"/>
    </row>
    <row r="1186" spans="1:2" ht="16.2" x14ac:dyDescent="0.2">
      <c r="A1186" s="5"/>
      <c r="B1186" s="202"/>
    </row>
    <row r="1187" spans="1:2" ht="16.2" x14ac:dyDescent="0.2">
      <c r="A1187" s="5"/>
      <c r="B1187" s="202"/>
    </row>
    <row r="1188" spans="1:2" ht="16.2" x14ac:dyDescent="0.2">
      <c r="A1188" s="5"/>
      <c r="B1188" s="202"/>
    </row>
    <row r="1189" spans="1:2" ht="16.2" x14ac:dyDescent="0.2">
      <c r="A1189" s="5"/>
      <c r="B1189" s="202"/>
    </row>
    <row r="1190" spans="1:2" ht="16.2" x14ac:dyDescent="0.2">
      <c r="A1190" s="5"/>
      <c r="B1190" s="202"/>
    </row>
    <row r="1191" spans="1:2" ht="16.2" x14ac:dyDescent="0.2">
      <c r="A1191" s="5"/>
      <c r="B1191" s="202"/>
    </row>
    <row r="1192" spans="1:2" ht="16.2" x14ac:dyDescent="0.2">
      <c r="A1192" s="5"/>
      <c r="B1192" s="202"/>
    </row>
    <row r="1193" spans="1:2" ht="16.2" x14ac:dyDescent="0.2">
      <c r="A1193" s="5"/>
      <c r="B1193" s="202"/>
    </row>
    <row r="1194" spans="1:2" ht="16.2" x14ac:dyDescent="0.2">
      <c r="A1194" s="5"/>
      <c r="B1194" s="202"/>
    </row>
    <row r="1195" spans="1:2" ht="16.2" x14ac:dyDescent="0.2">
      <c r="A1195" s="5"/>
      <c r="B1195" s="202"/>
    </row>
    <row r="1196" spans="1:2" ht="16.2" x14ac:dyDescent="0.2">
      <c r="A1196" s="5"/>
      <c r="B1196" s="202"/>
    </row>
    <row r="1197" spans="1:2" ht="16.2" x14ac:dyDescent="0.2">
      <c r="A1197" s="5"/>
      <c r="B1197" s="202"/>
    </row>
    <row r="1198" spans="1:2" ht="16.2" x14ac:dyDescent="0.2">
      <c r="A1198" s="5"/>
      <c r="B1198" s="202"/>
    </row>
    <row r="1199" spans="1:2" ht="16.2" x14ac:dyDescent="0.2">
      <c r="A1199" s="5"/>
      <c r="B1199" s="202"/>
    </row>
    <row r="1200" spans="1:2" ht="16.2" x14ac:dyDescent="0.2">
      <c r="A1200" s="5"/>
      <c r="B1200" s="202"/>
    </row>
    <row r="1201" spans="1:2" ht="16.2" x14ac:dyDescent="0.2">
      <c r="A1201" s="5"/>
      <c r="B1201" s="202"/>
    </row>
    <row r="1202" spans="1:2" ht="16.2" x14ac:dyDescent="0.2">
      <c r="A1202" s="5"/>
      <c r="B1202" s="202"/>
    </row>
    <row r="1203" spans="1:2" ht="16.2" x14ac:dyDescent="0.2">
      <c r="A1203" s="5"/>
      <c r="B1203" s="202"/>
    </row>
    <row r="1204" spans="1:2" ht="16.2" x14ac:dyDescent="0.2">
      <c r="A1204" s="5"/>
      <c r="B1204" s="202"/>
    </row>
    <row r="1205" spans="1:2" ht="16.2" x14ac:dyDescent="0.2">
      <c r="A1205" s="5"/>
      <c r="B1205" s="202"/>
    </row>
    <row r="1206" spans="1:2" ht="16.2" x14ac:dyDescent="0.2">
      <c r="A1206" s="5"/>
      <c r="B1206" s="202"/>
    </row>
    <row r="1207" spans="1:2" ht="16.2" x14ac:dyDescent="0.2">
      <c r="A1207" s="5"/>
      <c r="B1207" s="202"/>
    </row>
    <row r="1208" spans="1:2" ht="16.2" x14ac:dyDescent="0.2">
      <c r="A1208" s="5"/>
      <c r="B1208" s="202"/>
    </row>
    <row r="1209" spans="1:2" ht="16.2" x14ac:dyDescent="0.2">
      <c r="A1209" s="5"/>
      <c r="B1209" s="202"/>
    </row>
    <row r="1210" spans="1:2" ht="16.2" x14ac:dyDescent="0.2">
      <c r="A1210" s="5"/>
      <c r="B1210" s="202"/>
    </row>
    <row r="1211" spans="1:2" ht="16.2" x14ac:dyDescent="0.2">
      <c r="A1211" s="5"/>
      <c r="B1211" s="202"/>
    </row>
    <row r="1212" spans="1:2" ht="16.2" x14ac:dyDescent="0.2">
      <c r="A1212" s="5"/>
      <c r="B1212" s="202"/>
    </row>
    <row r="1213" spans="1:2" ht="16.2" x14ac:dyDescent="0.2">
      <c r="A1213" s="5"/>
      <c r="B1213" s="202"/>
    </row>
    <row r="1214" spans="1:2" ht="16.2" x14ac:dyDescent="0.2">
      <c r="A1214" s="5"/>
      <c r="B1214" s="202"/>
    </row>
    <row r="1215" spans="1:2" ht="16.2" x14ac:dyDescent="0.2">
      <c r="A1215" s="5"/>
      <c r="B1215" s="202"/>
    </row>
    <row r="1216" spans="1:2" ht="16.2" x14ac:dyDescent="0.2">
      <c r="A1216" s="5"/>
      <c r="B1216" s="202"/>
    </row>
    <row r="1217" spans="1:2" ht="16.2" x14ac:dyDescent="0.2">
      <c r="A1217" s="5"/>
      <c r="B1217" s="202"/>
    </row>
    <row r="1218" spans="1:2" ht="16.2" x14ac:dyDescent="0.2">
      <c r="A1218" s="5"/>
      <c r="B1218" s="202"/>
    </row>
    <row r="1219" spans="1:2" ht="16.2" x14ac:dyDescent="0.2">
      <c r="A1219" s="5"/>
      <c r="B1219" s="202"/>
    </row>
    <row r="1220" spans="1:2" ht="16.2" x14ac:dyDescent="0.2">
      <c r="A1220" s="5"/>
      <c r="B1220" s="202"/>
    </row>
    <row r="1221" spans="1:2" ht="16.2" x14ac:dyDescent="0.2">
      <c r="A1221" s="5"/>
      <c r="B1221" s="202"/>
    </row>
    <row r="1222" spans="1:2" ht="16.2" x14ac:dyDescent="0.2">
      <c r="A1222" s="5"/>
      <c r="B1222" s="202"/>
    </row>
    <row r="1223" spans="1:2" ht="16.2" x14ac:dyDescent="0.2">
      <c r="A1223" s="5"/>
      <c r="B1223" s="202"/>
    </row>
    <row r="1224" spans="1:2" ht="16.2" x14ac:dyDescent="0.2">
      <c r="A1224" s="5"/>
      <c r="B1224" s="202"/>
    </row>
    <row r="1225" spans="1:2" ht="16.2" x14ac:dyDescent="0.2">
      <c r="A1225" s="5"/>
      <c r="B1225" s="202"/>
    </row>
    <row r="1226" spans="1:2" ht="16.2" x14ac:dyDescent="0.2">
      <c r="A1226" s="5"/>
      <c r="B1226" s="202"/>
    </row>
    <row r="1227" spans="1:2" ht="16.2" x14ac:dyDescent="0.2">
      <c r="A1227" s="5"/>
      <c r="B1227" s="202"/>
    </row>
    <row r="1228" spans="1:2" ht="16.2" x14ac:dyDescent="0.2">
      <c r="A1228" s="5"/>
      <c r="B1228" s="202"/>
    </row>
    <row r="1229" spans="1:2" ht="16.2" x14ac:dyDescent="0.2">
      <c r="A1229" s="5"/>
      <c r="B1229" s="202"/>
    </row>
    <row r="1230" spans="1:2" ht="16.2" x14ac:dyDescent="0.2">
      <c r="A1230" s="5"/>
      <c r="B1230" s="202"/>
    </row>
    <row r="1231" spans="1:2" ht="16.2" x14ac:dyDescent="0.2">
      <c r="A1231" s="5"/>
      <c r="B1231" s="202"/>
    </row>
    <row r="1232" spans="1:2" ht="16.2" x14ac:dyDescent="0.2">
      <c r="A1232" s="5"/>
      <c r="B1232" s="202"/>
    </row>
    <row r="1233" spans="1:2" ht="16.2" x14ac:dyDescent="0.2">
      <c r="A1233" s="5"/>
      <c r="B1233" s="202"/>
    </row>
    <row r="1234" spans="1:2" ht="16.2" x14ac:dyDescent="0.2">
      <c r="A1234" s="5"/>
      <c r="B1234" s="202"/>
    </row>
    <row r="1235" spans="1:2" ht="16.2" x14ac:dyDescent="0.2">
      <c r="A1235" s="5"/>
      <c r="B1235" s="202"/>
    </row>
    <row r="1236" spans="1:2" ht="16.2" x14ac:dyDescent="0.2">
      <c r="A1236" s="5"/>
      <c r="B1236" s="202"/>
    </row>
    <row r="1237" spans="1:2" ht="16.2" x14ac:dyDescent="0.2">
      <c r="A1237" s="5"/>
      <c r="B1237" s="202"/>
    </row>
    <row r="1238" spans="1:2" ht="16.2" x14ac:dyDescent="0.2">
      <c r="A1238" s="5"/>
      <c r="B1238" s="202"/>
    </row>
    <row r="1239" spans="1:2" ht="16.2" x14ac:dyDescent="0.2">
      <c r="A1239" s="5"/>
      <c r="B1239" s="202"/>
    </row>
    <row r="1240" spans="1:2" ht="16.2" x14ac:dyDescent="0.2">
      <c r="A1240" s="5"/>
      <c r="B1240" s="202"/>
    </row>
    <row r="1241" spans="1:2" ht="16.2" x14ac:dyDescent="0.2">
      <c r="A1241" s="5"/>
      <c r="B1241" s="202"/>
    </row>
    <row r="1242" spans="1:2" ht="16.2" x14ac:dyDescent="0.2">
      <c r="A1242" s="5"/>
      <c r="B1242" s="202"/>
    </row>
    <row r="1243" spans="1:2" ht="16.2" x14ac:dyDescent="0.2">
      <c r="A1243" s="5"/>
      <c r="B1243" s="202"/>
    </row>
    <row r="1244" spans="1:2" ht="16.2" x14ac:dyDescent="0.2">
      <c r="A1244" s="5"/>
      <c r="B1244" s="202"/>
    </row>
    <row r="1245" spans="1:2" ht="16.2" x14ac:dyDescent="0.2">
      <c r="A1245" s="5"/>
      <c r="B1245" s="202"/>
    </row>
    <row r="1246" spans="1:2" ht="16.2" x14ac:dyDescent="0.2">
      <c r="A1246" s="5"/>
      <c r="B1246" s="202"/>
    </row>
    <row r="1247" spans="1:2" ht="16.2" x14ac:dyDescent="0.2">
      <c r="A1247" s="5"/>
      <c r="B1247" s="202"/>
    </row>
    <row r="1248" spans="1:2" ht="16.2" x14ac:dyDescent="0.2">
      <c r="A1248" s="5"/>
      <c r="B1248" s="202"/>
    </row>
    <row r="1249" spans="1:2" ht="16.2" x14ac:dyDescent="0.2">
      <c r="A1249" s="5"/>
      <c r="B1249" s="202"/>
    </row>
    <row r="1250" spans="1:2" ht="16.2" x14ac:dyDescent="0.2">
      <c r="A1250" s="5"/>
      <c r="B1250" s="202"/>
    </row>
    <row r="1251" spans="1:2" ht="16.2" x14ac:dyDescent="0.2">
      <c r="A1251" s="5"/>
      <c r="B1251" s="202"/>
    </row>
    <row r="1252" spans="1:2" ht="16.2" x14ac:dyDescent="0.2">
      <c r="A1252" s="5"/>
      <c r="B1252" s="202"/>
    </row>
    <row r="1253" spans="1:2" ht="16.2" x14ac:dyDescent="0.2">
      <c r="A1253" s="5"/>
      <c r="B1253" s="202"/>
    </row>
    <row r="1254" spans="1:2" ht="16.2" x14ac:dyDescent="0.2">
      <c r="A1254" s="5"/>
      <c r="B1254" s="202"/>
    </row>
    <row r="1255" spans="1:2" ht="16.2" x14ac:dyDescent="0.2">
      <c r="A1255" s="5"/>
      <c r="B1255" s="202"/>
    </row>
    <row r="1256" spans="1:2" ht="16.2" x14ac:dyDescent="0.2">
      <c r="A1256" s="5"/>
      <c r="B1256" s="202"/>
    </row>
    <row r="1257" spans="1:2" ht="16.2" x14ac:dyDescent="0.2">
      <c r="A1257" s="5"/>
      <c r="B1257" s="202"/>
    </row>
    <row r="1258" spans="1:2" ht="16.2" x14ac:dyDescent="0.2">
      <c r="A1258" s="5"/>
      <c r="B1258" s="202"/>
    </row>
    <row r="1259" spans="1:2" ht="16.2" x14ac:dyDescent="0.2">
      <c r="A1259" s="5"/>
      <c r="B1259" s="202"/>
    </row>
    <row r="1260" spans="1:2" ht="16.2" x14ac:dyDescent="0.2">
      <c r="A1260" s="5"/>
      <c r="B1260" s="202"/>
    </row>
    <row r="1261" spans="1:2" ht="16.2" x14ac:dyDescent="0.2">
      <c r="A1261" s="5"/>
      <c r="B1261" s="202"/>
    </row>
    <row r="1262" spans="1:2" ht="16.2" x14ac:dyDescent="0.2">
      <c r="A1262" s="5"/>
      <c r="B1262" s="202"/>
    </row>
    <row r="1263" spans="1:2" ht="16.2" x14ac:dyDescent="0.2">
      <c r="A1263" s="5"/>
      <c r="B1263" s="202"/>
    </row>
    <row r="1264" spans="1:2" ht="16.2" x14ac:dyDescent="0.2">
      <c r="A1264" s="5"/>
      <c r="B1264" s="202"/>
    </row>
    <row r="1265" spans="1:2" ht="16.2" x14ac:dyDescent="0.2">
      <c r="A1265" s="5"/>
      <c r="B1265" s="202"/>
    </row>
    <row r="1266" spans="1:2" ht="16.2" x14ac:dyDescent="0.2">
      <c r="A1266" s="5"/>
      <c r="B1266" s="202"/>
    </row>
    <row r="1267" spans="1:2" ht="16.2" x14ac:dyDescent="0.2">
      <c r="A1267" s="5"/>
      <c r="B1267" s="202"/>
    </row>
    <row r="1268" spans="1:2" ht="16.2" x14ac:dyDescent="0.2">
      <c r="A1268" s="5"/>
      <c r="B1268" s="202"/>
    </row>
    <row r="1269" spans="1:2" ht="16.2" x14ac:dyDescent="0.2">
      <c r="A1269" s="5"/>
      <c r="B1269" s="202"/>
    </row>
    <row r="1270" spans="1:2" ht="16.2" x14ac:dyDescent="0.2">
      <c r="A1270" s="5"/>
      <c r="B1270" s="202"/>
    </row>
    <row r="1271" spans="1:2" ht="16.2" x14ac:dyDescent="0.2">
      <c r="A1271" s="5"/>
      <c r="B1271" s="202"/>
    </row>
    <row r="1272" spans="1:2" ht="16.2" x14ac:dyDescent="0.2">
      <c r="A1272" s="5"/>
      <c r="B1272" s="202"/>
    </row>
    <row r="1273" spans="1:2" ht="16.2" x14ac:dyDescent="0.2">
      <c r="A1273" s="5"/>
      <c r="B1273" s="202"/>
    </row>
    <row r="1274" spans="1:2" ht="16.2" x14ac:dyDescent="0.2">
      <c r="A1274" s="5"/>
      <c r="B1274" s="202"/>
    </row>
    <row r="1275" spans="1:2" ht="16.2" x14ac:dyDescent="0.2">
      <c r="A1275" s="5"/>
      <c r="B1275" s="202"/>
    </row>
    <row r="1276" spans="1:2" ht="16.2" x14ac:dyDescent="0.2">
      <c r="A1276" s="5"/>
      <c r="B1276" s="202"/>
    </row>
    <row r="1277" spans="1:2" ht="16.2" x14ac:dyDescent="0.2">
      <c r="A1277" s="5"/>
      <c r="B1277" s="202"/>
    </row>
    <row r="1278" spans="1:2" ht="16.2" x14ac:dyDescent="0.2">
      <c r="A1278" s="5"/>
      <c r="B1278" s="202"/>
    </row>
    <row r="1279" spans="1:2" ht="16.2" x14ac:dyDescent="0.2">
      <c r="A1279" s="5"/>
      <c r="B1279" s="202"/>
    </row>
    <row r="1280" spans="1:2" ht="16.2" x14ac:dyDescent="0.2">
      <c r="A1280" s="5"/>
      <c r="B1280" s="202"/>
    </row>
    <row r="1281" spans="1:2" ht="16.2" x14ac:dyDescent="0.2">
      <c r="A1281" s="5"/>
      <c r="B1281" s="202"/>
    </row>
    <row r="1282" spans="1:2" ht="16.2" x14ac:dyDescent="0.2">
      <c r="A1282" s="5"/>
      <c r="B1282" s="202"/>
    </row>
    <row r="1283" spans="1:2" ht="16.2" x14ac:dyDescent="0.2">
      <c r="A1283" s="5"/>
      <c r="B1283" s="202"/>
    </row>
    <row r="1284" spans="1:2" ht="16.2" x14ac:dyDescent="0.2">
      <c r="A1284" s="5"/>
      <c r="B1284" s="202"/>
    </row>
    <row r="1285" spans="1:2" ht="16.2" x14ac:dyDescent="0.2">
      <c r="A1285" s="5"/>
      <c r="B1285" s="202"/>
    </row>
    <row r="1286" spans="1:2" ht="16.2" x14ac:dyDescent="0.2">
      <c r="A1286" s="5"/>
      <c r="B1286" s="202"/>
    </row>
    <row r="1287" spans="1:2" ht="16.2" x14ac:dyDescent="0.2">
      <c r="A1287" s="5"/>
      <c r="B1287" s="202"/>
    </row>
    <row r="1288" spans="1:2" ht="16.2" x14ac:dyDescent="0.2">
      <c r="A1288" s="5"/>
      <c r="B1288" s="202"/>
    </row>
    <row r="1289" spans="1:2" ht="16.2" x14ac:dyDescent="0.2">
      <c r="A1289" s="5"/>
      <c r="B1289" s="202"/>
    </row>
    <row r="1290" spans="1:2" ht="16.2" x14ac:dyDescent="0.2">
      <c r="A1290" s="5"/>
      <c r="B1290" s="202"/>
    </row>
    <row r="1291" spans="1:2" ht="16.2" x14ac:dyDescent="0.2">
      <c r="A1291" s="5"/>
      <c r="B1291" s="202"/>
    </row>
    <row r="1292" spans="1:2" ht="16.2" x14ac:dyDescent="0.2">
      <c r="A1292" s="5"/>
      <c r="B1292" s="202"/>
    </row>
    <row r="1293" spans="1:2" ht="16.2" x14ac:dyDescent="0.2">
      <c r="A1293" s="5"/>
      <c r="B1293" s="202"/>
    </row>
    <row r="1294" spans="1:2" ht="16.2" x14ac:dyDescent="0.2">
      <c r="A1294" s="5"/>
      <c r="B1294" s="202"/>
    </row>
    <row r="1295" spans="1:2" ht="16.2" x14ac:dyDescent="0.2">
      <c r="A1295" s="5"/>
      <c r="B1295" s="202"/>
    </row>
    <row r="1296" spans="1:2" ht="16.2" x14ac:dyDescent="0.2">
      <c r="A1296" s="5"/>
      <c r="B1296" s="202"/>
    </row>
    <row r="1297" spans="1:2" ht="16.2" x14ac:dyDescent="0.2">
      <c r="A1297" s="5"/>
      <c r="B1297" s="202"/>
    </row>
    <row r="1298" spans="1:2" ht="16.2" x14ac:dyDescent="0.2">
      <c r="A1298" s="5"/>
      <c r="B1298" s="202"/>
    </row>
    <row r="1299" spans="1:2" ht="16.2" x14ac:dyDescent="0.2">
      <c r="A1299" s="5"/>
      <c r="B1299" s="202"/>
    </row>
    <row r="1300" spans="1:2" ht="16.2" x14ac:dyDescent="0.2">
      <c r="A1300" s="5"/>
      <c r="B1300" s="202"/>
    </row>
    <row r="1301" spans="1:2" ht="16.2" x14ac:dyDescent="0.2">
      <c r="A1301" s="5"/>
      <c r="B1301" s="202"/>
    </row>
    <row r="1302" spans="1:2" ht="16.2" x14ac:dyDescent="0.2">
      <c r="A1302" s="5"/>
      <c r="B1302" s="202"/>
    </row>
    <row r="1303" spans="1:2" ht="16.2" x14ac:dyDescent="0.2">
      <c r="A1303" s="5"/>
      <c r="B1303" s="202"/>
    </row>
    <row r="1304" spans="1:2" ht="16.2" x14ac:dyDescent="0.2">
      <c r="A1304" s="5"/>
      <c r="B1304" s="202"/>
    </row>
    <row r="1305" spans="1:2" ht="16.2" x14ac:dyDescent="0.2">
      <c r="A1305" s="5"/>
      <c r="B1305" s="202"/>
    </row>
    <row r="1306" spans="1:2" ht="16.2" x14ac:dyDescent="0.2">
      <c r="A1306" s="5"/>
      <c r="B1306" s="202"/>
    </row>
    <row r="1307" spans="1:2" ht="16.2" x14ac:dyDescent="0.2">
      <c r="A1307" s="5"/>
      <c r="B1307" s="202"/>
    </row>
    <row r="1308" spans="1:2" ht="16.2" x14ac:dyDescent="0.2">
      <c r="A1308" s="5"/>
      <c r="B1308" s="202"/>
    </row>
    <row r="1309" spans="1:2" ht="16.2" x14ac:dyDescent="0.2">
      <c r="A1309" s="5"/>
      <c r="B1309" s="202"/>
    </row>
    <row r="1310" spans="1:2" ht="16.2" x14ac:dyDescent="0.2">
      <c r="A1310" s="5"/>
      <c r="B1310" s="202"/>
    </row>
    <row r="1311" spans="1:2" ht="16.2" x14ac:dyDescent="0.2">
      <c r="A1311" s="5"/>
      <c r="B1311" s="202"/>
    </row>
    <row r="1312" spans="1:2" ht="16.2" x14ac:dyDescent="0.2">
      <c r="A1312" s="5"/>
      <c r="B1312" s="202"/>
    </row>
    <row r="1313" spans="1:2" ht="16.2" x14ac:dyDescent="0.2">
      <c r="A1313" s="5"/>
      <c r="B1313" s="202"/>
    </row>
    <row r="1314" spans="1:2" ht="16.2" x14ac:dyDescent="0.2">
      <c r="A1314" s="5"/>
      <c r="B1314" s="202"/>
    </row>
    <row r="1315" spans="1:2" ht="16.2" x14ac:dyDescent="0.2">
      <c r="A1315" s="5"/>
      <c r="B1315" s="202"/>
    </row>
    <row r="1316" spans="1:2" ht="16.2" x14ac:dyDescent="0.2">
      <c r="A1316" s="5"/>
      <c r="B1316" s="202"/>
    </row>
    <row r="1317" spans="1:2" ht="16.2" x14ac:dyDescent="0.2">
      <c r="A1317" s="5"/>
      <c r="B1317" s="202"/>
    </row>
    <row r="1318" spans="1:2" ht="16.2" x14ac:dyDescent="0.2">
      <c r="A1318" s="5"/>
      <c r="B1318" s="202"/>
    </row>
    <row r="1319" spans="1:2" ht="16.2" x14ac:dyDescent="0.2">
      <c r="A1319" s="5"/>
      <c r="B1319" s="202"/>
    </row>
    <row r="1320" spans="1:2" ht="16.2" x14ac:dyDescent="0.2">
      <c r="A1320" s="5"/>
      <c r="B1320" s="202"/>
    </row>
    <row r="1321" spans="1:2" ht="16.2" x14ac:dyDescent="0.2">
      <c r="A1321" s="5"/>
      <c r="B1321" s="202"/>
    </row>
    <row r="1322" spans="1:2" ht="16.2" x14ac:dyDescent="0.2">
      <c r="A1322" s="5"/>
      <c r="B1322" s="202"/>
    </row>
    <row r="1323" spans="1:2" ht="16.2" x14ac:dyDescent="0.2">
      <c r="A1323" s="5"/>
      <c r="B1323" s="202"/>
    </row>
    <row r="1324" spans="1:2" ht="16.2" x14ac:dyDescent="0.2">
      <c r="A1324" s="5"/>
      <c r="B1324" s="202"/>
    </row>
    <row r="1325" spans="1:2" ht="16.2" x14ac:dyDescent="0.2">
      <c r="A1325" s="5"/>
      <c r="B1325" s="202"/>
    </row>
    <row r="1326" spans="1:2" ht="16.2" x14ac:dyDescent="0.2">
      <c r="A1326" s="5"/>
      <c r="B1326" s="202"/>
    </row>
    <row r="1327" spans="1:2" ht="16.2" x14ac:dyDescent="0.2">
      <c r="A1327" s="5"/>
      <c r="B1327" s="202"/>
    </row>
    <row r="1328" spans="1:2" ht="16.2" x14ac:dyDescent="0.2">
      <c r="A1328" s="5"/>
      <c r="B1328" s="202"/>
    </row>
    <row r="1329" spans="1:2" ht="16.2" x14ac:dyDescent="0.2">
      <c r="A1329" s="5"/>
      <c r="B1329" s="202"/>
    </row>
    <row r="1330" spans="1:2" ht="16.2" x14ac:dyDescent="0.2">
      <c r="A1330" s="5"/>
      <c r="B1330" s="202"/>
    </row>
    <row r="1331" spans="1:2" ht="16.2" x14ac:dyDescent="0.2">
      <c r="A1331" s="5"/>
      <c r="B1331" s="202"/>
    </row>
    <row r="1332" spans="1:2" ht="16.2" x14ac:dyDescent="0.2">
      <c r="A1332" s="5"/>
      <c r="B1332" s="202"/>
    </row>
    <row r="1333" spans="1:2" ht="16.2" x14ac:dyDescent="0.2">
      <c r="A1333" s="5"/>
      <c r="B1333" s="202"/>
    </row>
    <row r="1334" spans="1:2" ht="16.2" x14ac:dyDescent="0.2">
      <c r="A1334" s="5"/>
      <c r="B1334" s="202"/>
    </row>
    <row r="1335" spans="1:2" ht="16.2" x14ac:dyDescent="0.2">
      <c r="A1335" s="5"/>
      <c r="B1335" s="202"/>
    </row>
    <row r="1336" spans="1:2" ht="16.2" x14ac:dyDescent="0.2">
      <c r="A1336" s="5"/>
      <c r="B1336" s="202"/>
    </row>
    <row r="1337" spans="1:2" ht="16.2" x14ac:dyDescent="0.2">
      <c r="A1337" s="5"/>
      <c r="B1337" s="202"/>
    </row>
    <row r="1338" spans="1:2" ht="16.2" x14ac:dyDescent="0.2">
      <c r="A1338" s="5"/>
      <c r="B1338" s="202"/>
    </row>
    <row r="1339" spans="1:2" ht="16.2" x14ac:dyDescent="0.2">
      <c r="A1339" s="5"/>
      <c r="B1339" s="202"/>
    </row>
    <row r="1340" spans="1:2" ht="16.2" x14ac:dyDescent="0.2">
      <c r="A1340" s="5"/>
      <c r="B1340" s="202"/>
    </row>
    <row r="1341" spans="1:2" ht="16.2" x14ac:dyDescent="0.2">
      <c r="A1341" s="5"/>
      <c r="B1341" s="202"/>
    </row>
    <row r="1342" spans="1:2" ht="16.2" x14ac:dyDescent="0.2">
      <c r="A1342" s="5"/>
      <c r="B1342" s="202"/>
    </row>
    <row r="1343" spans="1:2" ht="16.2" x14ac:dyDescent="0.2">
      <c r="A1343" s="5"/>
      <c r="B1343" s="202"/>
    </row>
    <row r="1344" spans="1:2" ht="16.2" x14ac:dyDescent="0.2">
      <c r="A1344" s="5"/>
      <c r="B1344" s="202"/>
    </row>
    <row r="1345" spans="1:2" ht="16.2" x14ac:dyDescent="0.2">
      <c r="A1345" s="5"/>
      <c r="B1345" s="202"/>
    </row>
    <row r="1346" spans="1:2" ht="16.2" x14ac:dyDescent="0.2">
      <c r="A1346" s="5"/>
      <c r="B1346" s="202"/>
    </row>
    <row r="1347" spans="1:2" ht="16.2" x14ac:dyDescent="0.2">
      <c r="A1347" s="5"/>
      <c r="B1347" s="202"/>
    </row>
    <row r="1348" spans="1:2" ht="16.2" x14ac:dyDescent="0.2">
      <c r="A1348" s="5"/>
      <c r="B1348" s="202"/>
    </row>
    <row r="1349" spans="1:2" ht="16.2" x14ac:dyDescent="0.2">
      <c r="A1349" s="5"/>
      <c r="B1349" s="202"/>
    </row>
    <row r="1350" spans="1:2" ht="16.2" x14ac:dyDescent="0.2">
      <c r="A1350" s="5"/>
      <c r="B1350" s="202"/>
    </row>
    <row r="1351" spans="1:2" ht="16.2" x14ac:dyDescent="0.2">
      <c r="A1351" s="5"/>
      <c r="B1351" s="202"/>
    </row>
    <row r="1352" spans="1:2" ht="16.2" x14ac:dyDescent="0.2">
      <c r="A1352" s="5"/>
      <c r="B1352" s="202"/>
    </row>
    <row r="1353" spans="1:2" ht="16.2" x14ac:dyDescent="0.2">
      <c r="A1353" s="5"/>
      <c r="B1353" s="202"/>
    </row>
    <row r="1354" spans="1:2" ht="16.2" x14ac:dyDescent="0.2">
      <c r="A1354" s="5"/>
      <c r="B1354" s="202"/>
    </row>
    <row r="1355" spans="1:2" ht="16.2" x14ac:dyDescent="0.2">
      <c r="A1355" s="5"/>
      <c r="B1355" s="202"/>
    </row>
    <row r="1356" spans="1:2" ht="16.2" x14ac:dyDescent="0.2">
      <c r="A1356" s="5"/>
      <c r="B1356" s="202"/>
    </row>
    <row r="1357" spans="1:2" ht="16.2" x14ac:dyDescent="0.2">
      <c r="A1357" s="5"/>
      <c r="B1357" s="202"/>
    </row>
    <row r="1358" spans="1:2" ht="16.2" x14ac:dyDescent="0.2">
      <c r="A1358" s="5"/>
      <c r="B1358" s="202"/>
    </row>
    <row r="1359" spans="1:2" ht="16.2" x14ac:dyDescent="0.2">
      <c r="A1359" s="5"/>
      <c r="B1359" s="202"/>
    </row>
    <row r="1360" spans="1:2" ht="16.2" x14ac:dyDescent="0.2">
      <c r="A1360" s="5"/>
      <c r="B1360" s="202"/>
    </row>
    <row r="1361" spans="1:2" ht="16.2" x14ac:dyDescent="0.2">
      <c r="A1361" s="5"/>
      <c r="B1361" s="202"/>
    </row>
    <row r="1362" spans="1:2" ht="16.2" x14ac:dyDescent="0.2">
      <c r="A1362" s="5"/>
      <c r="B1362" s="202"/>
    </row>
    <row r="1363" spans="1:2" ht="16.2" x14ac:dyDescent="0.2">
      <c r="A1363" s="5"/>
      <c r="B1363" s="202"/>
    </row>
    <row r="1364" spans="1:2" ht="16.2" x14ac:dyDescent="0.2">
      <c r="A1364" s="5"/>
      <c r="B1364" s="202"/>
    </row>
    <row r="1365" spans="1:2" ht="16.2" x14ac:dyDescent="0.2">
      <c r="A1365" s="5"/>
      <c r="B1365" s="202"/>
    </row>
    <row r="1366" spans="1:2" ht="16.2" x14ac:dyDescent="0.2">
      <c r="A1366" s="5"/>
      <c r="B1366" s="202"/>
    </row>
    <row r="1367" spans="1:2" ht="16.2" x14ac:dyDescent="0.2">
      <c r="A1367" s="5"/>
      <c r="B1367" s="202"/>
    </row>
    <row r="1368" spans="1:2" ht="16.2" x14ac:dyDescent="0.2">
      <c r="A1368" s="5"/>
      <c r="B1368" s="202"/>
    </row>
    <row r="1369" spans="1:2" ht="16.2" x14ac:dyDescent="0.2">
      <c r="A1369" s="5"/>
      <c r="B1369" s="202"/>
    </row>
    <row r="1370" spans="1:2" ht="16.2" x14ac:dyDescent="0.2">
      <c r="A1370" s="5"/>
      <c r="B1370" s="202"/>
    </row>
    <row r="1371" spans="1:2" ht="16.2" x14ac:dyDescent="0.2">
      <c r="A1371" s="5"/>
      <c r="B1371" s="202"/>
    </row>
    <row r="1372" spans="1:2" ht="16.2" x14ac:dyDescent="0.2">
      <c r="A1372" s="5"/>
      <c r="B1372" s="202"/>
    </row>
    <row r="1373" spans="1:2" ht="16.2" x14ac:dyDescent="0.2">
      <c r="A1373" s="5"/>
      <c r="B1373" s="202"/>
    </row>
    <row r="1374" spans="1:2" ht="16.2" x14ac:dyDescent="0.2">
      <c r="A1374" s="5"/>
      <c r="B1374" s="202"/>
    </row>
    <row r="1375" spans="1:2" ht="16.2" x14ac:dyDescent="0.2">
      <c r="A1375" s="5"/>
      <c r="B1375" s="202"/>
    </row>
    <row r="1376" spans="1:2" ht="16.2" x14ac:dyDescent="0.2">
      <c r="A1376" s="5"/>
      <c r="B1376" s="202"/>
    </row>
    <row r="1377" spans="1:2" ht="16.2" x14ac:dyDescent="0.2">
      <c r="A1377" s="5"/>
      <c r="B1377" s="202"/>
    </row>
    <row r="1378" spans="1:2" ht="16.2" x14ac:dyDescent="0.2">
      <c r="A1378" s="5"/>
      <c r="B1378" s="202"/>
    </row>
    <row r="1379" spans="1:2" ht="16.2" x14ac:dyDescent="0.2">
      <c r="A1379" s="5"/>
      <c r="B1379" s="202"/>
    </row>
    <row r="1380" spans="1:2" ht="16.2" x14ac:dyDescent="0.2">
      <c r="A1380" s="5"/>
      <c r="B1380" s="202"/>
    </row>
    <row r="1381" spans="1:2" ht="16.2" x14ac:dyDescent="0.2">
      <c r="A1381" s="5"/>
      <c r="B1381" s="202"/>
    </row>
    <row r="1382" spans="1:2" ht="16.2" x14ac:dyDescent="0.2">
      <c r="A1382" s="5"/>
      <c r="B1382" s="202"/>
    </row>
    <row r="1383" spans="1:2" ht="16.2" x14ac:dyDescent="0.2">
      <c r="A1383" s="5"/>
      <c r="B1383" s="202"/>
    </row>
    <row r="1384" spans="1:2" ht="16.2" x14ac:dyDescent="0.2">
      <c r="A1384" s="5"/>
      <c r="B1384" s="202"/>
    </row>
    <row r="1385" spans="1:2" ht="16.2" x14ac:dyDescent="0.2">
      <c r="A1385" s="5"/>
      <c r="B1385" s="202"/>
    </row>
    <row r="1386" spans="1:2" ht="16.2" x14ac:dyDescent="0.2">
      <c r="A1386" s="5"/>
      <c r="B1386" s="202"/>
    </row>
    <row r="1387" spans="1:2" ht="16.2" x14ac:dyDescent="0.2">
      <c r="A1387" s="5"/>
      <c r="B1387" s="202"/>
    </row>
    <row r="1388" spans="1:2" ht="16.2" x14ac:dyDescent="0.2">
      <c r="A1388" s="5"/>
      <c r="B1388" s="202"/>
    </row>
    <row r="1389" spans="1:2" ht="16.2" x14ac:dyDescent="0.2">
      <c r="A1389" s="5"/>
      <c r="B1389" s="202"/>
    </row>
    <row r="1390" spans="1:2" ht="16.2" x14ac:dyDescent="0.2">
      <c r="A1390" s="5"/>
      <c r="B1390" s="202"/>
    </row>
    <row r="1391" spans="1:2" ht="16.2" x14ac:dyDescent="0.2">
      <c r="A1391" s="5"/>
      <c r="B1391" s="202"/>
    </row>
    <row r="1392" spans="1:2" ht="16.2" x14ac:dyDescent="0.2">
      <c r="A1392" s="5"/>
      <c r="B1392" s="202"/>
    </row>
    <row r="1393" spans="1:2" ht="16.2" x14ac:dyDescent="0.2">
      <c r="A1393" s="5"/>
      <c r="B1393" s="202"/>
    </row>
    <row r="1394" spans="1:2" ht="16.2" x14ac:dyDescent="0.2">
      <c r="A1394" s="5"/>
      <c r="B1394" s="202"/>
    </row>
    <row r="1395" spans="1:2" ht="16.2" x14ac:dyDescent="0.2">
      <c r="A1395" s="5"/>
      <c r="B1395" s="202"/>
    </row>
    <row r="1396" spans="1:2" ht="16.2" x14ac:dyDescent="0.2">
      <c r="A1396" s="5"/>
      <c r="B1396" s="202"/>
    </row>
    <row r="1397" spans="1:2" ht="16.2" x14ac:dyDescent="0.2">
      <c r="A1397" s="5"/>
      <c r="B1397" s="202"/>
    </row>
    <row r="1398" spans="1:2" ht="16.2" x14ac:dyDescent="0.2">
      <c r="A1398" s="5"/>
      <c r="B1398" s="202"/>
    </row>
    <row r="1399" spans="1:2" ht="16.2" x14ac:dyDescent="0.2">
      <c r="A1399" s="5"/>
      <c r="B1399" s="202"/>
    </row>
    <row r="1400" spans="1:2" ht="16.2" x14ac:dyDescent="0.2">
      <c r="A1400" s="5"/>
      <c r="B1400" s="202"/>
    </row>
    <row r="1401" spans="1:2" ht="16.2" x14ac:dyDescent="0.2">
      <c r="A1401" s="5"/>
      <c r="B1401" s="202"/>
    </row>
    <row r="1402" spans="1:2" ht="16.2" x14ac:dyDescent="0.2">
      <c r="A1402" s="5"/>
      <c r="B1402" s="202"/>
    </row>
    <row r="1403" spans="1:2" ht="16.2" x14ac:dyDescent="0.2">
      <c r="A1403" s="5"/>
      <c r="B1403" s="202"/>
    </row>
    <row r="1404" spans="1:2" ht="16.2" x14ac:dyDescent="0.2">
      <c r="A1404" s="5"/>
      <c r="B1404" s="202"/>
    </row>
    <row r="1405" spans="1:2" ht="16.2" x14ac:dyDescent="0.2">
      <c r="A1405" s="5"/>
      <c r="B1405" s="202"/>
    </row>
    <row r="1406" spans="1:2" ht="16.2" x14ac:dyDescent="0.2">
      <c r="A1406" s="5"/>
      <c r="B1406" s="202"/>
    </row>
    <row r="1407" spans="1:2" ht="16.2" x14ac:dyDescent="0.2">
      <c r="A1407" s="5"/>
      <c r="B1407" s="202"/>
    </row>
    <row r="1408" spans="1:2" ht="16.2" x14ac:dyDescent="0.2">
      <c r="A1408" s="5"/>
      <c r="B1408" s="202"/>
    </row>
    <row r="1409" spans="1:2" ht="16.2" x14ac:dyDescent="0.2">
      <c r="A1409" s="5"/>
      <c r="B1409" s="202"/>
    </row>
    <row r="1410" spans="1:2" ht="16.2" x14ac:dyDescent="0.2">
      <c r="A1410" s="5"/>
      <c r="B1410" s="202"/>
    </row>
    <row r="1411" spans="1:2" ht="16.2" x14ac:dyDescent="0.2">
      <c r="A1411" s="5"/>
      <c r="B1411" s="202"/>
    </row>
    <row r="1412" spans="1:2" ht="16.2" x14ac:dyDescent="0.2">
      <c r="A1412" s="5"/>
      <c r="B1412" s="202"/>
    </row>
    <row r="1413" spans="1:2" ht="16.2" x14ac:dyDescent="0.2">
      <c r="A1413" s="5"/>
      <c r="B1413" s="202"/>
    </row>
    <row r="1414" spans="1:2" ht="16.2" x14ac:dyDescent="0.2">
      <c r="A1414" s="5"/>
      <c r="B1414" s="202"/>
    </row>
    <row r="1415" spans="1:2" ht="16.2" x14ac:dyDescent="0.2">
      <c r="A1415" s="5"/>
      <c r="B1415" s="202"/>
    </row>
    <row r="1416" spans="1:2" ht="16.2" x14ac:dyDescent="0.2">
      <c r="A1416" s="5"/>
      <c r="B1416" s="202"/>
    </row>
    <row r="1417" spans="1:2" ht="16.2" x14ac:dyDescent="0.2">
      <c r="A1417" s="5"/>
      <c r="B1417" s="202"/>
    </row>
    <row r="1418" spans="1:2" ht="16.2" x14ac:dyDescent="0.2">
      <c r="A1418" s="5"/>
      <c r="B1418" s="202"/>
    </row>
    <row r="1419" spans="1:2" ht="16.2" x14ac:dyDescent="0.2">
      <c r="A1419" s="5"/>
      <c r="B1419" s="202"/>
    </row>
    <row r="1420" spans="1:2" ht="16.2" x14ac:dyDescent="0.2">
      <c r="A1420" s="5"/>
      <c r="B1420" s="202"/>
    </row>
    <row r="1421" spans="1:2" ht="16.2" x14ac:dyDescent="0.2">
      <c r="A1421" s="5"/>
      <c r="B1421" s="202"/>
    </row>
    <row r="1422" spans="1:2" ht="16.2" x14ac:dyDescent="0.2">
      <c r="A1422" s="5"/>
      <c r="B1422" s="202"/>
    </row>
    <row r="1423" spans="1:2" ht="16.2" x14ac:dyDescent="0.2">
      <c r="A1423" s="5"/>
      <c r="B1423" s="202"/>
    </row>
    <row r="1424" spans="1:2" ht="16.2" x14ac:dyDescent="0.2">
      <c r="A1424" s="5"/>
      <c r="B1424" s="202"/>
    </row>
    <row r="1425" spans="1:2" ht="16.2" x14ac:dyDescent="0.2">
      <c r="A1425" s="5"/>
      <c r="B1425" s="202"/>
    </row>
    <row r="1426" spans="1:2" ht="16.2" x14ac:dyDescent="0.2">
      <c r="A1426" s="5"/>
      <c r="B1426" s="202"/>
    </row>
    <row r="1427" spans="1:2" ht="16.2" x14ac:dyDescent="0.2">
      <c r="A1427" s="5"/>
      <c r="B1427" s="202"/>
    </row>
    <row r="1428" spans="1:2" ht="16.2" x14ac:dyDescent="0.2">
      <c r="A1428" s="5"/>
      <c r="B1428" s="202"/>
    </row>
    <row r="1429" spans="1:2" ht="16.2" x14ac:dyDescent="0.2">
      <c r="A1429" s="5"/>
      <c r="B1429" s="202"/>
    </row>
    <row r="1430" spans="1:2" ht="16.2" x14ac:dyDescent="0.2">
      <c r="A1430" s="5"/>
      <c r="B1430" s="202"/>
    </row>
    <row r="1431" spans="1:2" ht="16.2" x14ac:dyDescent="0.2">
      <c r="A1431" s="5"/>
      <c r="B1431" s="202"/>
    </row>
    <row r="1432" spans="1:2" ht="16.2" x14ac:dyDescent="0.2">
      <c r="A1432" s="5"/>
      <c r="B1432" s="202"/>
    </row>
    <row r="1433" spans="1:2" ht="16.2" x14ac:dyDescent="0.2">
      <c r="A1433" s="5"/>
      <c r="B1433" s="202"/>
    </row>
    <row r="1434" spans="1:2" ht="16.2" x14ac:dyDescent="0.2">
      <c r="A1434" s="5"/>
      <c r="B1434" s="202"/>
    </row>
    <row r="1435" spans="1:2" ht="16.2" x14ac:dyDescent="0.2">
      <c r="A1435" s="5"/>
      <c r="B1435" s="202"/>
    </row>
    <row r="1436" spans="1:2" ht="16.2" x14ac:dyDescent="0.2">
      <c r="A1436" s="5"/>
      <c r="B1436" s="202"/>
    </row>
    <row r="1437" spans="1:2" ht="16.2" x14ac:dyDescent="0.2">
      <c r="A1437" s="5"/>
      <c r="B1437" s="202"/>
    </row>
    <row r="1438" spans="1:2" ht="16.2" x14ac:dyDescent="0.2">
      <c r="A1438" s="5"/>
      <c r="B1438" s="202"/>
    </row>
    <row r="1439" spans="1:2" ht="16.2" x14ac:dyDescent="0.2">
      <c r="A1439" s="5"/>
      <c r="B1439" s="202"/>
    </row>
    <row r="1440" spans="1:2" ht="16.2" x14ac:dyDescent="0.2">
      <c r="A1440" s="5"/>
      <c r="B1440" s="202"/>
    </row>
    <row r="1441" spans="1:2" ht="16.2" x14ac:dyDescent="0.2">
      <c r="A1441" s="5"/>
      <c r="B1441" s="202"/>
    </row>
    <row r="1442" spans="1:2" ht="16.2" x14ac:dyDescent="0.2">
      <c r="A1442" s="5"/>
      <c r="B1442" s="202"/>
    </row>
    <row r="1443" spans="1:2" ht="16.2" x14ac:dyDescent="0.2">
      <c r="A1443" s="5"/>
      <c r="B1443" s="202"/>
    </row>
    <row r="1444" spans="1:2" ht="16.2" x14ac:dyDescent="0.2">
      <c r="A1444" s="5"/>
      <c r="B1444" s="202"/>
    </row>
    <row r="1445" spans="1:2" ht="16.2" x14ac:dyDescent="0.2">
      <c r="A1445" s="5"/>
      <c r="B1445" s="202"/>
    </row>
    <row r="1446" spans="1:2" ht="16.2" x14ac:dyDescent="0.2">
      <c r="A1446" s="5"/>
      <c r="B1446" s="202"/>
    </row>
    <row r="1447" spans="1:2" ht="16.2" x14ac:dyDescent="0.2">
      <c r="A1447" s="5"/>
      <c r="B1447" s="202"/>
    </row>
    <row r="1448" spans="1:2" ht="16.2" x14ac:dyDescent="0.2">
      <c r="A1448" s="5"/>
      <c r="B1448" s="202"/>
    </row>
    <row r="1449" spans="1:2" ht="16.2" x14ac:dyDescent="0.2">
      <c r="A1449" s="5"/>
      <c r="B1449" s="202"/>
    </row>
    <row r="1450" spans="1:2" ht="16.2" x14ac:dyDescent="0.2">
      <c r="A1450" s="5"/>
      <c r="B1450" s="202"/>
    </row>
    <row r="1451" spans="1:2" ht="16.2" x14ac:dyDescent="0.2">
      <c r="A1451" s="5"/>
      <c r="B1451" s="202"/>
    </row>
    <row r="1452" spans="1:2" ht="16.2" x14ac:dyDescent="0.2">
      <c r="A1452" s="5"/>
      <c r="B1452" s="202"/>
    </row>
    <row r="1453" spans="1:2" ht="16.2" x14ac:dyDescent="0.2">
      <c r="A1453" s="5"/>
      <c r="B1453" s="202"/>
    </row>
    <row r="1454" spans="1:2" ht="16.2" x14ac:dyDescent="0.2">
      <c r="A1454" s="5"/>
      <c r="B1454" s="202"/>
    </row>
    <row r="1455" spans="1:2" ht="16.2" x14ac:dyDescent="0.2">
      <c r="A1455" s="5"/>
      <c r="B1455" s="202"/>
    </row>
    <row r="1456" spans="1:2" ht="16.2" x14ac:dyDescent="0.2">
      <c r="A1456" s="5"/>
      <c r="B1456" s="202"/>
    </row>
    <row r="1457" spans="1:2" ht="16.2" x14ac:dyDescent="0.2">
      <c r="A1457" s="5"/>
      <c r="B1457" s="202"/>
    </row>
    <row r="1458" spans="1:2" ht="16.2" x14ac:dyDescent="0.2">
      <c r="A1458" s="5"/>
      <c r="B1458" s="202"/>
    </row>
    <row r="1459" spans="1:2" ht="16.2" x14ac:dyDescent="0.2">
      <c r="A1459" s="5"/>
      <c r="B1459" s="202"/>
    </row>
    <row r="1460" spans="1:2" ht="16.2" x14ac:dyDescent="0.2">
      <c r="A1460" s="5"/>
      <c r="B1460" s="202"/>
    </row>
    <row r="1461" spans="1:2" ht="16.2" x14ac:dyDescent="0.2">
      <c r="A1461" s="5"/>
      <c r="B1461" s="202"/>
    </row>
    <row r="1462" spans="1:2" ht="16.2" x14ac:dyDescent="0.2">
      <c r="A1462" s="5"/>
      <c r="B1462" s="202"/>
    </row>
    <row r="1463" spans="1:2" ht="16.2" x14ac:dyDescent="0.2">
      <c r="A1463" s="5"/>
      <c r="B1463" s="202"/>
    </row>
    <row r="1464" spans="1:2" ht="16.2" x14ac:dyDescent="0.2">
      <c r="A1464" s="5"/>
      <c r="B1464" s="202"/>
    </row>
    <row r="1465" spans="1:2" ht="16.2" x14ac:dyDescent="0.2">
      <c r="A1465" s="5"/>
      <c r="B1465" s="202"/>
    </row>
    <row r="1466" spans="1:2" ht="16.2" x14ac:dyDescent="0.2">
      <c r="A1466" s="5"/>
      <c r="B1466" s="202"/>
    </row>
    <row r="1467" spans="1:2" ht="16.2" x14ac:dyDescent="0.2">
      <c r="A1467" s="5"/>
      <c r="B1467" s="202"/>
    </row>
    <row r="1468" spans="1:2" ht="16.2" x14ac:dyDescent="0.2">
      <c r="A1468" s="5"/>
      <c r="B1468" s="202"/>
    </row>
    <row r="1469" spans="1:2" ht="16.2" x14ac:dyDescent="0.2">
      <c r="A1469" s="5"/>
      <c r="B1469" s="202"/>
    </row>
    <row r="1470" spans="1:2" ht="16.2" x14ac:dyDescent="0.2">
      <c r="A1470" s="5"/>
      <c r="B1470" s="202"/>
    </row>
    <row r="1471" spans="1:2" ht="16.2" x14ac:dyDescent="0.2">
      <c r="A1471" s="5"/>
      <c r="B1471" s="202"/>
    </row>
    <row r="1472" spans="1:2" ht="16.2" x14ac:dyDescent="0.2">
      <c r="A1472" s="5"/>
      <c r="B1472" s="202"/>
    </row>
    <row r="1473" spans="1:2" ht="16.2" x14ac:dyDescent="0.2">
      <c r="A1473" s="5"/>
      <c r="B1473" s="202"/>
    </row>
    <row r="1474" spans="1:2" ht="16.2" x14ac:dyDescent="0.2">
      <c r="A1474" s="5"/>
      <c r="B1474" s="202"/>
    </row>
    <row r="1475" spans="1:2" ht="16.2" x14ac:dyDescent="0.2">
      <c r="A1475" s="5"/>
      <c r="B1475" s="202"/>
    </row>
    <row r="1476" spans="1:2" ht="16.2" x14ac:dyDescent="0.2">
      <c r="A1476" s="5"/>
      <c r="B1476" s="202"/>
    </row>
    <row r="1477" spans="1:2" ht="16.2" x14ac:dyDescent="0.2">
      <c r="A1477" s="5"/>
      <c r="B1477" s="202"/>
    </row>
    <row r="1478" spans="1:2" ht="16.2" x14ac:dyDescent="0.2">
      <c r="A1478" s="5"/>
      <c r="B1478" s="202"/>
    </row>
    <row r="1479" spans="1:2" ht="16.2" x14ac:dyDescent="0.2">
      <c r="A1479" s="5"/>
      <c r="B1479" s="202"/>
    </row>
    <row r="1480" spans="1:2" ht="16.2" x14ac:dyDescent="0.2">
      <c r="A1480" s="5"/>
      <c r="B1480" s="202"/>
    </row>
    <row r="1481" spans="1:2" ht="16.2" x14ac:dyDescent="0.2">
      <c r="A1481" s="5"/>
      <c r="B1481" s="202"/>
    </row>
    <row r="1482" spans="1:2" ht="16.2" x14ac:dyDescent="0.2">
      <c r="A1482" s="5"/>
      <c r="B1482" s="202"/>
    </row>
    <row r="1483" spans="1:2" ht="16.2" x14ac:dyDescent="0.2">
      <c r="A1483" s="5"/>
      <c r="B1483" s="202"/>
    </row>
    <row r="1484" spans="1:2" ht="16.2" x14ac:dyDescent="0.2">
      <c r="A1484" s="5"/>
      <c r="B1484" s="202"/>
    </row>
    <row r="1485" spans="1:2" ht="16.2" x14ac:dyDescent="0.2">
      <c r="A1485" s="5"/>
      <c r="B1485" s="202"/>
    </row>
    <row r="1486" spans="1:2" ht="16.2" x14ac:dyDescent="0.2">
      <c r="A1486" s="5"/>
      <c r="B1486" s="202"/>
    </row>
    <row r="1487" spans="1:2" ht="16.2" x14ac:dyDescent="0.2">
      <c r="A1487" s="5"/>
      <c r="B1487" s="202"/>
    </row>
    <row r="1488" spans="1:2" ht="16.2" x14ac:dyDescent="0.2">
      <c r="A1488" s="5"/>
      <c r="B1488" s="202"/>
    </row>
    <row r="1489" spans="1:2" ht="16.2" x14ac:dyDescent="0.2">
      <c r="A1489" s="5"/>
      <c r="B1489" s="202"/>
    </row>
    <row r="1490" spans="1:2" ht="16.2" x14ac:dyDescent="0.2">
      <c r="A1490" s="5"/>
      <c r="B1490" s="202"/>
    </row>
    <row r="1491" spans="1:2" ht="16.2" x14ac:dyDescent="0.2">
      <c r="A1491" s="5"/>
      <c r="B1491" s="202"/>
    </row>
    <row r="1492" spans="1:2" ht="16.2" x14ac:dyDescent="0.2">
      <c r="A1492" s="5"/>
      <c r="B1492" s="202"/>
    </row>
    <row r="1493" spans="1:2" ht="16.2" x14ac:dyDescent="0.2">
      <c r="A1493" s="5"/>
      <c r="B1493" s="202"/>
    </row>
    <row r="1494" spans="1:2" ht="16.2" x14ac:dyDescent="0.2">
      <c r="A1494" s="5"/>
      <c r="B1494" s="202"/>
    </row>
    <row r="1495" spans="1:2" ht="16.2" x14ac:dyDescent="0.2">
      <c r="A1495" s="5"/>
      <c r="B1495" s="202"/>
    </row>
    <row r="1496" spans="1:2" ht="16.2" x14ac:dyDescent="0.2">
      <c r="A1496" s="5"/>
      <c r="B1496" s="202"/>
    </row>
    <row r="1497" spans="1:2" ht="16.2" x14ac:dyDescent="0.2">
      <c r="A1497" s="5"/>
      <c r="B1497" s="202"/>
    </row>
    <row r="1498" spans="1:2" ht="16.2" x14ac:dyDescent="0.2">
      <c r="A1498" s="5"/>
      <c r="B1498" s="202"/>
    </row>
    <row r="1499" spans="1:2" ht="16.2" x14ac:dyDescent="0.2">
      <c r="A1499" s="5"/>
      <c r="B1499" s="202"/>
    </row>
    <row r="1500" spans="1:2" ht="16.2" x14ac:dyDescent="0.2">
      <c r="A1500" s="5"/>
      <c r="B1500" s="202"/>
    </row>
    <row r="1501" spans="1:2" ht="16.2" x14ac:dyDescent="0.2">
      <c r="A1501" s="5"/>
      <c r="B1501" s="202"/>
    </row>
    <row r="1502" spans="1:2" ht="16.2" x14ac:dyDescent="0.2">
      <c r="A1502" s="5"/>
      <c r="B1502" s="202"/>
    </row>
    <row r="1503" spans="1:2" ht="16.2" x14ac:dyDescent="0.2">
      <c r="A1503" s="5"/>
      <c r="B1503" s="202"/>
    </row>
    <row r="1504" spans="1:2" ht="16.2" x14ac:dyDescent="0.2">
      <c r="A1504" s="5"/>
      <c r="B1504" s="202"/>
    </row>
    <row r="1505" spans="1:2" ht="16.2" x14ac:dyDescent="0.2">
      <c r="A1505" s="5"/>
      <c r="B1505" s="202"/>
    </row>
    <row r="1506" spans="1:2" ht="16.2" x14ac:dyDescent="0.2">
      <c r="A1506" s="5"/>
      <c r="B1506" s="202"/>
    </row>
    <row r="1507" spans="1:2" ht="16.2" x14ac:dyDescent="0.2">
      <c r="A1507" s="5"/>
      <c r="B1507" s="202"/>
    </row>
    <row r="1508" spans="1:2" ht="16.2" x14ac:dyDescent="0.2">
      <c r="A1508" s="5"/>
      <c r="B1508" s="202"/>
    </row>
    <row r="1509" spans="1:2" ht="16.2" x14ac:dyDescent="0.2">
      <c r="A1509" s="5"/>
      <c r="B1509" s="202"/>
    </row>
    <row r="1510" spans="1:2" ht="16.2" x14ac:dyDescent="0.2">
      <c r="A1510" s="5"/>
      <c r="B1510" s="202"/>
    </row>
    <row r="1511" spans="1:2" ht="16.2" x14ac:dyDescent="0.2">
      <c r="A1511" s="5"/>
      <c r="B1511" s="202"/>
    </row>
    <row r="1512" spans="1:2" ht="16.2" x14ac:dyDescent="0.2">
      <c r="A1512" s="5"/>
      <c r="B1512" s="202"/>
    </row>
    <row r="1513" spans="1:2" ht="16.2" x14ac:dyDescent="0.2">
      <c r="A1513" s="5"/>
      <c r="B1513" s="202"/>
    </row>
    <row r="1514" spans="1:2" ht="16.2" x14ac:dyDescent="0.2">
      <c r="A1514" s="5"/>
      <c r="B1514" s="202"/>
    </row>
    <row r="1515" spans="1:2" ht="16.2" x14ac:dyDescent="0.2">
      <c r="A1515" s="5"/>
      <c r="B1515" s="202"/>
    </row>
    <row r="1516" spans="1:2" ht="16.2" x14ac:dyDescent="0.2">
      <c r="A1516" s="5"/>
      <c r="B1516" s="202"/>
    </row>
    <row r="1517" spans="1:2" ht="16.2" x14ac:dyDescent="0.2">
      <c r="A1517" s="5"/>
      <c r="B1517" s="202"/>
    </row>
    <row r="1518" spans="1:2" ht="16.2" x14ac:dyDescent="0.2">
      <c r="A1518" s="5"/>
      <c r="B1518" s="202"/>
    </row>
    <row r="1519" spans="1:2" ht="16.2" x14ac:dyDescent="0.2">
      <c r="A1519" s="5"/>
      <c r="B1519" s="202"/>
    </row>
    <row r="1520" spans="1:2" ht="16.2" x14ac:dyDescent="0.2">
      <c r="A1520" s="5"/>
      <c r="B1520" s="202"/>
    </row>
    <row r="1521" spans="1:2" ht="16.2" x14ac:dyDescent="0.2">
      <c r="A1521" s="5"/>
      <c r="B1521" s="202"/>
    </row>
    <row r="1522" spans="1:2" ht="16.2" x14ac:dyDescent="0.2">
      <c r="A1522" s="5"/>
      <c r="B1522" s="202"/>
    </row>
    <row r="1523" spans="1:2" ht="16.2" x14ac:dyDescent="0.2">
      <c r="A1523" s="5"/>
      <c r="B1523" s="202"/>
    </row>
    <row r="1524" spans="1:2" ht="16.2" x14ac:dyDescent="0.2">
      <c r="A1524" s="5"/>
      <c r="B1524" s="202"/>
    </row>
    <row r="1525" spans="1:2" ht="16.2" x14ac:dyDescent="0.2">
      <c r="A1525" s="5"/>
      <c r="B1525" s="202"/>
    </row>
    <row r="1526" spans="1:2" ht="16.2" x14ac:dyDescent="0.2">
      <c r="A1526" s="5"/>
      <c r="B1526" s="202"/>
    </row>
    <row r="1527" spans="1:2" ht="16.2" x14ac:dyDescent="0.2">
      <c r="A1527" s="5"/>
      <c r="B1527" s="202"/>
    </row>
    <row r="1528" spans="1:2" ht="16.2" x14ac:dyDescent="0.2">
      <c r="A1528" s="5"/>
      <c r="B1528" s="202"/>
    </row>
    <row r="1529" spans="1:2" ht="16.2" x14ac:dyDescent="0.2">
      <c r="A1529" s="5"/>
      <c r="B1529" s="202"/>
    </row>
    <row r="1530" spans="1:2" ht="16.2" x14ac:dyDescent="0.2">
      <c r="A1530" s="5"/>
      <c r="B1530" s="202"/>
    </row>
    <row r="1531" spans="1:2" ht="16.2" x14ac:dyDescent="0.2">
      <c r="A1531" s="5"/>
      <c r="B1531" s="202"/>
    </row>
    <row r="1532" spans="1:2" ht="16.2" x14ac:dyDescent="0.2">
      <c r="A1532" s="5"/>
      <c r="B1532" s="202"/>
    </row>
    <row r="1533" spans="1:2" ht="16.2" x14ac:dyDescent="0.2">
      <c r="A1533" s="5"/>
      <c r="B1533" s="202"/>
    </row>
    <row r="1534" spans="1:2" ht="16.2" x14ac:dyDescent="0.2">
      <c r="A1534" s="5"/>
      <c r="B1534" s="202"/>
    </row>
    <row r="1535" spans="1:2" ht="16.2" x14ac:dyDescent="0.2">
      <c r="A1535" s="5"/>
      <c r="B1535" s="202"/>
    </row>
    <row r="1536" spans="1:2" ht="16.2" x14ac:dyDescent="0.2">
      <c r="A1536" s="5"/>
      <c r="B1536" s="202"/>
    </row>
    <row r="1537" spans="1:2" ht="16.2" x14ac:dyDescent="0.2">
      <c r="A1537" s="5"/>
      <c r="B1537" s="202"/>
    </row>
    <row r="1538" spans="1:2" ht="16.2" x14ac:dyDescent="0.2">
      <c r="A1538" s="5"/>
      <c r="B1538" s="202"/>
    </row>
    <row r="1539" spans="1:2" ht="16.2" x14ac:dyDescent="0.2">
      <c r="A1539" s="5"/>
      <c r="B1539" s="202"/>
    </row>
    <row r="1540" spans="1:2" ht="16.2" x14ac:dyDescent="0.2">
      <c r="A1540" s="5"/>
      <c r="B1540" s="202"/>
    </row>
    <row r="1541" spans="1:2" ht="16.2" x14ac:dyDescent="0.2">
      <c r="A1541" s="5"/>
      <c r="B1541" s="202"/>
    </row>
    <row r="1542" spans="1:2" ht="16.2" x14ac:dyDescent="0.2">
      <c r="A1542" s="5"/>
      <c r="B1542" s="202"/>
    </row>
    <row r="1543" spans="1:2" ht="16.2" x14ac:dyDescent="0.2">
      <c r="A1543" s="5"/>
      <c r="B1543" s="202"/>
    </row>
    <row r="1544" spans="1:2" ht="16.2" x14ac:dyDescent="0.2">
      <c r="A1544" s="5"/>
      <c r="B1544" s="202"/>
    </row>
    <row r="1545" spans="1:2" ht="16.2" x14ac:dyDescent="0.2">
      <c r="A1545" s="5"/>
      <c r="B1545" s="202"/>
    </row>
    <row r="1546" spans="1:2" ht="16.2" x14ac:dyDescent="0.2">
      <c r="A1546" s="5"/>
      <c r="B1546" s="202"/>
    </row>
    <row r="1547" spans="1:2" ht="16.2" x14ac:dyDescent="0.2">
      <c r="A1547" s="5"/>
      <c r="B1547" s="202"/>
    </row>
    <row r="1548" spans="1:2" ht="16.2" x14ac:dyDescent="0.2">
      <c r="A1548" s="5"/>
      <c r="B1548" s="202"/>
    </row>
    <row r="1549" spans="1:2" ht="16.2" x14ac:dyDescent="0.2">
      <c r="A1549" s="5"/>
      <c r="B1549" s="202"/>
    </row>
    <row r="1550" spans="1:2" ht="16.2" x14ac:dyDescent="0.2">
      <c r="A1550" s="5"/>
      <c r="B1550" s="202"/>
    </row>
    <row r="1551" spans="1:2" ht="16.2" x14ac:dyDescent="0.2">
      <c r="A1551" s="5"/>
      <c r="B1551" s="202"/>
    </row>
    <row r="1552" spans="1:2" ht="16.2" x14ac:dyDescent="0.2">
      <c r="A1552" s="5"/>
      <c r="B1552" s="202"/>
    </row>
    <row r="1553" spans="1:2" ht="16.2" x14ac:dyDescent="0.2">
      <c r="A1553" s="5"/>
      <c r="B1553" s="202"/>
    </row>
    <row r="1554" spans="1:2" ht="16.2" x14ac:dyDescent="0.2">
      <c r="A1554" s="5"/>
      <c r="B1554" s="202"/>
    </row>
    <row r="1555" spans="1:2" ht="16.2" x14ac:dyDescent="0.2">
      <c r="A1555" s="5"/>
      <c r="B1555" s="202"/>
    </row>
    <row r="1556" spans="1:2" ht="16.2" x14ac:dyDescent="0.2">
      <c r="A1556" s="5"/>
      <c r="B1556" s="202"/>
    </row>
    <row r="1557" spans="1:2" ht="16.2" x14ac:dyDescent="0.2">
      <c r="A1557" s="5"/>
      <c r="B1557" s="202"/>
    </row>
    <row r="1558" spans="1:2" ht="16.2" x14ac:dyDescent="0.2">
      <c r="A1558" s="5"/>
      <c r="B1558" s="202"/>
    </row>
    <row r="1559" spans="1:2" ht="16.2" x14ac:dyDescent="0.2">
      <c r="A1559" s="5"/>
      <c r="B1559" s="202"/>
    </row>
    <row r="1560" spans="1:2" ht="16.2" x14ac:dyDescent="0.2">
      <c r="A1560" s="5"/>
      <c r="B1560" s="202"/>
    </row>
    <row r="1561" spans="1:2" ht="16.2" x14ac:dyDescent="0.2">
      <c r="A1561" s="5"/>
      <c r="B1561" s="202"/>
    </row>
    <row r="1562" spans="1:2" ht="16.2" x14ac:dyDescent="0.2">
      <c r="A1562" s="5"/>
      <c r="B1562" s="202"/>
    </row>
    <row r="1563" spans="1:2" ht="16.2" x14ac:dyDescent="0.2">
      <c r="A1563" s="5"/>
      <c r="B1563" s="202"/>
    </row>
    <row r="1564" spans="1:2" ht="16.2" x14ac:dyDescent="0.2">
      <c r="A1564" s="5"/>
      <c r="B1564" s="202"/>
    </row>
    <row r="1565" spans="1:2" ht="16.2" x14ac:dyDescent="0.2">
      <c r="A1565" s="5"/>
      <c r="B1565" s="202"/>
    </row>
    <row r="1566" spans="1:2" ht="16.2" x14ac:dyDescent="0.2">
      <c r="A1566" s="5"/>
      <c r="B1566" s="202"/>
    </row>
    <row r="1567" spans="1:2" ht="16.2" x14ac:dyDescent="0.2">
      <c r="A1567" s="5"/>
      <c r="B1567" s="202"/>
    </row>
    <row r="1568" spans="1:2" ht="16.2" x14ac:dyDescent="0.2">
      <c r="A1568" s="5"/>
      <c r="B1568" s="202"/>
    </row>
    <row r="1569" spans="1:2" ht="16.2" x14ac:dyDescent="0.2">
      <c r="A1569" s="5"/>
      <c r="B1569" s="202"/>
    </row>
    <row r="1570" spans="1:2" ht="16.2" x14ac:dyDescent="0.2">
      <c r="A1570" s="5"/>
      <c r="B1570" s="202"/>
    </row>
    <row r="1571" spans="1:2" ht="16.2" x14ac:dyDescent="0.2">
      <c r="A1571" s="5"/>
      <c r="B1571" s="202"/>
    </row>
    <row r="1572" spans="1:2" ht="16.2" x14ac:dyDescent="0.2">
      <c r="A1572" s="5"/>
      <c r="B1572" s="202"/>
    </row>
    <row r="1573" spans="1:2" ht="16.2" x14ac:dyDescent="0.2">
      <c r="A1573" s="5"/>
      <c r="B1573" s="202"/>
    </row>
    <row r="1574" spans="1:2" ht="16.2" x14ac:dyDescent="0.2">
      <c r="A1574" s="5"/>
      <c r="B1574" s="202"/>
    </row>
    <row r="1575" spans="1:2" ht="16.2" x14ac:dyDescent="0.2">
      <c r="A1575" s="5"/>
      <c r="B1575" s="202"/>
    </row>
    <row r="1576" spans="1:2" ht="16.2" x14ac:dyDescent="0.2">
      <c r="A1576" s="5"/>
      <c r="B1576" s="202"/>
    </row>
    <row r="1577" spans="1:2" ht="16.2" x14ac:dyDescent="0.2">
      <c r="A1577" s="5"/>
      <c r="B1577" s="202"/>
    </row>
    <row r="1578" spans="1:2" ht="16.2" x14ac:dyDescent="0.2">
      <c r="A1578" s="5"/>
      <c r="B1578" s="202"/>
    </row>
    <row r="1579" spans="1:2" ht="16.2" x14ac:dyDescent="0.2">
      <c r="A1579" s="5"/>
      <c r="B1579" s="202"/>
    </row>
    <row r="1580" spans="1:2" ht="16.2" x14ac:dyDescent="0.2">
      <c r="A1580" s="5"/>
      <c r="B1580" s="202"/>
    </row>
    <row r="1581" spans="1:2" ht="16.2" x14ac:dyDescent="0.2">
      <c r="A1581" s="5"/>
      <c r="B1581" s="202"/>
    </row>
    <row r="1582" spans="1:2" ht="16.2" x14ac:dyDescent="0.2">
      <c r="A1582" s="5"/>
      <c r="B1582" s="202"/>
    </row>
    <row r="1583" spans="1:2" ht="16.2" x14ac:dyDescent="0.2">
      <c r="A1583" s="5"/>
      <c r="B1583" s="202"/>
    </row>
    <row r="1584" spans="1:2" ht="16.2" x14ac:dyDescent="0.2">
      <c r="A1584" s="5"/>
      <c r="B1584" s="202"/>
    </row>
    <row r="1585" spans="1:2" ht="16.2" x14ac:dyDescent="0.2">
      <c r="A1585" s="5"/>
      <c r="B1585" s="202"/>
    </row>
    <row r="1586" spans="1:2" ht="16.2" x14ac:dyDescent="0.2">
      <c r="A1586" s="5"/>
      <c r="B1586" s="202"/>
    </row>
    <row r="1587" spans="1:2" ht="16.2" x14ac:dyDescent="0.2">
      <c r="A1587" s="5"/>
      <c r="B1587" s="202"/>
    </row>
    <row r="1588" spans="1:2" ht="16.2" x14ac:dyDescent="0.2">
      <c r="A1588" s="5"/>
      <c r="B1588" s="202"/>
    </row>
    <row r="1589" spans="1:2" ht="16.2" x14ac:dyDescent="0.2">
      <c r="A1589" s="5"/>
      <c r="B1589" s="202"/>
    </row>
    <row r="1590" spans="1:2" ht="16.2" x14ac:dyDescent="0.2">
      <c r="A1590" s="5"/>
      <c r="B1590" s="202"/>
    </row>
    <row r="1591" spans="1:2" ht="16.2" x14ac:dyDescent="0.2">
      <c r="A1591" s="5"/>
      <c r="B1591" s="202"/>
    </row>
    <row r="1592" spans="1:2" ht="16.2" x14ac:dyDescent="0.2">
      <c r="A1592" s="5"/>
      <c r="B1592" s="202"/>
    </row>
    <row r="1593" spans="1:2" ht="16.2" x14ac:dyDescent="0.2">
      <c r="A1593" s="5"/>
      <c r="B1593" s="202"/>
    </row>
    <row r="1594" spans="1:2" ht="16.2" x14ac:dyDescent="0.2">
      <c r="A1594" s="5"/>
      <c r="B1594" s="202"/>
    </row>
    <row r="1595" spans="1:2" ht="16.2" x14ac:dyDescent="0.2">
      <c r="A1595" s="5"/>
      <c r="B1595" s="202"/>
    </row>
    <row r="1596" spans="1:2" ht="16.2" x14ac:dyDescent="0.2">
      <c r="A1596" s="5"/>
      <c r="B1596" s="202"/>
    </row>
    <row r="1597" spans="1:2" ht="16.2" x14ac:dyDescent="0.2">
      <c r="A1597" s="5"/>
      <c r="B1597" s="202"/>
    </row>
    <row r="1598" spans="1:2" ht="16.2" x14ac:dyDescent="0.2">
      <c r="A1598" s="5"/>
      <c r="B1598" s="202"/>
    </row>
    <row r="1599" spans="1:2" ht="16.2" x14ac:dyDescent="0.2">
      <c r="A1599" s="5"/>
      <c r="B1599" s="202"/>
    </row>
    <row r="1600" spans="1:2" ht="16.2" x14ac:dyDescent="0.2">
      <c r="A1600" s="5"/>
      <c r="B1600" s="202"/>
    </row>
    <row r="1601" spans="1:2" ht="16.2" x14ac:dyDescent="0.2">
      <c r="A1601" s="5"/>
      <c r="B1601" s="202"/>
    </row>
    <row r="1602" spans="1:2" ht="16.2" x14ac:dyDescent="0.2">
      <c r="A1602" s="5"/>
      <c r="B1602" s="202"/>
    </row>
    <row r="1603" spans="1:2" ht="16.2" x14ac:dyDescent="0.2">
      <c r="A1603" s="5"/>
      <c r="B1603" s="202"/>
    </row>
    <row r="1604" spans="1:2" ht="16.2" x14ac:dyDescent="0.2">
      <c r="A1604" s="5"/>
      <c r="B1604" s="202"/>
    </row>
    <row r="1605" spans="1:2" ht="16.2" x14ac:dyDescent="0.2">
      <c r="A1605" s="5"/>
      <c r="B1605" s="202"/>
    </row>
    <row r="1606" spans="1:2" ht="16.2" x14ac:dyDescent="0.2">
      <c r="A1606" s="5"/>
      <c r="B1606" s="202"/>
    </row>
    <row r="1607" spans="1:2" ht="16.2" x14ac:dyDescent="0.2">
      <c r="A1607" s="5"/>
      <c r="B1607" s="202"/>
    </row>
    <row r="1608" spans="1:2" ht="16.2" x14ac:dyDescent="0.2">
      <c r="A1608" s="5"/>
      <c r="B1608" s="202"/>
    </row>
    <row r="1609" spans="1:2" ht="16.2" x14ac:dyDescent="0.2">
      <c r="A1609" s="5"/>
      <c r="B1609" s="202"/>
    </row>
    <row r="1610" spans="1:2" ht="16.2" x14ac:dyDescent="0.2">
      <c r="A1610" s="5"/>
      <c r="B1610" s="202"/>
    </row>
    <row r="1611" spans="1:2" ht="16.2" x14ac:dyDescent="0.2">
      <c r="A1611" s="5"/>
      <c r="B1611" s="202"/>
    </row>
    <row r="1612" spans="1:2" ht="16.2" x14ac:dyDescent="0.2">
      <c r="A1612" s="5"/>
      <c r="B1612" s="202"/>
    </row>
    <row r="1613" spans="1:2" ht="16.2" x14ac:dyDescent="0.2">
      <c r="A1613" s="5"/>
      <c r="B1613" s="202"/>
    </row>
    <row r="1614" spans="1:2" ht="16.2" x14ac:dyDescent="0.2">
      <c r="A1614" s="5"/>
      <c r="B1614" s="202"/>
    </row>
    <row r="1615" spans="1:2" ht="16.2" x14ac:dyDescent="0.2">
      <c r="A1615" s="5"/>
      <c r="B1615" s="202"/>
    </row>
    <row r="1616" spans="1:2" ht="16.2" x14ac:dyDescent="0.2">
      <c r="A1616" s="5"/>
      <c r="B1616" s="202"/>
    </row>
    <row r="1617" spans="1:2" ht="16.2" x14ac:dyDescent="0.2">
      <c r="A1617" s="5"/>
      <c r="B1617" s="202"/>
    </row>
    <row r="1618" spans="1:2" ht="16.2" x14ac:dyDescent="0.2">
      <c r="A1618" s="5"/>
      <c r="B1618" s="202"/>
    </row>
    <row r="1619" spans="1:2" ht="16.2" x14ac:dyDescent="0.2">
      <c r="A1619" s="5"/>
      <c r="B1619" s="202"/>
    </row>
    <row r="1620" spans="1:2" ht="16.2" x14ac:dyDescent="0.2">
      <c r="A1620" s="5"/>
      <c r="B1620" s="202"/>
    </row>
    <row r="1621" spans="1:2" ht="16.2" x14ac:dyDescent="0.2">
      <c r="A1621" s="5"/>
      <c r="B1621" s="202"/>
    </row>
    <row r="1622" spans="1:2" ht="16.2" x14ac:dyDescent="0.2">
      <c r="A1622" s="5"/>
      <c r="B1622" s="202"/>
    </row>
    <row r="1623" spans="1:2" ht="16.2" x14ac:dyDescent="0.2">
      <c r="A1623" s="5"/>
      <c r="B1623" s="202"/>
    </row>
    <row r="1624" spans="1:2" ht="16.2" x14ac:dyDescent="0.2">
      <c r="A1624" s="5"/>
      <c r="B1624" s="202"/>
    </row>
    <row r="1625" spans="1:2" ht="16.2" x14ac:dyDescent="0.2">
      <c r="A1625" s="5"/>
      <c r="B1625" s="202"/>
    </row>
    <row r="1626" spans="1:2" ht="16.2" x14ac:dyDescent="0.2">
      <c r="A1626" s="5"/>
      <c r="B1626" s="202"/>
    </row>
    <row r="1627" spans="1:2" ht="16.2" x14ac:dyDescent="0.2">
      <c r="A1627" s="5"/>
      <c r="B1627" s="202"/>
    </row>
    <row r="1628" spans="1:2" ht="16.2" x14ac:dyDescent="0.2">
      <c r="A1628" s="5"/>
      <c r="B1628" s="202"/>
    </row>
    <row r="1629" spans="1:2" ht="16.2" x14ac:dyDescent="0.2">
      <c r="A1629" s="5"/>
      <c r="B1629" s="202"/>
    </row>
    <row r="1630" spans="1:2" ht="16.2" x14ac:dyDescent="0.2">
      <c r="A1630" s="5"/>
      <c r="B1630" s="202"/>
    </row>
    <row r="1631" spans="1:2" ht="16.2" x14ac:dyDescent="0.2">
      <c r="A1631" s="5"/>
      <c r="B1631" s="202"/>
    </row>
    <row r="1632" spans="1:2" ht="16.2" x14ac:dyDescent="0.2">
      <c r="A1632" s="5"/>
      <c r="B1632" s="202"/>
    </row>
    <row r="1633" spans="1:2" ht="16.2" x14ac:dyDescent="0.2">
      <c r="A1633" s="5"/>
      <c r="B1633" s="202"/>
    </row>
    <row r="1634" spans="1:2" ht="16.2" x14ac:dyDescent="0.2">
      <c r="A1634" s="5"/>
      <c r="B1634" s="202"/>
    </row>
    <row r="1635" spans="1:2" ht="16.2" x14ac:dyDescent="0.2">
      <c r="A1635" s="5"/>
      <c r="B1635" s="202"/>
    </row>
    <row r="1636" spans="1:2" ht="16.2" x14ac:dyDescent="0.2">
      <c r="A1636" s="5"/>
      <c r="B1636" s="202"/>
    </row>
    <row r="1637" spans="1:2" ht="16.2" x14ac:dyDescent="0.2">
      <c r="A1637" s="5"/>
      <c r="B1637" s="202"/>
    </row>
    <row r="1638" spans="1:2" ht="16.2" x14ac:dyDescent="0.2">
      <c r="A1638" s="5"/>
      <c r="B1638" s="202"/>
    </row>
    <row r="1639" spans="1:2" ht="16.2" x14ac:dyDescent="0.2">
      <c r="A1639" s="5"/>
      <c r="B1639" s="202"/>
    </row>
    <row r="1640" spans="1:2" ht="16.2" x14ac:dyDescent="0.2">
      <c r="A1640" s="5"/>
      <c r="B1640" s="202"/>
    </row>
    <row r="1641" spans="1:2" ht="16.2" x14ac:dyDescent="0.2">
      <c r="A1641" s="5"/>
      <c r="B1641" s="202"/>
    </row>
    <row r="1642" spans="1:2" ht="16.2" x14ac:dyDescent="0.2">
      <c r="A1642" s="5"/>
      <c r="B1642" s="202"/>
    </row>
    <row r="1643" spans="1:2" ht="16.2" x14ac:dyDescent="0.2">
      <c r="A1643" s="5"/>
      <c r="B1643" s="202"/>
    </row>
    <row r="1644" spans="1:2" ht="16.2" x14ac:dyDescent="0.2">
      <c r="A1644" s="5"/>
      <c r="B1644" s="202"/>
    </row>
    <row r="1645" spans="1:2" ht="16.2" x14ac:dyDescent="0.2">
      <c r="A1645" s="5"/>
      <c r="B1645" s="202"/>
    </row>
    <row r="1646" spans="1:2" ht="16.2" x14ac:dyDescent="0.2">
      <c r="A1646" s="5"/>
      <c r="B1646" s="202"/>
    </row>
    <row r="1647" spans="1:2" ht="16.2" x14ac:dyDescent="0.2">
      <c r="A1647" s="5"/>
      <c r="B1647" s="202"/>
    </row>
    <row r="1648" spans="1:2" ht="16.2" x14ac:dyDescent="0.2">
      <c r="A1648" s="5"/>
      <c r="B1648" s="202"/>
    </row>
    <row r="1649" spans="1:2" ht="16.2" x14ac:dyDescent="0.2">
      <c r="A1649" s="5"/>
      <c r="B1649" s="202"/>
    </row>
    <row r="1650" spans="1:2" ht="16.2" x14ac:dyDescent="0.2">
      <c r="A1650" s="5"/>
      <c r="B1650" s="202"/>
    </row>
    <row r="1651" spans="1:2" ht="16.2" x14ac:dyDescent="0.2">
      <c r="A1651" s="5"/>
      <c r="B1651" s="202"/>
    </row>
    <row r="1652" spans="1:2" ht="16.2" x14ac:dyDescent="0.2">
      <c r="A1652" s="5"/>
      <c r="B1652" s="202"/>
    </row>
    <row r="1653" spans="1:2" ht="16.2" x14ac:dyDescent="0.2">
      <c r="A1653" s="5"/>
      <c r="B1653" s="202"/>
    </row>
    <row r="1654" spans="1:2" ht="16.2" x14ac:dyDescent="0.2">
      <c r="A1654" s="5"/>
      <c r="B1654" s="202"/>
    </row>
    <row r="1655" spans="1:2" ht="16.2" x14ac:dyDescent="0.2">
      <c r="A1655" s="5"/>
      <c r="B1655" s="202"/>
    </row>
    <row r="1656" spans="1:2" ht="16.2" x14ac:dyDescent="0.2">
      <c r="A1656" s="5"/>
      <c r="B1656" s="202"/>
    </row>
    <row r="1657" spans="1:2" ht="16.2" x14ac:dyDescent="0.2">
      <c r="A1657" s="5"/>
      <c r="B1657" s="202"/>
    </row>
    <row r="1658" spans="1:2" ht="16.2" x14ac:dyDescent="0.2">
      <c r="A1658" s="5"/>
      <c r="B1658" s="202"/>
    </row>
    <row r="1659" spans="1:2" ht="16.2" x14ac:dyDescent="0.2">
      <c r="A1659" s="5"/>
      <c r="B1659" s="202"/>
    </row>
    <row r="1660" spans="1:2" ht="16.2" x14ac:dyDescent="0.2">
      <c r="A1660" s="5"/>
      <c r="B1660" s="202"/>
    </row>
    <row r="1661" spans="1:2" ht="16.2" x14ac:dyDescent="0.2">
      <c r="A1661" s="5"/>
      <c r="B1661" s="202"/>
    </row>
    <row r="1662" spans="1:2" ht="16.2" x14ac:dyDescent="0.2">
      <c r="A1662" s="5"/>
      <c r="B1662" s="202"/>
    </row>
    <row r="1663" spans="1:2" ht="16.2" x14ac:dyDescent="0.2">
      <c r="A1663" s="5"/>
      <c r="B1663" s="202"/>
    </row>
    <row r="1664" spans="1:2" ht="16.2" x14ac:dyDescent="0.2">
      <c r="A1664" s="5"/>
      <c r="B1664" s="202"/>
    </row>
    <row r="1665" spans="1:2" ht="16.2" x14ac:dyDescent="0.2">
      <c r="A1665" s="5"/>
      <c r="B1665" s="202"/>
    </row>
    <row r="1666" spans="1:2" ht="16.2" x14ac:dyDescent="0.2">
      <c r="A1666" s="5"/>
      <c r="B1666" s="202"/>
    </row>
    <row r="1667" spans="1:2" ht="16.2" x14ac:dyDescent="0.2">
      <c r="A1667" s="5"/>
      <c r="B1667" s="202"/>
    </row>
    <row r="1668" spans="1:2" ht="16.2" x14ac:dyDescent="0.2">
      <c r="A1668" s="5"/>
      <c r="B1668" s="202"/>
    </row>
    <row r="1669" spans="1:2" ht="16.2" x14ac:dyDescent="0.2">
      <c r="A1669" s="5"/>
      <c r="B1669" s="202"/>
    </row>
    <row r="1670" spans="1:2" ht="16.2" x14ac:dyDescent="0.2">
      <c r="A1670" s="5"/>
      <c r="B1670" s="202"/>
    </row>
    <row r="1671" spans="1:2" ht="16.2" x14ac:dyDescent="0.2">
      <c r="A1671" s="5"/>
      <c r="B1671" s="202"/>
    </row>
    <row r="1672" spans="1:2" ht="16.2" x14ac:dyDescent="0.2">
      <c r="A1672" s="5"/>
      <c r="B1672" s="202"/>
    </row>
    <row r="1673" spans="1:2" ht="16.2" x14ac:dyDescent="0.2">
      <c r="A1673" s="5"/>
      <c r="B1673" s="202"/>
    </row>
    <row r="1674" spans="1:2" ht="16.2" x14ac:dyDescent="0.2">
      <c r="A1674" s="5"/>
      <c r="B1674" s="202"/>
    </row>
    <row r="1675" spans="1:2" ht="16.2" x14ac:dyDescent="0.2">
      <c r="A1675" s="5"/>
      <c r="B1675" s="202"/>
    </row>
    <row r="1676" spans="1:2" ht="16.2" x14ac:dyDescent="0.2">
      <c r="A1676" s="5"/>
      <c r="B1676" s="202"/>
    </row>
    <row r="1677" spans="1:2" ht="16.2" x14ac:dyDescent="0.2">
      <c r="A1677" s="5"/>
      <c r="B1677" s="202"/>
    </row>
    <row r="1678" spans="1:2" ht="16.2" x14ac:dyDescent="0.2">
      <c r="A1678" s="5"/>
      <c r="B1678" s="202"/>
    </row>
    <row r="1679" spans="1:2" ht="16.2" x14ac:dyDescent="0.2">
      <c r="A1679" s="5"/>
      <c r="B1679" s="202"/>
    </row>
    <row r="1680" spans="1:2" ht="16.2" x14ac:dyDescent="0.2">
      <c r="A1680" s="5"/>
      <c r="B1680" s="202"/>
    </row>
    <row r="1681" spans="1:2" ht="16.2" x14ac:dyDescent="0.2">
      <c r="A1681" s="5"/>
      <c r="B1681" s="202"/>
    </row>
    <row r="1682" spans="1:2" ht="16.2" x14ac:dyDescent="0.2">
      <c r="A1682" s="5"/>
      <c r="B1682" s="202"/>
    </row>
    <row r="1683" spans="1:2" ht="16.2" x14ac:dyDescent="0.2">
      <c r="A1683" s="5"/>
      <c r="B1683" s="202"/>
    </row>
    <row r="1684" spans="1:2" ht="16.2" x14ac:dyDescent="0.2">
      <c r="A1684" s="5"/>
      <c r="B1684" s="202"/>
    </row>
    <row r="1685" spans="1:2" ht="16.2" x14ac:dyDescent="0.2">
      <c r="A1685" s="5"/>
      <c r="B1685" s="202"/>
    </row>
    <row r="1686" spans="1:2" ht="16.2" x14ac:dyDescent="0.2">
      <c r="A1686" s="5"/>
      <c r="B1686" s="202"/>
    </row>
    <row r="1687" spans="1:2" ht="16.2" x14ac:dyDescent="0.2">
      <c r="A1687" s="5"/>
      <c r="B1687" s="202"/>
    </row>
    <row r="1688" spans="1:2" ht="16.2" x14ac:dyDescent="0.2">
      <c r="A1688" s="5"/>
      <c r="B1688" s="202"/>
    </row>
    <row r="1689" spans="1:2" ht="16.2" x14ac:dyDescent="0.2">
      <c r="A1689" s="5"/>
      <c r="B1689" s="202"/>
    </row>
    <row r="1690" spans="1:2" ht="16.2" x14ac:dyDescent="0.2">
      <c r="A1690" s="5"/>
      <c r="B1690" s="202"/>
    </row>
    <row r="1691" spans="1:2" ht="16.2" x14ac:dyDescent="0.2">
      <c r="A1691" s="5"/>
      <c r="B1691" s="202"/>
    </row>
    <row r="1692" spans="1:2" ht="16.2" x14ac:dyDescent="0.2">
      <c r="A1692" s="5"/>
      <c r="B1692" s="202"/>
    </row>
    <row r="1693" spans="1:2" ht="16.2" x14ac:dyDescent="0.2">
      <c r="A1693" s="5"/>
      <c r="B1693" s="202"/>
    </row>
    <row r="1694" spans="1:2" ht="16.2" x14ac:dyDescent="0.2">
      <c r="A1694" s="5"/>
      <c r="B1694" s="202"/>
    </row>
    <row r="1695" spans="1:2" ht="16.2" x14ac:dyDescent="0.2">
      <c r="A1695" s="5"/>
      <c r="B1695" s="202"/>
    </row>
    <row r="1696" spans="1:2" ht="16.2" x14ac:dyDescent="0.2">
      <c r="A1696" s="5"/>
      <c r="B1696" s="202"/>
    </row>
    <row r="1697" spans="1:2" ht="16.2" x14ac:dyDescent="0.2">
      <c r="A1697" s="5"/>
      <c r="B1697" s="202"/>
    </row>
    <row r="1698" spans="1:2" ht="16.2" x14ac:dyDescent="0.2">
      <c r="A1698" s="5"/>
      <c r="B1698" s="202"/>
    </row>
    <row r="1699" spans="1:2" ht="16.2" x14ac:dyDescent="0.2">
      <c r="A1699" s="5"/>
      <c r="B1699" s="202"/>
    </row>
    <row r="1700" spans="1:2" ht="16.2" x14ac:dyDescent="0.2">
      <c r="A1700" s="5"/>
      <c r="B1700" s="202"/>
    </row>
    <row r="1701" spans="1:2" ht="16.2" x14ac:dyDescent="0.2">
      <c r="A1701" s="5"/>
      <c r="B1701" s="202"/>
    </row>
    <row r="1702" spans="1:2" ht="16.2" x14ac:dyDescent="0.2">
      <c r="A1702" s="5"/>
      <c r="B1702" s="202"/>
    </row>
    <row r="1703" spans="1:2" ht="16.2" x14ac:dyDescent="0.2">
      <c r="A1703" s="5"/>
      <c r="B1703" s="202"/>
    </row>
    <row r="1704" spans="1:2" ht="16.2" x14ac:dyDescent="0.2">
      <c r="A1704" s="5"/>
      <c r="B1704" s="202"/>
    </row>
    <row r="1705" spans="1:2" ht="16.2" x14ac:dyDescent="0.2">
      <c r="A1705" s="5"/>
      <c r="B1705" s="202"/>
    </row>
    <row r="1706" spans="1:2" ht="16.2" x14ac:dyDescent="0.2">
      <c r="A1706" s="5"/>
      <c r="B1706" s="202"/>
    </row>
    <row r="1707" spans="1:2" ht="16.2" x14ac:dyDescent="0.2">
      <c r="A1707" s="5"/>
      <c r="B1707" s="202"/>
    </row>
    <row r="1708" spans="1:2" ht="16.2" x14ac:dyDescent="0.2">
      <c r="A1708" s="5"/>
      <c r="B1708" s="202"/>
    </row>
    <row r="1709" spans="1:2" ht="16.2" x14ac:dyDescent="0.2">
      <c r="A1709" s="5"/>
      <c r="B1709" s="202"/>
    </row>
    <row r="1710" spans="1:2" ht="16.2" x14ac:dyDescent="0.2">
      <c r="A1710" s="5"/>
      <c r="B1710" s="202"/>
    </row>
    <row r="1711" spans="1:2" ht="16.2" x14ac:dyDescent="0.2">
      <c r="A1711" s="5"/>
      <c r="B1711" s="202"/>
    </row>
    <row r="1712" spans="1:2" ht="16.2" x14ac:dyDescent="0.2">
      <c r="A1712" s="5"/>
      <c r="B1712" s="202"/>
    </row>
    <row r="1713" spans="1:2" ht="16.2" x14ac:dyDescent="0.2">
      <c r="A1713" s="5"/>
      <c r="B1713" s="202"/>
    </row>
    <row r="1714" spans="1:2" ht="16.2" x14ac:dyDescent="0.2">
      <c r="A1714" s="5"/>
      <c r="B1714" s="202"/>
    </row>
    <row r="1715" spans="1:2" ht="16.2" x14ac:dyDescent="0.2">
      <c r="A1715" s="5"/>
      <c r="B1715" s="202"/>
    </row>
    <row r="1716" spans="1:2" ht="16.2" x14ac:dyDescent="0.2">
      <c r="A1716" s="5"/>
      <c r="B1716" s="202"/>
    </row>
    <row r="1717" spans="1:2" ht="16.2" x14ac:dyDescent="0.2">
      <c r="A1717" s="5"/>
      <c r="B1717" s="202"/>
    </row>
    <row r="1718" spans="1:2" ht="16.2" x14ac:dyDescent="0.2">
      <c r="A1718" s="5"/>
      <c r="B1718" s="202"/>
    </row>
    <row r="1719" spans="1:2" ht="16.2" x14ac:dyDescent="0.2">
      <c r="A1719" s="5"/>
      <c r="B1719" s="202"/>
    </row>
    <row r="1720" spans="1:2" ht="16.2" x14ac:dyDescent="0.2">
      <c r="A1720" s="5"/>
      <c r="B1720" s="202"/>
    </row>
    <row r="1721" spans="1:2" ht="16.2" x14ac:dyDescent="0.2">
      <c r="A1721" s="5"/>
      <c r="B1721" s="202"/>
    </row>
    <row r="1722" spans="1:2" ht="16.2" x14ac:dyDescent="0.2">
      <c r="A1722" s="5"/>
      <c r="B1722" s="202"/>
    </row>
    <row r="1723" spans="1:2" ht="16.2" x14ac:dyDescent="0.2">
      <c r="A1723" s="5"/>
      <c r="B1723" s="202"/>
    </row>
    <row r="1724" spans="1:2" ht="16.2" x14ac:dyDescent="0.2">
      <c r="A1724" s="5"/>
      <c r="B1724" s="202"/>
    </row>
    <row r="1725" spans="1:2" ht="16.2" x14ac:dyDescent="0.2">
      <c r="A1725" s="5"/>
      <c r="B1725" s="202"/>
    </row>
    <row r="1726" spans="1:2" ht="16.2" x14ac:dyDescent="0.2">
      <c r="A1726" s="5"/>
      <c r="B1726" s="202"/>
    </row>
    <row r="1727" spans="1:2" ht="16.2" x14ac:dyDescent="0.2">
      <c r="A1727" s="5"/>
      <c r="B1727" s="202"/>
    </row>
    <row r="1728" spans="1:2" ht="16.2" x14ac:dyDescent="0.2">
      <c r="A1728" s="5"/>
      <c r="B1728" s="202"/>
    </row>
    <row r="1729" spans="1:2" ht="16.2" x14ac:dyDescent="0.2">
      <c r="A1729" s="5"/>
      <c r="B1729" s="202"/>
    </row>
    <row r="1730" spans="1:2" ht="16.2" x14ac:dyDescent="0.2">
      <c r="A1730" s="5"/>
      <c r="B1730" s="202"/>
    </row>
    <row r="1731" spans="1:2" ht="16.2" x14ac:dyDescent="0.2">
      <c r="A1731" s="5"/>
      <c r="B1731" s="202"/>
    </row>
    <row r="1732" spans="1:2" ht="16.2" x14ac:dyDescent="0.2">
      <c r="A1732" s="5"/>
      <c r="B1732" s="202"/>
    </row>
    <row r="1733" spans="1:2" ht="16.2" x14ac:dyDescent="0.2">
      <c r="A1733" s="5"/>
      <c r="B1733" s="202"/>
    </row>
    <row r="1734" spans="1:2" ht="16.2" x14ac:dyDescent="0.2">
      <c r="A1734" s="5"/>
      <c r="B1734" s="202"/>
    </row>
    <row r="1735" spans="1:2" ht="16.2" x14ac:dyDescent="0.2">
      <c r="A1735" s="5"/>
      <c r="B1735" s="202"/>
    </row>
    <row r="1736" spans="1:2" ht="16.2" x14ac:dyDescent="0.2">
      <c r="A1736" s="5"/>
      <c r="B1736" s="202"/>
    </row>
    <row r="1737" spans="1:2" ht="16.2" x14ac:dyDescent="0.2">
      <c r="A1737" s="5"/>
      <c r="B1737" s="202"/>
    </row>
    <row r="1738" spans="1:2" ht="16.2" x14ac:dyDescent="0.2">
      <c r="A1738" s="5"/>
      <c r="B1738" s="202"/>
    </row>
    <row r="1739" spans="1:2" ht="16.2" x14ac:dyDescent="0.2">
      <c r="A1739" s="5"/>
      <c r="B1739" s="202"/>
    </row>
    <row r="1740" spans="1:2" ht="16.2" x14ac:dyDescent="0.2">
      <c r="A1740" s="5"/>
      <c r="B1740" s="202"/>
    </row>
    <row r="1741" spans="1:2" ht="16.2" x14ac:dyDescent="0.2">
      <c r="A1741" s="5"/>
      <c r="B1741" s="202"/>
    </row>
    <row r="1742" spans="1:2" ht="16.2" x14ac:dyDescent="0.2">
      <c r="A1742" s="5"/>
      <c r="B1742" s="202"/>
    </row>
    <row r="1743" spans="1:2" ht="16.2" x14ac:dyDescent="0.2">
      <c r="A1743" s="5"/>
      <c r="B1743" s="202"/>
    </row>
    <row r="1744" spans="1:2" ht="16.2" x14ac:dyDescent="0.2">
      <c r="A1744" s="5"/>
      <c r="B1744" s="202"/>
    </row>
    <row r="1745" spans="1:2" ht="16.2" x14ac:dyDescent="0.2">
      <c r="A1745" s="5"/>
      <c r="B1745" s="202"/>
    </row>
    <row r="1746" spans="1:2" ht="16.2" x14ac:dyDescent="0.2">
      <c r="A1746" s="5"/>
      <c r="B1746" s="202"/>
    </row>
    <row r="1747" spans="1:2" ht="16.2" x14ac:dyDescent="0.2">
      <c r="A1747" s="5"/>
      <c r="B1747" s="202"/>
    </row>
    <row r="1748" spans="1:2" ht="16.2" x14ac:dyDescent="0.2">
      <c r="A1748" s="5"/>
      <c r="B1748" s="202"/>
    </row>
    <row r="1749" spans="1:2" ht="16.2" x14ac:dyDescent="0.2">
      <c r="A1749" s="5"/>
      <c r="B1749" s="202"/>
    </row>
    <row r="1750" spans="1:2" ht="16.2" x14ac:dyDescent="0.2">
      <c r="A1750" s="5"/>
      <c r="B1750" s="202"/>
    </row>
    <row r="1751" spans="1:2" ht="16.2" x14ac:dyDescent="0.2">
      <c r="A1751" s="5"/>
      <c r="B1751" s="202"/>
    </row>
    <row r="1752" spans="1:2" ht="16.2" x14ac:dyDescent="0.2">
      <c r="A1752" s="5"/>
      <c r="B1752" s="202"/>
    </row>
    <row r="1753" spans="1:2" ht="16.2" x14ac:dyDescent="0.2">
      <c r="A1753" s="5"/>
      <c r="B1753" s="202"/>
    </row>
    <row r="1754" spans="1:2" ht="16.2" x14ac:dyDescent="0.2">
      <c r="A1754" s="5"/>
      <c r="B1754" s="202"/>
    </row>
    <row r="1755" spans="1:2" ht="16.2" x14ac:dyDescent="0.2">
      <c r="A1755" s="5"/>
      <c r="B1755" s="202"/>
    </row>
    <row r="1756" spans="1:2" ht="16.2" x14ac:dyDescent="0.2">
      <c r="A1756" s="5"/>
      <c r="B1756" s="202"/>
    </row>
    <row r="1757" spans="1:2" ht="16.2" x14ac:dyDescent="0.2">
      <c r="A1757" s="5"/>
      <c r="B1757" s="202"/>
    </row>
    <row r="1758" spans="1:2" ht="16.2" x14ac:dyDescent="0.2">
      <c r="A1758" s="5"/>
      <c r="B1758" s="202"/>
    </row>
    <row r="1759" spans="1:2" ht="16.2" x14ac:dyDescent="0.2">
      <c r="A1759" s="5"/>
      <c r="B1759" s="202"/>
    </row>
    <row r="1760" spans="1:2" ht="16.2" x14ac:dyDescent="0.2">
      <c r="A1760" s="5"/>
      <c r="B1760" s="202"/>
    </row>
    <row r="1761" spans="1:2" ht="16.2" x14ac:dyDescent="0.2">
      <c r="A1761" s="5"/>
      <c r="B1761" s="202"/>
    </row>
    <row r="1762" spans="1:2" ht="16.2" x14ac:dyDescent="0.2">
      <c r="A1762" s="5"/>
      <c r="B1762" s="202"/>
    </row>
    <row r="1763" spans="1:2" ht="16.2" x14ac:dyDescent="0.2">
      <c r="A1763" s="5"/>
      <c r="B1763" s="202"/>
    </row>
    <row r="1764" spans="1:2" ht="16.2" x14ac:dyDescent="0.2">
      <c r="A1764" s="5"/>
      <c r="B1764" s="202"/>
    </row>
    <row r="1765" spans="1:2" ht="16.2" x14ac:dyDescent="0.2">
      <c r="A1765" s="5"/>
      <c r="B1765" s="202"/>
    </row>
    <row r="1766" spans="1:2" ht="16.2" x14ac:dyDescent="0.2">
      <c r="A1766" s="5"/>
      <c r="B1766" s="202"/>
    </row>
    <row r="1767" spans="1:2" ht="16.2" x14ac:dyDescent="0.2">
      <c r="A1767" s="5"/>
      <c r="B1767" s="202"/>
    </row>
    <row r="1768" spans="1:2" ht="16.2" x14ac:dyDescent="0.2">
      <c r="A1768" s="5"/>
      <c r="B1768" s="202"/>
    </row>
    <row r="1769" spans="1:2" ht="16.2" x14ac:dyDescent="0.2">
      <c r="A1769" s="5"/>
      <c r="B1769" s="202"/>
    </row>
    <row r="1770" spans="1:2" ht="16.2" x14ac:dyDescent="0.2">
      <c r="A1770" s="5"/>
      <c r="B1770" s="202"/>
    </row>
    <row r="1771" spans="1:2" ht="16.2" x14ac:dyDescent="0.2">
      <c r="A1771" s="5"/>
      <c r="B1771" s="202"/>
    </row>
    <row r="1772" spans="1:2" ht="16.2" x14ac:dyDescent="0.2">
      <c r="A1772" s="5"/>
      <c r="B1772" s="202"/>
    </row>
    <row r="1773" spans="1:2" ht="16.2" x14ac:dyDescent="0.2">
      <c r="A1773" s="5"/>
      <c r="B1773" s="202"/>
    </row>
    <row r="1774" spans="1:2" ht="16.2" x14ac:dyDescent="0.2">
      <c r="A1774" s="5"/>
      <c r="B1774" s="202"/>
    </row>
    <row r="1775" spans="1:2" ht="16.2" x14ac:dyDescent="0.2">
      <c r="A1775" s="5"/>
      <c r="B1775" s="202"/>
    </row>
    <row r="1776" spans="1:2" ht="16.2" x14ac:dyDescent="0.2">
      <c r="A1776" s="5"/>
      <c r="B1776" s="202"/>
    </row>
    <row r="1777" spans="1:2" ht="16.2" x14ac:dyDescent="0.2">
      <c r="A1777" s="5"/>
      <c r="B1777" s="202"/>
    </row>
    <row r="1778" spans="1:2" ht="16.2" x14ac:dyDescent="0.2">
      <c r="A1778" s="5"/>
      <c r="B1778" s="202"/>
    </row>
    <row r="1779" spans="1:2" ht="16.2" x14ac:dyDescent="0.2">
      <c r="A1779" s="5"/>
      <c r="B1779" s="202"/>
    </row>
    <row r="1780" spans="1:2" ht="16.2" x14ac:dyDescent="0.2">
      <c r="A1780" s="5"/>
      <c r="B1780" s="202"/>
    </row>
    <row r="1781" spans="1:2" ht="16.2" x14ac:dyDescent="0.2">
      <c r="A1781" s="5"/>
      <c r="B1781" s="202"/>
    </row>
    <row r="1782" spans="1:2" ht="16.2" x14ac:dyDescent="0.2">
      <c r="A1782" s="5"/>
      <c r="B1782" s="202"/>
    </row>
    <row r="1783" spans="1:2" ht="16.2" x14ac:dyDescent="0.2">
      <c r="A1783" s="5"/>
      <c r="B1783" s="202"/>
    </row>
    <row r="1784" spans="1:2" ht="16.2" x14ac:dyDescent="0.2">
      <c r="A1784" s="5"/>
      <c r="B1784" s="202"/>
    </row>
    <row r="1785" spans="1:2" ht="16.2" x14ac:dyDescent="0.2">
      <c r="A1785" s="5"/>
      <c r="B1785" s="202"/>
    </row>
    <row r="1786" spans="1:2" ht="16.2" x14ac:dyDescent="0.2">
      <c r="A1786" s="5"/>
      <c r="B1786" s="202"/>
    </row>
    <row r="1787" spans="1:2" ht="16.2" x14ac:dyDescent="0.2">
      <c r="A1787" s="5"/>
      <c r="B1787" s="202"/>
    </row>
    <row r="1788" spans="1:2" ht="16.2" x14ac:dyDescent="0.2">
      <c r="A1788" s="5"/>
      <c r="B1788" s="202"/>
    </row>
    <row r="1789" spans="1:2" ht="16.2" x14ac:dyDescent="0.2">
      <c r="A1789" s="5"/>
      <c r="B1789" s="202"/>
    </row>
    <row r="1790" spans="1:2" ht="16.2" x14ac:dyDescent="0.2">
      <c r="A1790" s="5"/>
      <c r="B1790" s="202"/>
    </row>
    <row r="1791" spans="1:2" ht="16.2" x14ac:dyDescent="0.2">
      <c r="A1791" s="5"/>
      <c r="B1791" s="202"/>
    </row>
    <row r="1792" spans="1:2" ht="16.2" x14ac:dyDescent="0.2">
      <c r="A1792" s="5"/>
      <c r="B1792" s="202"/>
    </row>
    <row r="1793" spans="1:2" ht="16.2" x14ac:dyDescent="0.2">
      <c r="A1793" s="5"/>
      <c r="B1793" s="202"/>
    </row>
    <row r="1794" spans="1:2" ht="16.2" x14ac:dyDescent="0.2">
      <c r="A1794" s="5"/>
      <c r="B1794" s="202"/>
    </row>
    <row r="1795" spans="1:2" ht="16.2" x14ac:dyDescent="0.2">
      <c r="A1795" s="5"/>
      <c r="B1795" s="202"/>
    </row>
    <row r="1796" spans="1:2" ht="16.2" x14ac:dyDescent="0.2">
      <c r="A1796" s="5"/>
      <c r="B1796" s="202"/>
    </row>
    <row r="1797" spans="1:2" ht="16.2" x14ac:dyDescent="0.2">
      <c r="A1797" s="5"/>
      <c r="B1797" s="202"/>
    </row>
    <row r="1798" spans="1:2" ht="16.2" x14ac:dyDescent="0.2">
      <c r="A1798" s="5"/>
      <c r="B1798" s="202"/>
    </row>
    <row r="1799" spans="1:2" ht="16.2" x14ac:dyDescent="0.2">
      <c r="A1799" s="5"/>
      <c r="B1799" s="202"/>
    </row>
    <row r="1800" spans="1:2" ht="16.2" x14ac:dyDescent="0.2">
      <c r="A1800" s="5"/>
      <c r="B1800" s="202"/>
    </row>
    <row r="1801" spans="1:2" ht="16.2" x14ac:dyDescent="0.2">
      <c r="A1801" s="5"/>
      <c r="B1801" s="202"/>
    </row>
    <row r="1802" spans="1:2" ht="16.2" x14ac:dyDescent="0.2">
      <c r="A1802" s="5"/>
      <c r="B1802" s="202"/>
    </row>
    <row r="1803" spans="1:2" ht="16.2" x14ac:dyDescent="0.2">
      <c r="A1803" s="5"/>
      <c r="B1803" s="202"/>
    </row>
    <row r="1804" spans="1:2" ht="16.2" x14ac:dyDescent="0.2">
      <c r="A1804" s="5"/>
      <c r="B1804" s="202"/>
    </row>
    <row r="1805" spans="1:2" ht="16.2" x14ac:dyDescent="0.2">
      <c r="A1805" s="5"/>
      <c r="B1805" s="202"/>
    </row>
    <row r="1806" spans="1:2" ht="16.2" x14ac:dyDescent="0.2">
      <c r="A1806" s="5"/>
      <c r="B1806" s="202"/>
    </row>
    <row r="1807" spans="1:2" ht="16.2" x14ac:dyDescent="0.2">
      <c r="A1807" s="5"/>
      <c r="B1807" s="202"/>
    </row>
    <row r="1808" spans="1:2" ht="16.2" x14ac:dyDescent="0.2">
      <c r="A1808" s="5"/>
      <c r="B1808" s="202"/>
    </row>
    <row r="1809" spans="1:2" ht="16.2" x14ac:dyDescent="0.2">
      <c r="A1809" s="5"/>
      <c r="B1809" s="202"/>
    </row>
    <row r="1810" spans="1:2" ht="16.2" x14ac:dyDescent="0.2">
      <c r="A1810" s="5"/>
      <c r="B1810" s="202"/>
    </row>
    <row r="1811" spans="1:2" ht="16.2" x14ac:dyDescent="0.2">
      <c r="A1811" s="5"/>
      <c r="B1811" s="202"/>
    </row>
    <row r="1812" spans="1:2" ht="16.2" x14ac:dyDescent="0.2">
      <c r="A1812" s="5"/>
      <c r="B1812" s="202"/>
    </row>
    <row r="1813" spans="1:2" ht="16.2" x14ac:dyDescent="0.2">
      <c r="A1813" s="5"/>
      <c r="B1813" s="202"/>
    </row>
    <row r="1814" spans="1:2" ht="16.2" x14ac:dyDescent="0.2">
      <c r="A1814" s="5"/>
      <c r="B1814" s="202"/>
    </row>
    <row r="1815" spans="1:2" ht="16.2" x14ac:dyDescent="0.2">
      <c r="A1815" s="5"/>
      <c r="B1815" s="202"/>
    </row>
    <row r="1816" spans="1:2" ht="16.2" x14ac:dyDescent="0.2">
      <c r="A1816" s="5"/>
      <c r="B1816" s="202"/>
    </row>
    <row r="1817" spans="1:2" ht="16.2" x14ac:dyDescent="0.2">
      <c r="A1817" s="5"/>
      <c r="B1817" s="202"/>
    </row>
    <row r="1818" spans="1:2" ht="16.2" x14ac:dyDescent="0.2">
      <c r="A1818" s="5"/>
      <c r="B1818" s="202"/>
    </row>
    <row r="1819" spans="1:2" ht="16.2" x14ac:dyDescent="0.2">
      <c r="A1819" s="5"/>
      <c r="B1819" s="202"/>
    </row>
    <row r="1820" spans="1:2" ht="16.2" x14ac:dyDescent="0.2">
      <c r="A1820" s="5"/>
      <c r="B1820" s="202"/>
    </row>
    <row r="1821" spans="1:2" ht="16.2" x14ac:dyDescent="0.2">
      <c r="A1821" s="5"/>
      <c r="B1821" s="202"/>
    </row>
    <row r="1822" spans="1:2" ht="16.2" x14ac:dyDescent="0.2">
      <c r="A1822" s="5"/>
      <c r="B1822" s="202"/>
    </row>
    <row r="1823" spans="1:2" ht="16.2" x14ac:dyDescent="0.2">
      <c r="A1823" s="5"/>
      <c r="B1823" s="202"/>
    </row>
    <row r="1824" spans="1:2" ht="16.2" x14ac:dyDescent="0.2">
      <c r="A1824" s="5"/>
      <c r="B1824" s="202"/>
    </row>
    <row r="1825" spans="1:2" ht="16.2" x14ac:dyDescent="0.2">
      <c r="A1825" s="5"/>
      <c r="B1825" s="202"/>
    </row>
    <row r="1826" spans="1:2" ht="16.2" x14ac:dyDescent="0.2">
      <c r="A1826" s="5"/>
      <c r="B1826" s="202"/>
    </row>
    <row r="1827" spans="1:2" ht="16.2" x14ac:dyDescent="0.2">
      <c r="A1827" s="5"/>
      <c r="B1827" s="202"/>
    </row>
    <row r="1828" spans="1:2" ht="16.2" x14ac:dyDescent="0.2">
      <c r="A1828" s="5"/>
      <c r="B1828" s="202"/>
    </row>
    <row r="1829" spans="1:2" ht="16.2" x14ac:dyDescent="0.2">
      <c r="A1829" s="5"/>
      <c r="B1829" s="202"/>
    </row>
    <row r="1830" spans="1:2" ht="16.2" x14ac:dyDescent="0.2">
      <c r="A1830" s="5"/>
      <c r="B1830" s="202"/>
    </row>
    <row r="1831" spans="1:2" ht="16.2" x14ac:dyDescent="0.2">
      <c r="A1831" s="5"/>
      <c r="B1831" s="202"/>
    </row>
    <row r="1832" spans="1:2" ht="16.2" x14ac:dyDescent="0.2">
      <c r="A1832" s="5"/>
      <c r="B1832" s="202"/>
    </row>
    <row r="1833" spans="1:2" ht="16.2" x14ac:dyDescent="0.2">
      <c r="A1833" s="5"/>
      <c r="B1833" s="202"/>
    </row>
    <row r="1834" spans="1:2" ht="16.2" x14ac:dyDescent="0.2">
      <c r="A1834" s="5"/>
      <c r="B1834" s="202"/>
    </row>
    <row r="1835" spans="1:2" ht="16.2" x14ac:dyDescent="0.2">
      <c r="A1835" s="5"/>
      <c r="B1835" s="202"/>
    </row>
    <row r="1836" spans="1:2" ht="16.2" x14ac:dyDescent="0.2">
      <c r="A1836" s="5"/>
      <c r="B1836" s="202"/>
    </row>
    <row r="1837" spans="1:2" ht="16.2" x14ac:dyDescent="0.2">
      <c r="A1837" s="5"/>
      <c r="B1837" s="202"/>
    </row>
    <row r="1838" spans="1:2" ht="16.2" x14ac:dyDescent="0.2">
      <c r="A1838" s="5"/>
      <c r="B1838" s="202"/>
    </row>
    <row r="1839" spans="1:2" ht="16.2" x14ac:dyDescent="0.2">
      <c r="A1839" s="5"/>
      <c r="B1839" s="202"/>
    </row>
    <row r="1840" spans="1:2" ht="16.2" x14ac:dyDescent="0.2">
      <c r="A1840" s="5"/>
      <c r="B1840" s="202"/>
    </row>
    <row r="1841" spans="1:2" ht="16.2" x14ac:dyDescent="0.2">
      <c r="A1841" s="5"/>
      <c r="B1841" s="202"/>
    </row>
    <row r="1842" spans="1:2" ht="16.2" x14ac:dyDescent="0.2">
      <c r="A1842" s="5"/>
      <c r="B1842" s="202"/>
    </row>
    <row r="1843" spans="1:2" ht="16.2" x14ac:dyDescent="0.2">
      <c r="A1843" s="5"/>
      <c r="B1843" s="202"/>
    </row>
    <row r="1844" spans="1:2" ht="16.2" x14ac:dyDescent="0.2">
      <c r="A1844" s="5"/>
      <c r="B1844" s="202"/>
    </row>
    <row r="1845" spans="1:2" ht="16.2" x14ac:dyDescent="0.2">
      <c r="A1845" s="5"/>
      <c r="B1845" s="202"/>
    </row>
    <row r="1846" spans="1:2" ht="16.2" x14ac:dyDescent="0.2">
      <c r="A1846" s="5"/>
      <c r="B1846" s="202"/>
    </row>
    <row r="1847" spans="1:2" ht="16.2" x14ac:dyDescent="0.2">
      <c r="A1847" s="5"/>
      <c r="B1847" s="202"/>
    </row>
    <row r="1848" spans="1:2" ht="16.2" x14ac:dyDescent="0.2">
      <c r="A1848" s="5"/>
      <c r="B1848" s="202"/>
    </row>
    <row r="1849" spans="1:2" ht="16.2" x14ac:dyDescent="0.2">
      <c r="A1849" s="5"/>
      <c r="B1849" s="202"/>
    </row>
    <row r="1850" spans="1:2" ht="16.2" x14ac:dyDescent="0.2">
      <c r="A1850" s="5"/>
      <c r="B1850" s="202"/>
    </row>
    <row r="1851" spans="1:2" ht="16.2" x14ac:dyDescent="0.2">
      <c r="A1851" s="5"/>
      <c r="B1851" s="202"/>
    </row>
    <row r="1852" spans="1:2" ht="16.2" x14ac:dyDescent="0.2">
      <c r="A1852" s="5"/>
      <c r="B1852" s="202"/>
    </row>
    <row r="1853" spans="1:2" ht="16.2" x14ac:dyDescent="0.2">
      <c r="A1853" s="5"/>
      <c r="B1853" s="202"/>
    </row>
    <row r="1854" spans="1:2" ht="16.2" x14ac:dyDescent="0.2">
      <c r="A1854" s="5"/>
      <c r="B1854" s="202"/>
    </row>
    <row r="1855" spans="1:2" ht="16.2" x14ac:dyDescent="0.2">
      <c r="A1855" s="5"/>
      <c r="B1855" s="202"/>
    </row>
    <row r="1856" spans="1:2" ht="16.2" x14ac:dyDescent="0.2">
      <c r="A1856" s="5"/>
      <c r="B1856" s="202"/>
    </row>
    <row r="1857" spans="1:2" ht="16.2" x14ac:dyDescent="0.2">
      <c r="A1857" s="5"/>
      <c r="B1857" s="202"/>
    </row>
    <row r="1858" spans="1:2" ht="16.2" x14ac:dyDescent="0.2">
      <c r="A1858" s="5"/>
      <c r="B1858" s="202"/>
    </row>
    <row r="1859" spans="1:2" ht="16.2" x14ac:dyDescent="0.2">
      <c r="A1859" s="5"/>
      <c r="B1859" s="202"/>
    </row>
    <row r="1860" spans="1:2" ht="16.2" x14ac:dyDescent="0.2">
      <c r="A1860" s="5"/>
      <c r="B1860" s="202"/>
    </row>
    <row r="1861" spans="1:2" ht="16.2" x14ac:dyDescent="0.2">
      <c r="A1861" s="5"/>
      <c r="B1861" s="202"/>
    </row>
    <row r="1862" spans="1:2" ht="16.2" x14ac:dyDescent="0.2">
      <c r="A1862" s="5"/>
      <c r="B1862" s="202"/>
    </row>
    <row r="1863" spans="1:2" ht="16.2" x14ac:dyDescent="0.2">
      <c r="A1863" s="5"/>
      <c r="B1863" s="202"/>
    </row>
    <row r="1864" spans="1:2" ht="16.2" x14ac:dyDescent="0.2">
      <c r="A1864" s="5"/>
      <c r="B1864" s="202"/>
    </row>
    <row r="1865" spans="1:2" ht="16.2" x14ac:dyDescent="0.2">
      <c r="A1865" s="5"/>
      <c r="B1865" s="202"/>
    </row>
    <row r="1866" spans="1:2" ht="16.2" x14ac:dyDescent="0.2">
      <c r="A1866" s="5"/>
      <c r="B1866" s="202"/>
    </row>
    <row r="1867" spans="1:2" ht="16.2" x14ac:dyDescent="0.2">
      <c r="A1867" s="5"/>
      <c r="B1867" s="202"/>
    </row>
    <row r="1868" spans="1:2" ht="16.2" x14ac:dyDescent="0.2">
      <c r="A1868" s="5"/>
      <c r="B1868" s="202"/>
    </row>
    <row r="1869" spans="1:2" ht="16.2" x14ac:dyDescent="0.2">
      <c r="A1869" s="5"/>
      <c r="B1869" s="202"/>
    </row>
    <row r="1870" spans="1:2" ht="16.2" x14ac:dyDescent="0.2">
      <c r="A1870" s="5"/>
      <c r="B1870" s="202"/>
    </row>
    <row r="1871" spans="1:2" ht="16.2" x14ac:dyDescent="0.2">
      <c r="A1871" s="5"/>
      <c r="B1871" s="202"/>
    </row>
    <row r="1872" spans="1:2" ht="16.2" x14ac:dyDescent="0.2">
      <c r="A1872" s="5"/>
      <c r="B1872" s="202"/>
    </row>
    <row r="1873" spans="1:2" ht="16.2" x14ac:dyDescent="0.2">
      <c r="A1873" s="5"/>
      <c r="B1873" s="202"/>
    </row>
    <row r="1874" spans="1:2" ht="16.2" x14ac:dyDescent="0.2">
      <c r="A1874" s="5"/>
      <c r="B1874" s="202"/>
    </row>
    <row r="1875" spans="1:2" ht="16.2" x14ac:dyDescent="0.2">
      <c r="A1875" s="5"/>
      <c r="B1875" s="202"/>
    </row>
    <row r="1876" spans="1:2" ht="16.2" x14ac:dyDescent="0.2">
      <c r="A1876" s="5"/>
      <c r="B1876" s="202"/>
    </row>
    <row r="1877" spans="1:2" ht="16.2" x14ac:dyDescent="0.2">
      <c r="A1877" s="5"/>
      <c r="B1877" s="202"/>
    </row>
    <row r="1878" spans="1:2" ht="16.2" x14ac:dyDescent="0.2">
      <c r="A1878" s="5"/>
      <c r="B1878" s="202"/>
    </row>
    <row r="1879" spans="1:2" ht="16.2" x14ac:dyDescent="0.2">
      <c r="A1879" s="5"/>
      <c r="B1879" s="202"/>
    </row>
    <row r="1880" spans="1:2" ht="16.2" x14ac:dyDescent="0.2">
      <c r="A1880" s="5"/>
      <c r="B1880" s="202"/>
    </row>
    <row r="1881" spans="1:2" ht="16.2" x14ac:dyDescent="0.2">
      <c r="A1881" s="5"/>
      <c r="B1881" s="202"/>
    </row>
    <row r="1882" spans="1:2" ht="16.2" x14ac:dyDescent="0.2">
      <c r="A1882" s="5"/>
      <c r="B1882" s="202"/>
    </row>
    <row r="1883" spans="1:2" ht="16.2" x14ac:dyDescent="0.2">
      <c r="A1883" s="5"/>
      <c r="B1883" s="202"/>
    </row>
    <row r="1884" spans="1:2" ht="16.2" x14ac:dyDescent="0.2">
      <c r="A1884" s="5"/>
      <c r="B1884" s="202"/>
    </row>
    <row r="1885" spans="1:2" ht="16.2" x14ac:dyDescent="0.2">
      <c r="A1885" s="5"/>
      <c r="B1885" s="202"/>
    </row>
    <row r="1886" spans="1:2" ht="16.2" x14ac:dyDescent="0.2">
      <c r="A1886" s="5"/>
      <c r="B1886" s="202"/>
    </row>
    <row r="1887" spans="1:2" ht="16.2" x14ac:dyDescent="0.2">
      <c r="A1887" s="5"/>
      <c r="B1887" s="202"/>
    </row>
    <row r="1888" spans="1:2" ht="16.2" x14ac:dyDescent="0.2">
      <c r="A1888" s="5"/>
      <c r="B1888" s="202"/>
    </row>
    <row r="1889" spans="1:2" ht="16.2" x14ac:dyDescent="0.2">
      <c r="A1889" s="5"/>
      <c r="B1889" s="202"/>
    </row>
    <row r="1890" spans="1:2" ht="16.2" x14ac:dyDescent="0.2">
      <c r="A1890" s="5"/>
      <c r="B1890" s="202"/>
    </row>
    <row r="1891" spans="1:2" ht="16.2" x14ac:dyDescent="0.2">
      <c r="A1891" s="5"/>
      <c r="B1891" s="202"/>
    </row>
    <row r="1892" spans="1:2" ht="16.2" x14ac:dyDescent="0.2">
      <c r="A1892" s="5"/>
      <c r="B1892" s="202"/>
    </row>
    <row r="1893" spans="1:2" ht="16.2" x14ac:dyDescent="0.2">
      <c r="A1893" s="5"/>
      <c r="B1893" s="202"/>
    </row>
    <row r="1894" spans="1:2" ht="16.2" x14ac:dyDescent="0.2">
      <c r="A1894" s="5"/>
      <c r="B1894" s="202"/>
    </row>
    <row r="1895" spans="1:2" ht="16.2" x14ac:dyDescent="0.2">
      <c r="A1895" s="5"/>
      <c r="B1895" s="202"/>
    </row>
    <row r="1896" spans="1:2" ht="16.2" x14ac:dyDescent="0.2">
      <c r="A1896" s="5"/>
      <c r="B1896" s="202"/>
    </row>
    <row r="1897" spans="1:2" ht="16.2" x14ac:dyDescent="0.2">
      <c r="A1897" s="5"/>
      <c r="B1897" s="202"/>
    </row>
    <row r="1898" spans="1:2" ht="16.2" x14ac:dyDescent="0.2">
      <c r="A1898" s="5"/>
      <c r="B1898" s="202"/>
    </row>
    <row r="1899" spans="1:2" ht="16.2" x14ac:dyDescent="0.2">
      <c r="A1899" s="5"/>
      <c r="B1899" s="202"/>
    </row>
    <row r="1900" spans="1:2" ht="16.2" x14ac:dyDescent="0.2">
      <c r="A1900" s="5"/>
      <c r="B1900" s="202"/>
    </row>
    <row r="1901" spans="1:2" ht="16.2" x14ac:dyDescent="0.2">
      <c r="A1901" s="5"/>
      <c r="B1901" s="202"/>
    </row>
    <row r="1902" spans="1:2" ht="16.2" x14ac:dyDescent="0.2">
      <c r="A1902" s="5"/>
      <c r="B1902" s="202"/>
    </row>
    <row r="1903" spans="1:2" ht="16.2" x14ac:dyDescent="0.2">
      <c r="A1903" s="5"/>
      <c r="B1903" s="202"/>
    </row>
    <row r="1904" spans="1:2" ht="16.2" x14ac:dyDescent="0.2">
      <c r="A1904" s="5"/>
      <c r="B1904" s="202"/>
    </row>
    <row r="1905" spans="1:2" ht="16.2" x14ac:dyDescent="0.2">
      <c r="A1905" s="5"/>
      <c r="B1905" s="202"/>
    </row>
    <row r="1906" spans="1:2" ht="16.2" x14ac:dyDescent="0.2">
      <c r="A1906" s="5"/>
      <c r="B1906" s="202"/>
    </row>
    <row r="1907" spans="1:2" ht="16.2" x14ac:dyDescent="0.2">
      <c r="A1907" s="5"/>
      <c r="B1907" s="202"/>
    </row>
    <row r="1908" spans="1:2" ht="16.2" x14ac:dyDescent="0.2">
      <c r="A1908" s="5"/>
      <c r="B1908" s="202"/>
    </row>
    <row r="1909" spans="1:2" ht="16.2" x14ac:dyDescent="0.2">
      <c r="A1909" s="5"/>
      <c r="B1909" s="202"/>
    </row>
    <row r="1910" spans="1:2" ht="16.2" x14ac:dyDescent="0.2">
      <c r="A1910" s="5"/>
      <c r="B1910" s="202"/>
    </row>
    <row r="1911" spans="1:2" ht="16.2" x14ac:dyDescent="0.2">
      <c r="A1911" s="5"/>
      <c r="B1911" s="202"/>
    </row>
    <row r="1912" spans="1:2" ht="16.2" x14ac:dyDescent="0.2">
      <c r="A1912" s="5"/>
      <c r="B1912" s="202"/>
    </row>
    <row r="1913" spans="1:2" ht="16.2" x14ac:dyDescent="0.2">
      <c r="A1913" s="5"/>
      <c r="B1913" s="202"/>
    </row>
    <row r="1914" spans="1:2" ht="16.2" x14ac:dyDescent="0.2">
      <c r="A1914" s="5"/>
      <c r="B1914" s="202"/>
    </row>
    <row r="1915" spans="1:2" ht="16.2" x14ac:dyDescent="0.2">
      <c r="A1915" s="5"/>
      <c r="B1915" s="202"/>
    </row>
    <row r="1916" spans="1:2" ht="16.2" x14ac:dyDescent="0.2">
      <c r="A1916" s="5"/>
      <c r="B1916" s="202"/>
    </row>
    <row r="1917" spans="1:2" ht="16.2" x14ac:dyDescent="0.2">
      <c r="A1917" s="5"/>
      <c r="B1917" s="202"/>
    </row>
    <row r="1918" spans="1:2" ht="16.2" x14ac:dyDescent="0.2">
      <c r="A1918" s="5"/>
      <c r="B1918" s="202"/>
    </row>
    <row r="1919" spans="1:2" ht="16.2" x14ac:dyDescent="0.2">
      <c r="A1919" s="5"/>
      <c r="B1919" s="202"/>
    </row>
    <row r="1920" spans="1:2" ht="16.2" x14ac:dyDescent="0.2">
      <c r="A1920" s="5"/>
      <c r="B1920" s="202"/>
    </row>
    <row r="1921" spans="1:2" ht="16.2" x14ac:dyDescent="0.2">
      <c r="A1921" s="5"/>
      <c r="B1921" s="202"/>
    </row>
    <row r="1922" spans="1:2" ht="16.2" x14ac:dyDescent="0.2">
      <c r="A1922" s="5"/>
      <c r="B1922" s="202"/>
    </row>
    <row r="1923" spans="1:2" ht="16.2" x14ac:dyDescent="0.2">
      <c r="A1923" s="5"/>
      <c r="B1923" s="202"/>
    </row>
    <row r="1924" spans="1:2" ht="16.2" x14ac:dyDescent="0.2">
      <c r="A1924" s="5"/>
      <c r="B1924" s="202"/>
    </row>
    <row r="1925" spans="1:2" ht="16.2" x14ac:dyDescent="0.2">
      <c r="A1925" s="5"/>
      <c r="B1925" s="202"/>
    </row>
    <row r="1926" spans="1:2" ht="16.2" x14ac:dyDescent="0.2">
      <c r="A1926" s="5"/>
      <c r="B1926" s="202"/>
    </row>
    <row r="1927" spans="1:2" ht="16.2" x14ac:dyDescent="0.2">
      <c r="A1927" s="5"/>
      <c r="B1927" s="202"/>
    </row>
    <row r="1928" spans="1:2" ht="16.2" x14ac:dyDescent="0.2">
      <c r="A1928" s="5"/>
      <c r="B1928" s="202"/>
    </row>
    <row r="1929" spans="1:2" ht="16.2" x14ac:dyDescent="0.2">
      <c r="A1929" s="5"/>
      <c r="B1929" s="202"/>
    </row>
    <row r="1930" spans="1:2" ht="16.2" x14ac:dyDescent="0.2">
      <c r="A1930" s="5"/>
      <c r="B1930" s="202"/>
    </row>
    <row r="1931" spans="1:2" ht="16.2" x14ac:dyDescent="0.2">
      <c r="A1931" s="5"/>
      <c r="B1931" s="202"/>
    </row>
    <row r="1932" spans="1:2" ht="16.2" x14ac:dyDescent="0.2">
      <c r="A1932" s="5"/>
      <c r="B1932" s="202"/>
    </row>
    <row r="1933" spans="1:2" ht="16.2" x14ac:dyDescent="0.2">
      <c r="A1933" s="5"/>
      <c r="B1933" s="202"/>
    </row>
    <row r="1934" spans="1:2" ht="16.2" x14ac:dyDescent="0.2">
      <c r="A1934" s="5"/>
      <c r="B1934" s="202"/>
    </row>
    <row r="1935" spans="1:2" ht="16.2" x14ac:dyDescent="0.2">
      <c r="A1935" s="5"/>
      <c r="B1935" s="202"/>
    </row>
    <row r="1936" spans="1:2" ht="16.2" x14ac:dyDescent="0.2">
      <c r="A1936" s="5"/>
      <c r="B1936" s="202"/>
    </row>
    <row r="1937" spans="1:2" ht="16.2" x14ac:dyDescent="0.2">
      <c r="A1937" s="5"/>
      <c r="B1937" s="202"/>
    </row>
    <row r="1938" spans="1:2" ht="16.2" x14ac:dyDescent="0.2">
      <c r="A1938" s="5"/>
      <c r="B1938" s="202"/>
    </row>
    <row r="1939" spans="1:2" ht="16.2" x14ac:dyDescent="0.2">
      <c r="A1939" s="5"/>
      <c r="B1939" s="202"/>
    </row>
    <row r="1940" spans="1:2" ht="16.2" x14ac:dyDescent="0.2">
      <c r="A1940" s="5"/>
      <c r="B1940" s="202"/>
    </row>
    <row r="1941" spans="1:2" ht="16.2" x14ac:dyDescent="0.2">
      <c r="A1941" s="5"/>
      <c r="B1941" s="202"/>
    </row>
    <row r="1942" spans="1:2" ht="16.2" x14ac:dyDescent="0.2">
      <c r="A1942" s="5"/>
      <c r="B1942" s="202"/>
    </row>
    <row r="1943" spans="1:2" ht="16.2" x14ac:dyDescent="0.2">
      <c r="A1943" s="5"/>
      <c r="B1943" s="202"/>
    </row>
    <row r="1944" spans="1:2" ht="16.2" x14ac:dyDescent="0.2">
      <c r="A1944" s="5"/>
      <c r="B1944" s="202"/>
    </row>
    <row r="1945" spans="1:2" ht="16.2" x14ac:dyDescent="0.2">
      <c r="A1945" s="5"/>
      <c r="B1945" s="202"/>
    </row>
    <row r="1946" spans="1:2" ht="16.2" x14ac:dyDescent="0.2">
      <c r="A1946" s="5"/>
      <c r="B1946" s="202"/>
    </row>
    <row r="1947" spans="1:2" ht="16.2" x14ac:dyDescent="0.2">
      <c r="A1947" s="5"/>
      <c r="B1947" s="202"/>
    </row>
    <row r="1948" spans="1:2" ht="16.2" x14ac:dyDescent="0.2">
      <c r="A1948" s="5"/>
      <c r="B1948" s="202"/>
    </row>
    <row r="1949" spans="1:2" ht="16.2" x14ac:dyDescent="0.2">
      <c r="A1949" s="5"/>
      <c r="B1949" s="202"/>
    </row>
    <row r="1950" spans="1:2" ht="16.2" x14ac:dyDescent="0.2">
      <c r="A1950" s="5"/>
      <c r="B1950" s="202"/>
    </row>
    <row r="1951" spans="1:2" ht="16.2" x14ac:dyDescent="0.2">
      <c r="A1951" s="5"/>
      <c r="B1951" s="202"/>
    </row>
    <row r="1952" spans="1:2" ht="16.2" x14ac:dyDescent="0.2">
      <c r="A1952" s="5"/>
      <c r="B1952" s="202"/>
    </row>
    <row r="1953" spans="1:2" ht="16.2" x14ac:dyDescent="0.2">
      <c r="A1953" s="5"/>
      <c r="B1953" s="202"/>
    </row>
    <row r="1954" spans="1:2" ht="16.2" x14ac:dyDescent="0.2">
      <c r="A1954" s="5"/>
      <c r="B1954" s="202"/>
    </row>
    <row r="1955" spans="1:2" ht="16.2" x14ac:dyDescent="0.2">
      <c r="A1955" s="5"/>
      <c r="B1955" s="202"/>
    </row>
    <row r="1956" spans="1:2" ht="16.2" x14ac:dyDescent="0.2">
      <c r="A1956" s="5"/>
      <c r="B1956" s="202"/>
    </row>
    <row r="1957" spans="1:2" ht="16.2" x14ac:dyDescent="0.2">
      <c r="A1957" s="5"/>
      <c r="B1957" s="202"/>
    </row>
    <row r="1958" spans="1:2" ht="16.2" x14ac:dyDescent="0.2">
      <c r="A1958" s="5"/>
      <c r="B1958" s="202"/>
    </row>
    <row r="1959" spans="1:2" ht="16.2" x14ac:dyDescent="0.2">
      <c r="A1959" s="5"/>
      <c r="B1959" s="202"/>
    </row>
    <row r="1960" spans="1:2" ht="16.2" x14ac:dyDescent="0.2">
      <c r="A1960" s="5"/>
      <c r="B1960" s="202"/>
    </row>
    <row r="1961" spans="1:2" ht="16.2" x14ac:dyDescent="0.2">
      <c r="A1961" s="5"/>
      <c r="B1961" s="202"/>
    </row>
    <row r="1962" spans="1:2" ht="16.2" x14ac:dyDescent="0.2">
      <c r="A1962" s="5"/>
      <c r="B1962" s="202"/>
    </row>
    <row r="1963" spans="1:2" ht="16.2" x14ac:dyDescent="0.2">
      <c r="A1963" s="5"/>
      <c r="B1963" s="202"/>
    </row>
    <row r="1964" spans="1:2" ht="16.2" x14ac:dyDescent="0.2">
      <c r="A1964" s="5"/>
      <c r="B1964" s="202"/>
    </row>
    <row r="1965" spans="1:2" ht="16.2" x14ac:dyDescent="0.2">
      <c r="A1965" s="5"/>
      <c r="B1965" s="202"/>
    </row>
    <row r="1966" spans="1:2" ht="16.2" x14ac:dyDescent="0.2">
      <c r="A1966" s="5"/>
      <c r="B1966" s="202"/>
    </row>
    <row r="1967" spans="1:2" ht="16.2" x14ac:dyDescent="0.2">
      <c r="A1967" s="5"/>
      <c r="B1967" s="202"/>
    </row>
    <row r="1968" spans="1:2" ht="16.2" x14ac:dyDescent="0.2">
      <c r="A1968" s="5"/>
      <c r="B1968" s="202"/>
    </row>
    <row r="1969" spans="1:2" ht="16.2" x14ac:dyDescent="0.2">
      <c r="A1969" s="5"/>
      <c r="B1969" s="202"/>
    </row>
    <row r="1970" spans="1:2" ht="16.2" x14ac:dyDescent="0.2">
      <c r="A1970" s="5"/>
      <c r="B1970" s="202"/>
    </row>
    <row r="1971" spans="1:2" ht="16.2" x14ac:dyDescent="0.2">
      <c r="A1971" s="5"/>
      <c r="B1971" s="202"/>
    </row>
    <row r="1972" spans="1:2" ht="16.2" x14ac:dyDescent="0.2">
      <c r="A1972" s="5"/>
      <c r="B1972" s="202"/>
    </row>
    <row r="1973" spans="1:2" ht="16.2" x14ac:dyDescent="0.2">
      <c r="A1973" s="5"/>
      <c r="B1973" s="202"/>
    </row>
    <row r="1974" spans="1:2" ht="16.2" x14ac:dyDescent="0.2">
      <c r="A1974" s="5"/>
      <c r="B1974" s="202"/>
    </row>
    <row r="1975" spans="1:2" ht="16.2" x14ac:dyDescent="0.2">
      <c r="A1975" s="5"/>
      <c r="B1975" s="202"/>
    </row>
    <row r="1976" spans="1:2" ht="16.2" x14ac:dyDescent="0.2">
      <c r="A1976" s="5"/>
      <c r="B1976" s="202"/>
    </row>
    <row r="1977" spans="1:2" ht="16.2" x14ac:dyDescent="0.2">
      <c r="A1977" s="5"/>
      <c r="B1977" s="202"/>
    </row>
    <row r="1978" spans="1:2" ht="16.2" x14ac:dyDescent="0.2">
      <c r="A1978" s="5"/>
      <c r="B1978" s="202"/>
    </row>
    <row r="1979" spans="1:2" ht="16.2" x14ac:dyDescent="0.2">
      <c r="A1979" s="5"/>
      <c r="B1979" s="202"/>
    </row>
    <row r="1980" spans="1:2" ht="16.2" x14ac:dyDescent="0.2">
      <c r="A1980" s="5"/>
      <c r="B1980" s="202"/>
    </row>
    <row r="1981" spans="1:2" ht="16.2" x14ac:dyDescent="0.2">
      <c r="A1981" s="5"/>
      <c r="B1981" s="202"/>
    </row>
    <row r="1982" spans="1:2" ht="16.2" x14ac:dyDescent="0.2">
      <c r="A1982" s="5"/>
      <c r="B1982" s="202"/>
    </row>
    <row r="1983" spans="1:2" ht="16.2" x14ac:dyDescent="0.2">
      <c r="A1983" s="5"/>
      <c r="B1983" s="202"/>
    </row>
    <row r="1984" spans="1:2" ht="16.2" x14ac:dyDescent="0.2">
      <c r="A1984" s="5"/>
      <c r="B1984" s="202"/>
    </row>
    <row r="1985" spans="1:2" ht="16.2" x14ac:dyDescent="0.2">
      <c r="A1985" s="5"/>
      <c r="B1985" s="202"/>
    </row>
    <row r="1986" spans="1:2" ht="16.2" x14ac:dyDescent="0.2">
      <c r="A1986" s="5"/>
      <c r="B1986" s="202"/>
    </row>
    <row r="1987" spans="1:2" ht="16.2" x14ac:dyDescent="0.2">
      <c r="A1987" s="5"/>
      <c r="B1987" s="202"/>
    </row>
    <row r="1988" spans="1:2" ht="16.2" x14ac:dyDescent="0.2">
      <c r="A1988" s="5"/>
      <c r="B1988" s="202"/>
    </row>
    <row r="1989" spans="1:2" ht="16.2" x14ac:dyDescent="0.2">
      <c r="A1989" s="5"/>
      <c r="B1989" s="202"/>
    </row>
    <row r="1990" spans="1:2" ht="16.2" x14ac:dyDescent="0.2">
      <c r="A1990" s="5"/>
      <c r="B1990" s="202"/>
    </row>
    <row r="1991" spans="1:2" ht="16.2" x14ac:dyDescent="0.2">
      <c r="A1991" s="5"/>
      <c r="B1991" s="202"/>
    </row>
    <row r="1992" spans="1:2" ht="16.2" x14ac:dyDescent="0.2">
      <c r="A1992" s="5"/>
      <c r="B1992" s="202"/>
    </row>
    <row r="1993" spans="1:2" ht="16.2" x14ac:dyDescent="0.2">
      <c r="A1993" s="5"/>
      <c r="B1993" s="202"/>
    </row>
    <row r="1994" spans="1:2" ht="16.2" x14ac:dyDescent="0.2">
      <c r="A1994" s="5"/>
      <c r="B1994" s="202"/>
    </row>
    <row r="1995" spans="1:2" ht="16.2" x14ac:dyDescent="0.2">
      <c r="A1995" s="5"/>
      <c r="B1995" s="202"/>
    </row>
    <row r="1996" spans="1:2" ht="16.2" x14ac:dyDescent="0.2">
      <c r="A1996" s="5"/>
      <c r="B1996" s="202"/>
    </row>
    <row r="1997" spans="1:2" ht="16.2" x14ac:dyDescent="0.2">
      <c r="A1997" s="5"/>
      <c r="B1997" s="202"/>
    </row>
    <row r="1998" spans="1:2" ht="16.2" x14ac:dyDescent="0.2">
      <c r="A1998" s="5"/>
      <c r="B1998" s="202"/>
    </row>
    <row r="1999" spans="1:2" ht="16.2" x14ac:dyDescent="0.2">
      <c r="A1999" s="5"/>
      <c r="B1999" s="202"/>
    </row>
    <row r="2000" spans="1:2" ht="16.2" x14ac:dyDescent="0.2">
      <c r="A2000" s="5"/>
      <c r="B2000" s="202"/>
    </row>
    <row r="2001" spans="1:2" ht="16.2" x14ac:dyDescent="0.2">
      <c r="A2001" s="5"/>
      <c r="B2001" s="202"/>
    </row>
    <row r="2002" spans="1:2" ht="16.2" x14ac:dyDescent="0.2">
      <c r="A2002" s="5"/>
      <c r="B2002" s="202"/>
    </row>
    <row r="2003" spans="1:2" ht="16.2" x14ac:dyDescent="0.2">
      <c r="A2003" s="5"/>
      <c r="B2003" s="202"/>
    </row>
    <row r="2004" spans="1:2" ht="16.2" x14ac:dyDescent="0.2">
      <c r="A2004" s="5"/>
      <c r="B2004" s="202"/>
    </row>
    <row r="2005" spans="1:2" ht="16.2" x14ac:dyDescent="0.2">
      <c r="A2005" s="5"/>
      <c r="B2005" s="202"/>
    </row>
    <row r="2006" spans="1:2" ht="16.2" x14ac:dyDescent="0.2">
      <c r="A2006" s="5"/>
      <c r="B2006" s="202"/>
    </row>
    <row r="2007" spans="1:2" ht="16.2" x14ac:dyDescent="0.2">
      <c r="A2007" s="5"/>
      <c r="B2007" s="202"/>
    </row>
    <row r="2008" spans="1:2" ht="16.2" x14ac:dyDescent="0.2">
      <c r="A2008" s="5"/>
      <c r="B2008" s="202"/>
    </row>
    <row r="2009" spans="1:2" ht="16.2" x14ac:dyDescent="0.2">
      <c r="A2009" s="5"/>
      <c r="B2009" s="202"/>
    </row>
    <row r="2010" spans="1:2" ht="16.2" x14ac:dyDescent="0.2">
      <c r="A2010" s="5"/>
      <c r="B2010" s="202"/>
    </row>
    <row r="2011" spans="1:2" ht="16.2" x14ac:dyDescent="0.2">
      <c r="A2011" s="5"/>
      <c r="B2011" s="202"/>
    </row>
    <row r="2012" spans="1:2" ht="16.2" x14ac:dyDescent="0.2">
      <c r="A2012" s="5"/>
      <c r="B2012" s="202"/>
    </row>
    <row r="2013" spans="1:2" ht="16.2" x14ac:dyDescent="0.2">
      <c r="A2013" s="5"/>
      <c r="B2013" s="202"/>
    </row>
    <row r="2014" spans="1:2" ht="16.2" x14ac:dyDescent="0.2">
      <c r="A2014" s="5"/>
      <c r="B2014" s="202"/>
    </row>
    <row r="2015" spans="1:2" ht="16.2" x14ac:dyDescent="0.2">
      <c r="A2015" s="5"/>
      <c r="B2015" s="202"/>
    </row>
    <row r="2016" spans="1:2" ht="16.2" x14ac:dyDescent="0.2">
      <c r="A2016" s="5"/>
      <c r="B2016" s="202"/>
    </row>
    <row r="2017" spans="1:2" ht="16.2" x14ac:dyDescent="0.2">
      <c r="A2017" s="5"/>
      <c r="B2017" s="202"/>
    </row>
    <row r="2018" spans="1:2" ht="16.2" x14ac:dyDescent="0.2">
      <c r="A2018" s="5"/>
      <c r="B2018" s="202"/>
    </row>
    <row r="2019" spans="1:2" ht="16.2" x14ac:dyDescent="0.2">
      <c r="A2019" s="5"/>
      <c r="B2019" s="202"/>
    </row>
    <row r="2020" spans="1:2" ht="16.2" x14ac:dyDescent="0.2">
      <c r="A2020" s="5"/>
      <c r="B2020" s="202"/>
    </row>
    <row r="2021" spans="1:2" ht="16.2" x14ac:dyDescent="0.2">
      <c r="A2021" s="5"/>
      <c r="B2021" s="202"/>
    </row>
    <row r="2022" spans="1:2" ht="16.2" x14ac:dyDescent="0.2">
      <c r="A2022" s="5"/>
      <c r="B2022" s="202"/>
    </row>
    <row r="2023" spans="1:2" ht="16.2" x14ac:dyDescent="0.2">
      <c r="A2023" s="5"/>
      <c r="B2023" s="202"/>
    </row>
    <row r="2024" spans="1:2" ht="16.2" x14ac:dyDescent="0.2">
      <c r="A2024" s="5"/>
      <c r="B2024" s="202"/>
    </row>
    <row r="2025" spans="1:2" ht="16.2" x14ac:dyDescent="0.2">
      <c r="A2025" s="5"/>
      <c r="B2025" s="202"/>
    </row>
    <row r="2026" spans="1:2" ht="16.2" x14ac:dyDescent="0.2">
      <c r="A2026" s="5"/>
      <c r="B2026" s="202"/>
    </row>
    <row r="2027" spans="1:2" ht="16.2" x14ac:dyDescent="0.2">
      <c r="A2027" s="5"/>
      <c r="B2027" s="202"/>
    </row>
    <row r="2028" spans="1:2" ht="16.2" x14ac:dyDescent="0.2">
      <c r="A2028" s="5"/>
      <c r="B2028" s="202"/>
    </row>
    <row r="2029" spans="1:2" ht="16.2" x14ac:dyDescent="0.2">
      <c r="A2029" s="5"/>
      <c r="B2029" s="202"/>
    </row>
    <row r="2030" spans="1:2" ht="16.2" x14ac:dyDescent="0.2">
      <c r="A2030" s="5"/>
      <c r="B2030" s="202"/>
    </row>
    <row r="2031" spans="1:2" ht="16.2" x14ac:dyDescent="0.2">
      <c r="A2031" s="5"/>
      <c r="B2031" s="202"/>
    </row>
    <row r="2032" spans="1:2" ht="16.2" x14ac:dyDescent="0.2">
      <c r="A2032" s="5"/>
      <c r="B2032" s="202"/>
    </row>
    <row r="2033" spans="1:2" ht="16.2" x14ac:dyDescent="0.2">
      <c r="A2033" s="5"/>
      <c r="B2033" s="202"/>
    </row>
    <row r="2034" spans="1:2" ht="16.2" x14ac:dyDescent="0.2">
      <c r="A2034" s="5"/>
      <c r="B2034" s="202"/>
    </row>
    <row r="2035" spans="1:2" ht="16.2" x14ac:dyDescent="0.2">
      <c r="A2035" s="5"/>
      <c r="B2035" s="202"/>
    </row>
    <row r="2036" spans="1:2" ht="16.2" x14ac:dyDescent="0.2">
      <c r="A2036" s="5"/>
      <c r="B2036" s="202"/>
    </row>
    <row r="2037" spans="1:2" ht="16.2" x14ac:dyDescent="0.2">
      <c r="A2037" s="5"/>
      <c r="B2037" s="202"/>
    </row>
    <row r="2038" spans="1:2" ht="16.2" x14ac:dyDescent="0.2">
      <c r="A2038" s="5"/>
      <c r="B2038" s="202"/>
    </row>
    <row r="2039" spans="1:2" ht="16.2" x14ac:dyDescent="0.2">
      <c r="A2039" s="5"/>
      <c r="B2039" s="202"/>
    </row>
    <row r="2040" spans="1:2" ht="16.2" x14ac:dyDescent="0.2">
      <c r="A2040" s="5"/>
      <c r="B2040" s="202"/>
    </row>
    <row r="2041" spans="1:2" ht="16.2" x14ac:dyDescent="0.2">
      <c r="A2041" s="5"/>
      <c r="B2041" s="202"/>
    </row>
    <row r="2042" spans="1:2" ht="16.2" x14ac:dyDescent="0.2">
      <c r="A2042" s="5"/>
      <c r="B2042" s="202"/>
    </row>
    <row r="2043" spans="1:2" ht="16.2" x14ac:dyDescent="0.2">
      <c r="A2043" s="5"/>
      <c r="B2043" s="202"/>
    </row>
    <row r="2044" spans="1:2" ht="16.2" x14ac:dyDescent="0.2">
      <c r="A2044" s="5"/>
      <c r="B2044" s="202"/>
    </row>
    <row r="2045" spans="1:2" ht="16.2" x14ac:dyDescent="0.2">
      <c r="A2045" s="5"/>
      <c r="B2045" s="202"/>
    </row>
    <row r="2046" spans="1:2" ht="16.2" x14ac:dyDescent="0.2">
      <c r="A2046" s="5"/>
      <c r="B2046" s="202"/>
    </row>
    <row r="2047" spans="1:2" ht="16.2" x14ac:dyDescent="0.2">
      <c r="A2047" s="5"/>
      <c r="B2047" s="202"/>
    </row>
    <row r="2048" spans="1:2" ht="16.2" x14ac:dyDescent="0.2">
      <c r="A2048" s="5"/>
      <c r="B2048" s="202"/>
    </row>
    <row r="2049" spans="1:2" ht="16.2" x14ac:dyDescent="0.2">
      <c r="A2049" s="5"/>
      <c r="B2049" s="202"/>
    </row>
    <row r="2050" spans="1:2" ht="16.2" x14ac:dyDescent="0.2">
      <c r="A2050" s="5"/>
      <c r="B2050" s="202"/>
    </row>
    <row r="2051" spans="1:2" ht="16.2" x14ac:dyDescent="0.2">
      <c r="A2051" s="5"/>
      <c r="B2051" s="202"/>
    </row>
    <row r="2052" spans="1:2" ht="16.2" x14ac:dyDescent="0.2">
      <c r="A2052" s="5"/>
      <c r="B2052" s="202"/>
    </row>
    <row r="2053" spans="1:2" ht="16.2" x14ac:dyDescent="0.2">
      <c r="A2053" s="5"/>
      <c r="B2053" s="202"/>
    </row>
    <row r="2054" spans="1:2" ht="16.2" x14ac:dyDescent="0.2">
      <c r="A2054" s="5"/>
      <c r="B2054" s="202"/>
    </row>
    <row r="2055" spans="1:2" ht="16.2" x14ac:dyDescent="0.2">
      <c r="A2055" s="5"/>
      <c r="B2055" s="202"/>
    </row>
    <row r="2056" spans="1:2" ht="16.2" x14ac:dyDescent="0.2">
      <c r="A2056" s="5"/>
      <c r="B2056" s="202"/>
    </row>
    <row r="2057" spans="1:2" ht="16.2" x14ac:dyDescent="0.2">
      <c r="A2057" s="5"/>
      <c r="B2057" s="202"/>
    </row>
    <row r="2058" spans="1:2" ht="16.2" x14ac:dyDescent="0.2">
      <c r="A2058" s="5"/>
      <c r="B2058" s="202"/>
    </row>
    <row r="2059" spans="1:2" ht="16.2" x14ac:dyDescent="0.2">
      <c r="A2059" s="5"/>
      <c r="B2059" s="202"/>
    </row>
    <row r="2060" spans="1:2" ht="16.2" x14ac:dyDescent="0.2">
      <c r="A2060" s="5"/>
      <c r="B2060" s="202"/>
    </row>
    <row r="2061" spans="1:2" ht="16.2" x14ac:dyDescent="0.2">
      <c r="A2061" s="5"/>
      <c r="B2061" s="202"/>
    </row>
    <row r="2062" spans="1:2" ht="16.2" x14ac:dyDescent="0.2">
      <c r="A2062" s="5"/>
      <c r="B2062" s="202"/>
    </row>
    <row r="2063" spans="1:2" ht="16.2" x14ac:dyDescent="0.2">
      <c r="A2063" s="5"/>
      <c r="B2063" s="202"/>
    </row>
    <row r="2064" spans="1:2" ht="16.2" x14ac:dyDescent="0.2">
      <c r="A2064" s="5"/>
      <c r="B2064" s="202"/>
    </row>
    <row r="2065" spans="1:2" ht="16.2" x14ac:dyDescent="0.2">
      <c r="A2065" s="5"/>
      <c r="B2065" s="202"/>
    </row>
    <row r="2066" spans="1:2" ht="16.2" x14ac:dyDescent="0.2">
      <c r="A2066" s="5"/>
      <c r="B2066" s="202"/>
    </row>
    <row r="2067" spans="1:2" ht="16.2" x14ac:dyDescent="0.2">
      <c r="A2067" s="5"/>
      <c r="B2067" s="202"/>
    </row>
    <row r="2068" spans="1:2" ht="16.2" x14ac:dyDescent="0.2">
      <c r="A2068" s="5"/>
      <c r="B2068" s="202"/>
    </row>
    <row r="2069" spans="1:2" ht="16.2" x14ac:dyDescent="0.2">
      <c r="A2069" s="5"/>
      <c r="B2069" s="202"/>
    </row>
    <row r="2070" spans="1:2" ht="16.2" x14ac:dyDescent="0.2">
      <c r="A2070" s="5"/>
      <c r="B2070" s="202"/>
    </row>
    <row r="2071" spans="1:2" ht="16.2" x14ac:dyDescent="0.2">
      <c r="A2071" s="5"/>
      <c r="B2071" s="202"/>
    </row>
    <row r="2072" spans="1:2" ht="16.2" x14ac:dyDescent="0.2">
      <c r="A2072" s="5"/>
      <c r="B2072" s="202"/>
    </row>
    <row r="2073" spans="1:2" ht="16.2" x14ac:dyDescent="0.2">
      <c r="A2073" s="5"/>
      <c r="B2073" s="202"/>
    </row>
    <row r="2074" spans="1:2" ht="16.2" x14ac:dyDescent="0.2">
      <c r="A2074" s="5"/>
      <c r="B2074" s="202"/>
    </row>
    <row r="2075" spans="1:2" ht="16.2" x14ac:dyDescent="0.2">
      <c r="A2075" s="5"/>
      <c r="B2075" s="202"/>
    </row>
    <row r="2076" spans="1:2" ht="16.2" x14ac:dyDescent="0.2">
      <c r="A2076" s="5"/>
      <c r="B2076" s="202"/>
    </row>
    <row r="2077" spans="1:2" ht="16.2" x14ac:dyDescent="0.2">
      <c r="A2077" s="5"/>
      <c r="B2077" s="202"/>
    </row>
    <row r="2078" spans="1:2" ht="16.2" x14ac:dyDescent="0.2">
      <c r="A2078" s="5"/>
      <c r="B2078" s="202"/>
    </row>
    <row r="2079" spans="1:2" ht="16.2" x14ac:dyDescent="0.2">
      <c r="A2079" s="5"/>
      <c r="B2079" s="202"/>
    </row>
    <row r="2080" spans="1:2" ht="16.2" x14ac:dyDescent="0.2">
      <c r="A2080" s="5"/>
      <c r="B2080" s="202"/>
    </row>
    <row r="2081" spans="1:2" ht="16.2" x14ac:dyDescent="0.2">
      <c r="A2081" s="5"/>
      <c r="B2081" s="202"/>
    </row>
    <row r="2082" spans="1:2" ht="16.2" x14ac:dyDescent="0.2">
      <c r="A2082" s="5"/>
      <c r="B2082" s="202"/>
    </row>
    <row r="2083" spans="1:2" ht="16.2" x14ac:dyDescent="0.2">
      <c r="A2083" s="5"/>
      <c r="B2083" s="202"/>
    </row>
    <row r="2084" spans="1:2" ht="16.2" x14ac:dyDescent="0.2">
      <c r="A2084" s="5"/>
      <c r="B2084" s="202"/>
    </row>
    <row r="2085" spans="1:2" ht="16.2" x14ac:dyDescent="0.2">
      <c r="A2085" s="5"/>
      <c r="B2085" s="202"/>
    </row>
    <row r="2086" spans="1:2" ht="16.2" x14ac:dyDescent="0.2">
      <c r="A2086" s="5"/>
      <c r="B2086" s="202"/>
    </row>
    <row r="2087" spans="1:2" ht="16.2" x14ac:dyDescent="0.2">
      <c r="A2087" s="5"/>
      <c r="B2087" s="202"/>
    </row>
    <row r="2088" spans="1:2" ht="16.2" x14ac:dyDescent="0.2">
      <c r="A2088" s="5"/>
      <c r="B2088" s="202"/>
    </row>
    <row r="2089" spans="1:2" ht="16.2" x14ac:dyDescent="0.2">
      <c r="A2089" s="5"/>
      <c r="B2089" s="202"/>
    </row>
    <row r="2090" spans="1:2" ht="16.2" x14ac:dyDescent="0.2">
      <c r="A2090" s="5"/>
      <c r="B2090" s="202"/>
    </row>
    <row r="2091" spans="1:2" ht="16.2" x14ac:dyDescent="0.2">
      <c r="A2091" s="5"/>
      <c r="B2091" s="202"/>
    </row>
    <row r="2092" spans="1:2" ht="16.2" x14ac:dyDescent="0.2">
      <c r="A2092" s="5"/>
      <c r="B2092" s="202"/>
    </row>
    <row r="2093" spans="1:2" ht="16.2" x14ac:dyDescent="0.2">
      <c r="A2093" s="5"/>
      <c r="B2093" s="202"/>
    </row>
    <row r="2094" spans="1:2" ht="16.2" x14ac:dyDescent="0.2">
      <c r="A2094" s="5"/>
      <c r="B2094" s="202"/>
    </row>
    <row r="2095" spans="1:2" ht="16.2" x14ac:dyDescent="0.2">
      <c r="A2095" s="5"/>
      <c r="B2095" s="202"/>
    </row>
    <row r="2096" spans="1:2" ht="16.2" x14ac:dyDescent="0.2">
      <c r="A2096" s="5"/>
      <c r="B2096" s="202"/>
    </row>
    <row r="2097" spans="1:2" ht="16.2" x14ac:dyDescent="0.2">
      <c r="A2097" s="5"/>
      <c r="B2097" s="202"/>
    </row>
    <row r="2098" spans="1:2" ht="16.2" x14ac:dyDescent="0.2">
      <c r="A2098" s="5"/>
      <c r="B2098" s="202"/>
    </row>
    <row r="2099" spans="1:2" ht="16.2" x14ac:dyDescent="0.2">
      <c r="A2099" s="5"/>
      <c r="B2099" s="202"/>
    </row>
    <row r="2100" spans="1:2" ht="16.2" x14ac:dyDescent="0.2">
      <c r="A2100" s="5"/>
      <c r="B2100" s="202"/>
    </row>
    <row r="2101" spans="1:2" ht="16.2" x14ac:dyDescent="0.2">
      <c r="A2101" s="5"/>
      <c r="B2101" s="202"/>
    </row>
    <row r="2102" spans="1:2" ht="16.2" x14ac:dyDescent="0.2">
      <c r="A2102" s="5"/>
      <c r="B2102" s="202"/>
    </row>
    <row r="2103" spans="1:2" ht="16.2" x14ac:dyDescent="0.2">
      <c r="A2103" s="5"/>
      <c r="B2103" s="202"/>
    </row>
    <row r="2104" spans="1:2" ht="16.2" x14ac:dyDescent="0.2">
      <c r="A2104" s="5"/>
      <c r="B2104" s="202"/>
    </row>
    <row r="2105" spans="1:2" ht="16.2" x14ac:dyDescent="0.2">
      <c r="A2105" s="5"/>
      <c r="B2105" s="202"/>
    </row>
    <row r="2106" spans="1:2" ht="16.2" x14ac:dyDescent="0.2">
      <c r="A2106" s="5"/>
      <c r="B2106" s="202"/>
    </row>
    <row r="2107" spans="1:2" ht="16.2" x14ac:dyDescent="0.2">
      <c r="A2107" s="5"/>
      <c r="B2107" s="202"/>
    </row>
    <row r="2108" spans="1:2" ht="16.2" x14ac:dyDescent="0.2">
      <c r="A2108" s="5"/>
      <c r="B2108" s="202"/>
    </row>
    <row r="2109" spans="1:2" ht="16.2" x14ac:dyDescent="0.2">
      <c r="A2109" s="5"/>
      <c r="B2109" s="202"/>
    </row>
    <row r="2110" spans="1:2" ht="16.2" x14ac:dyDescent="0.2">
      <c r="A2110" s="5"/>
      <c r="B2110" s="202"/>
    </row>
    <row r="2111" spans="1:2" ht="16.2" x14ac:dyDescent="0.2">
      <c r="A2111" s="5"/>
      <c r="B2111" s="202"/>
    </row>
    <row r="2112" spans="1:2" ht="16.2" x14ac:dyDescent="0.2">
      <c r="A2112" s="5"/>
      <c r="B2112" s="202"/>
    </row>
    <row r="2113" spans="1:2" ht="16.2" x14ac:dyDescent="0.2">
      <c r="A2113" s="5"/>
      <c r="B2113" s="202"/>
    </row>
    <row r="2114" spans="1:2" ht="16.2" x14ac:dyDescent="0.2">
      <c r="A2114" s="5"/>
      <c r="B2114" s="202"/>
    </row>
    <row r="2115" spans="1:2" ht="16.2" x14ac:dyDescent="0.2">
      <c r="A2115" s="5"/>
      <c r="B2115" s="202"/>
    </row>
    <row r="2116" spans="1:2" ht="16.2" x14ac:dyDescent="0.2">
      <c r="A2116" s="5"/>
      <c r="B2116" s="202"/>
    </row>
    <row r="2117" spans="1:2" ht="16.2" x14ac:dyDescent="0.2">
      <c r="A2117" s="5"/>
      <c r="B2117" s="202"/>
    </row>
    <row r="2118" spans="1:2" ht="16.2" x14ac:dyDescent="0.2">
      <c r="A2118" s="5"/>
      <c r="B2118" s="202"/>
    </row>
    <row r="2119" spans="1:2" ht="16.2" x14ac:dyDescent="0.2">
      <c r="A2119" s="5"/>
      <c r="B2119" s="202"/>
    </row>
    <row r="2120" spans="1:2" ht="16.2" x14ac:dyDescent="0.2">
      <c r="A2120" s="5"/>
      <c r="B2120" s="202"/>
    </row>
    <row r="2121" spans="1:2" ht="16.2" x14ac:dyDescent="0.2">
      <c r="A2121" s="5"/>
      <c r="B2121" s="202"/>
    </row>
    <row r="2122" spans="1:2" ht="16.2" x14ac:dyDescent="0.2">
      <c r="A2122" s="5"/>
      <c r="B2122" s="202"/>
    </row>
    <row r="2123" spans="1:2" ht="16.2" x14ac:dyDescent="0.2">
      <c r="A2123" s="5"/>
      <c r="B2123" s="202"/>
    </row>
    <row r="2124" spans="1:2" ht="16.2" x14ac:dyDescent="0.2">
      <c r="A2124" s="5"/>
      <c r="B2124" s="202"/>
    </row>
    <row r="2125" spans="1:2" ht="16.2" x14ac:dyDescent="0.2">
      <c r="A2125" s="5"/>
      <c r="B2125" s="202"/>
    </row>
    <row r="2126" spans="1:2" ht="16.2" x14ac:dyDescent="0.2">
      <c r="A2126" s="5"/>
      <c r="B2126" s="202"/>
    </row>
    <row r="2127" spans="1:2" ht="16.2" x14ac:dyDescent="0.2">
      <c r="A2127" s="5"/>
      <c r="B2127" s="202"/>
    </row>
    <row r="2128" spans="1:2" ht="16.2" x14ac:dyDescent="0.2">
      <c r="A2128" s="5"/>
      <c r="B2128" s="202"/>
    </row>
    <row r="2129" spans="1:2" ht="16.2" x14ac:dyDescent="0.2">
      <c r="A2129" s="5"/>
      <c r="B2129" s="202"/>
    </row>
    <row r="2130" spans="1:2" ht="16.2" x14ac:dyDescent="0.2">
      <c r="A2130" s="5"/>
      <c r="B2130" s="202"/>
    </row>
    <row r="2131" spans="1:2" ht="16.2" x14ac:dyDescent="0.2">
      <c r="A2131" s="5"/>
      <c r="B2131" s="202"/>
    </row>
    <row r="2132" spans="1:2" ht="16.2" x14ac:dyDescent="0.2">
      <c r="A2132" s="5"/>
      <c r="B2132" s="202"/>
    </row>
    <row r="2133" spans="1:2" ht="16.2" x14ac:dyDescent="0.2">
      <c r="A2133" s="5"/>
      <c r="B2133" s="202"/>
    </row>
    <row r="2134" spans="1:2" ht="16.2" x14ac:dyDescent="0.2">
      <c r="A2134" s="5"/>
      <c r="B2134" s="202"/>
    </row>
    <row r="2135" spans="1:2" ht="16.2" x14ac:dyDescent="0.2">
      <c r="A2135" s="5"/>
      <c r="B2135" s="202"/>
    </row>
    <row r="2136" spans="1:2" ht="16.2" x14ac:dyDescent="0.2">
      <c r="A2136" s="5"/>
      <c r="B2136" s="202"/>
    </row>
    <row r="2137" spans="1:2" ht="16.2" x14ac:dyDescent="0.2">
      <c r="A2137" s="5"/>
      <c r="B2137" s="202"/>
    </row>
    <row r="2138" spans="1:2" ht="16.2" x14ac:dyDescent="0.2">
      <c r="A2138" s="5"/>
      <c r="B2138" s="202"/>
    </row>
    <row r="2139" spans="1:2" ht="16.2" x14ac:dyDescent="0.2">
      <c r="A2139" s="5"/>
      <c r="B2139" s="202"/>
    </row>
    <row r="2140" spans="1:2" ht="16.2" x14ac:dyDescent="0.2">
      <c r="A2140" s="5"/>
      <c r="B2140" s="202"/>
    </row>
    <row r="2141" spans="1:2" ht="16.2" x14ac:dyDescent="0.2">
      <c r="A2141" s="5"/>
      <c r="B2141" s="202"/>
    </row>
    <row r="2142" spans="1:2" ht="16.2" x14ac:dyDescent="0.2">
      <c r="A2142" s="5"/>
      <c r="B2142" s="202"/>
    </row>
    <row r="2143" spans="1:2" ht="16.2" x14ac:dyDescent="0.2">
      <c r="A2143" s="5"/>
      <c r="B2143" s="202"/>
    </row>
    <row r="2144" spans="1:2" ht="16.2" x14ac:dyDescent="0.2">
      <c r="A2144" s="5"/>
      <c r="B2144" s="202"/>
    </row>
    <row r="2145" spans="1:2" ht="16.2" x14ac:dyDescent="0.2">
      <c r="A2145" s="5"/>
      <c r="B2145" s="202"/>
    </row>
    <row r="2146" spans="1:2" ht="16.2" x14ac:dyDescent="0.2">
      <c r="A2146" s="5"/>
      <c r="B2146" s="202"/>
    </row>
    <row r="2147" spans="1:2" ht="16.2" x14ac:dyDescent="0.2">
      <c r="A2147" s="5"/>
      <c r="B2147" s="202"/>
    </row>
    <row r="2148" spans="1:2" ht="16.2" x14ac:dyDescent="0.2">
      <c r="A2148" s="5"/>
      <c r="B2148" s="202"/>
    </row>
    <row r="2149" spans="1:2" ht="16.2" x14ac:dyDescent="0.2">
      <c r="A2149" s="5"/>
      <c r="B2149" s="202"/>
    </row>
    <row r="2150" spans="1:2" ht="16.2" x14ac:dyDescent="0.2">
      <c r="A2150" s="5"/>
      <c r="B2150" s="202"/>
    </row>
    <row r="2151" spans="1:2" ht="16.2" x14ac:dyDescent="0.2">
      <c r="A2151" s="5"/>
      <c r="B2151" s="202"/>
    </row>
    <row r="2152" spans="1:2" ht="16.2" x14ac:dyDescent="0.2">
      <c r="A2152" s="5"/>
      <c r="B2152" s="202"/>
    </row>
    <row r="2153" spans="1:2" ht="16.2" x14ac:dyDescent="0.2">
      <c r="A2153" s="5"/>
      <c r="B2153" s="202"/>
    </row>
    <row r="2154" spans="1:2" ht="16.2" x14ac:dyDescent="0.2">
      <c r="A2154" s="5"/>
      <c r="B2154" s="202"/>
    </row>
    <row r="2155" spans="1:2" ht="16.2" x14ac:dyDescent="0.2">
      <c r="A2155" s="5"/>
      <c r="B2155" s="202"/>
    </row>
    <row r="2156" spans="1:2" ht="16.2" x14ac:dyDescent="0.2">
      <c r="A2156" s="5"/>
      <c r="B2156" s="202"/>
    </row>
    <row r="2157" spans="1:2" ht="16.2" x14ac:dyDescent="0.2">
      <c r="A2157" s="5"/>
      <c r="B2157" s="202"/>
    </row>
    <row r="2158" spans="1:2" ht="16.2" x14ac:dyDescent="0.2">
      <c r="A2158" s="5"/>
      <c r="B2158" s="202"/>
    </row>
    <row r="2159" spans="1:2" ht="16.2" x14ac:dyDescent="0.2">
      <c r="A2159" s="5"/>
      <c r="B2159" s="202"/>
    </row>
    <row r="2160" spans="1:2" ht="16.2" x14ac:dyDescent="0.2">
      <c r="A2160" s="5"/>
      <c r="B2160" s="202"/>
    </row>
    <row r="2161" spans="1:2" ht="16.2" x14ac:dyDescent="0.2">
      <c r="A2161" s="5"/>
      <c r="B2161" s="202"/>
    </row>
    <row r="2162" spans="1:2" ht="16.2" x14ac:dyDescent="0.2">
      <c r="A2162" s="5"/>
      <c r="B2162" s="202"/>
    </row>
    <row r="2163" spans="1:2" ht="16.2" x14ac:dyDescent="0.2">
      <c r="A2163" s="5"/>
      <c r="B2163" s="202"/>
    </row>
    <row r="2164" spans="1:2" ht="16.2" x14ac:dyDescent="0.2">
      <c r="A2164" s="5"/>
      <c r="B2164" s="202"/>
    </row>
    <row r="2165" spans="1:2" ht="16.2" x14ac:dyDescent="0.2">
      <c r="A2165" s="5"/>
      <c r="B2165" s="202"/>
    </row>
    <row r="2166" spans="1:2" ht="16.2" x14ac:dyDescent="0.2">
      <c r="A2166" s="5"/>
      <c r="B2166" s="202"/>
    </row>
    <row r="2167" spans="1:2" ht="16.2" x14ac:dyDescent="0.2">
      <c r="A2167" s="5"/>
      <c r="B2167" s="202"/>
    </row>
    <row r="2168" spans="1:2" ht="16.2" x14ac:dyDescent="0.2">
      <c r="A2168" s="5"/>
      <c r="B2168" s="202"/>
    </row>
    <row r="2169" spans="1:2" ht="16.2" x14ac:dyDescent="0.2">
      <c r="A2169" s="5"/>
      <c r="B2169" s="202"/>
    </row>
    <row r="2170" spans="1:2" ht="16.2" x14ac:dyDescent="0.2">
      <c r="A2170" s="5"/>
      <c r="B2170" s="202"/>
    </row>
    <row r="2171" spans="1:2" ht="16.2" x14ac:dyDescent="0.2">
      <c r="A2171" s="5"/>
      <c r="B2171" s="202"/>
    </row>
    <row r="2172" spans="1:2" ht="16.2" x14ac:dyDescent="0.2">
      <c r="A2172" s="5"/>
      <c r="B2172" s="202"/>
    </row>
    <row r="2173" spans="1:2" ht="16.2" x14ac:dyDescent="0.2">
      <c r="A2173" s="5"/>
      <c r="B2173" s="202"/>
    </row>
    <row r="2174" spans="1:2" ht="16.2" x14ac:dyDescent="0.2">
      <c r="A2174" s="5"/>
      <c r="B2174" s="202"/>
    </row>
    <row r="2175" spans="1:2" ht="16.2" x14ac:dyDescent="0.2">
      <c r="A2175" s="5"/>
      <c r="B2175" s="202"/>
    </row>
    <row r="2176" spans="1:2" ht="16.2" x14ac:dyDescent="0.2">
      <c r="A2176" s="5"/>
      <c r="B2176" s="202"/>
    </row>
    <row r="2177" spans="1:2" ht="16.2" x14ac:dyDescent="0.2">
      <c r="A2177" s="5"/>
      <c r="B2177" s="202"/>
    </row>
    <row r="2178" spans="1:2" ht="16.2" x14ac:dyDescent="0.2">
      <c r="A2178" s="5"/>
      <c r="B2178" s="202"/>
    </row>
    <row r="2179" spans="1:2" ht="16.2" x14ac:dyDescent="0.2">
      <c r="A2179" s="5"/>
      <c r="B2179" s="202"/>
    </row>
    <row r="2180" spans="1:2" ht="16.2" x14ac:dyDescent="0.2">
      <c r="A2180" s="5"/>
      <c r="B2180" s="202"/>
    </row>
    <row r="2181" spans="1:2" ht="16.2" x14ac:dyDescent="0.2">
      <c r="A2181" s="5"/>
      <c r="B2181" s="202"/>
    </row>
    <row r="2182" spans="1:2" ht="16.2" x14ac:dyDescent="0.2">
      <c r="A2182" s="5"/>
      <c r="B2182" s="202"/>
    </row>
    <row r="2183" spans="1:2" ht="16.2" x14ac:dyDescent="0.2">
      <c r="A2183" s="5"/>
      <c r="B2183" s="202"/>
    </row>
    <row r="2184" spans="1:2" ht="16.2" x14ac:dyDescent="0.2">
      <c r="A2184" s="5"/>
      <c r="B2184" s="202"/>
    </row>
    <row r="2185" spans="1:2" ht="16.2" x14ac:dyDescent="0.2">
      <c r="A2185" s="5"/>
      <c r="B2185" s="202"/>
    </row>
    <row r="2186" spans="1:2" ht="16.2" x14ac:dyDescent="0.2">
      <c r="A2186" s="5"/>
      <c r="B2186" s="202"/>
    </row>
    <row r="2187" spans="1:2" ht="16.2" x14ac:dyDescent="0.2">
      <c r="A2187" s="5"/>
      <c r="B2187" s="202"/>
    </row>
    <row r="2188" spans="1:2" ht="16.2" x14ac:dyDescent="0.2">
      <c r="A2188" s="5"/>
      <c r="B2188" s="202"/>
    </row>
    <row r="2189" spans="1:2" ht="16.2" x14ac:dyDescent="0.2">
      <c r="A2189" s="5"/>
      <c r="B2189" s="202"/>
    </row>
    <row r="2190" spans="1:2" ht="16.2" x14ac:dyDescent="0.2">
      <c r="A2190" s="5"/>
      <c r="B2190" s="202"/>
    </row>
    <row r="2191" spans="1:2" ht="16.2" x14ac:dyDescent="0.2">
      <c r="A2191" s="5"/>
      <c r="B2191" s="202"/>
    </row>
    <row r="2192" spans="1:2" ht="16.2" x14ac:dyDescent="0.2">
      <c r="A2192" s="5"/>
      <c r="B2192" s="202"/>
    </row>
    <row r="2193" spans="1:2" ht="16.2" x14ac:dyDescent="0.2">
      <c r="A2193" s="5"/>
      <c r="B2193" s="202"/>
    </row>
    <row r="2194" spans="1:2" ht="16.2" x14ac:dyDescent="0.2">
      <c r="A2194" s="5"/>
      <c r="B2194" s="202"/>
    </row>
    <row r="2195" spans="1:2" ht="16.2" x14ac:dyDescent="0.2">
      <c r="A2195" s="5"/>
      <c r="B2195" s="202"/>
    </row>
    <row r="2196" spans="1:2" ht="16.2" x14ac:dyDescent="0.2">
      <c r="A2196" s="5"/>
      <c r="B2196" s="202"/>
    </row>
    <row r="2197" spans="1:2" ht="16.2" x14ac:dyDescent="0.2">
      <c r="A2197" s="5"/>
      <c r="B2197" s="202"/>
    </row>
    <row r="2198" spans="1:2" ht="16.2" x14ac:dyDescent="0.2">
      <c r="A2198" s="5"/>
      <c r="B2198" s="202"/>
    </row>
    <row r="2199" spans="1:2" ht="16.2" x14ac:dyDescent="0.2">
      <c r="A2199" s="5"/>
      <c r="B2199" s="202"/>
    </row>
    <row r="2200" spans="1:2" ht="16.2" x14ac:dyDescent="0.2">
      <c r="A2200" s="5"/>
      <c r="B2200" s="202"/>
    </row>
    <row r="2201" spans="1:2" ht="16.2" x14ac:dyDescent="0.2">
      <c r="A2201" s="5"/>
      <c r="B2201" s="202"/>
    </row>
    <row r="2202" spans="1:2" ht="16.2" x14ac:dyDescent="0.2">
      <c r="A2202" s="5"/>
      <c r="B2202" s="202"/>
    </row>
    <row r="2203" spans="1:2" ht="16.2" x14ac:dyDescent="0.2">
      <c r="A2203" s="5"/>
      <c r="B2203" s="202"/>
    </row>
    <row r="2204" spans="1:2" ht="16.2" x14ac:dyDescent="0.2">
      <c r="A2204" s="5"/>
      <c r="B2204" s="202"/>
    </row>
    <row r="2205" spans="1:2" ht="16.2" x14ac:dyDescent="0.2">
      <c r="A2205" s="5"/>
      <c r="B2205" s="202"/>
    </row>
    <row r="2206" spans="1:2" ht="16.2" x14ac:dyDescent="0.2">
      <c r="A2206" s="5"/>
      <c r="B2206" s="202"/>
    </row>
    <row r="2207" spans="1:2" ht="16.2" x14ac:dyDescent="0.2">
      <c r="A2207" s="5"/>
      <c r="B2207" s="202"/>
    </row>
    <row r="2208" spans="1:2" ht="16.2" x14ac:dyDescent="0.2">
      <c r="A2208" s="5"/>
      <c r="B2208" s="202"/>
    </row>
    <row r="2209" spans="1:2" ht="16.2" x14ac:dyDescent="0.2">
      <c r="A2209" s="5"/>
      <c r="B2209" s="202"/>
    </row>
    <row r="2210" spans="1:2" ht="16.2" x14ac:dyDescent="0.2">
      <c r="A2210" s="5"/>
      <c r="B2210" s="202"/>
    </row>
    <row r="2211" spans="1:2" ht="16.2" x14ac:dyDescent="0.2">
      <c r="A2211" s="5"/>
      <c r="B2211" s="202"/>
    </row>
    <row r="2212" spans="1:2" ht="16.2" x14ac:dyDescent="0.2">
      <c r="A2212" s="5"/>
      <c r="B2212" s="202"/>
    </row>
    <row r="2213" spans="1:2" ht="16.2" x14ac:dyDescent="0.2">
      <c r="A2213" s="5"/>
      <c r="B2213" s="202"/>
    </row>
    <row r="2214" spans="1:2" ht="16.2" x14ac:dyDescent="0.2">
      <c r="A2214" s="5"/>
      <c r="B2214" s="202"/>
    </row>
    <row r="2215" spans="1:2" ht="16.2" x14ac:dyDescent="0.2">
      <c r="A2215" s="5"/>
      <c r="B2215" s="202"/>
    </row>
    <row r="2216" spans="1:2" ht="16.2" x14ac:dyDescent="0.2">
      <c r="A2216" s="5"/>
      <c r="B2216" s="202"/>
    </row>
    <row r="2217" spans="1:2" ht="16.2" x14ac:dyDescent="0.2">
      <c r="A2217" s="5"/>
      <c r="B2217" s="202"/>
    </row>
    <row r="2218" spans="1:2" ht="16.2" x14ac:dyDescent="0.2">
      <c r="A2218" s="5"/>
      <c r="B2218" s="202"/>
    </row>
    <row r="2219" spans="1:2" ht="16.2" x14ac:dyDescent="0.2">
      <c r="A2219" s="5"/>
      <c r="B2219" s="202"/>
    </row>
    <row r="2220" spans="1:2" ht="16.2" x14ac:dyDescent="0.2">
      <c r="A2220" s="5"/>
      <c r="B2220" s="202"/>
    </row>
    <row r="2221" spans="1:2" ht="16.2" x14ac:dyDescent="0.2">
      <c r="A2221" s="5"/>
      <c r="B2221" s="202"/>
    </row>
    <row r="2222" spans="1:2" ht="16.2" x14ac:dyDescent="0.2">
      <c r="A2222" s="5"/>
      <c r="B2222" s="202"/>
    </row>
    <row r="2223" spans="1:2" ht="16.2" x14ac:dyDescent="0.2">
      <c r="A2223" s="5"/>
      <c r="B2223" s="202"/>
    </row>
    <row r="2224" spans="1:2" ht="16.2" x14ac:dyDescent="0.2">
      <c r="A2224" s="5"/>
      <c r="B2224" s="202"/>
    </row>
    <row r="2225" spans="1:2" ht="16.2" x14ac:dyDescent="0.2">
      <c r="A2225" s="5"/>
      <c r="B2225" s="202"/>
    </row>
    <row r="2226" spans="1:2" ht="16.2" x14ac:dyDescent="0.2">
      <c r="A2226" s="5"/>
      <c r="B2226" s="202"/>
    </row>
    <row r="2227" spans="1:2" ht="16.2" x14ac:dyDescent="0.2">
      <c r="A2227" s="5"/>
      <c r="B2227" s="202"/>
    </row>
    <row r="2228" spans="1:2" ht="16.2" x14ac:dyDescent="0.2">
      <c r="A2228" s="5"/>
      <c r="B2228" s="202"/>
    </row>
    <row r="2229" spans="1:2" ht="16.2" x14ac:dyDescent="0.2">
      <c r="A2229" s="5"/>
      <c r="B2229" s="202"/>
    </row>
    <row r="2230" spans="1:2" ht="16.2" x14ac:dyDescent="0.2">
      <c r="A2230" s="5"/>
      <c r="B2230" s="202"/>
    </row>
    <row r="2231" spans="1:2" ht="16.2" x14ac:dyDescent="0.2">
      <c r="A2231" s="5"/>
      <c r="B2231" s="202"/>
    </row>
    <row r="2232" spans="1:2" ht="16.2" x14ac:dyDescent="0.2">
      <c r="A2232" s="5"/>
      <c r="B2232" s="202"/>
    </row>
    <row r="2233" spans="1:2" ht="16.2" x14ac:dyDescent="0.2">
      <c r="A2233" s="5"/>
      <c r="B2233" s="202"/>
    </row>
    <row r="2234" spans="1:2" ht="16.2" x14ac:dyDescent="0.2">
      <c r="A2234" s="5"/>
      <c r="B2234" s="202"/>
    </row>
    <row r="2235" spans="1:2" ht="16.2" x14ac:dyDescent="0.2">
      <c r="A2235" s="5"/>
      <c r="B2235" s="202"/>
    </row>
    <row r="2236" spans="1:2" ht="16.2" x14ac:dyDescent="0.2">
      <c r="A2236" s="5"/>
      <c r="B2236" s="202"/>
    </row>
    <row r="2237" spans="1:2" ht="16.2" x14ac:dyDescent="0.2">
      <c r="A2237" s="5"/>
      <c r="B2237" s="202"/>
    </row>
    <row r="2238" spans="1:2" ht="16.2" x14ac:dyDescent="0.2">
      <c r="A2238" s="5"/>
      <c r="B2238" s="202"/>
    </row>
    <row r="2239" spans="1:2" ht="16.2" x14ac:dyDescent="0.2">
      <c r="A2239" s="5"/>
      <c r="B2239" s="202"/>
    </row>
    <row r="2240" spans="1:2" ht="16.2" x14ac:dyDescent="0.2">
      <c r="A2240" s="5"/>
      <c r="B2240" s="202"/>
    </row>
    <row r="2241" spans="1:2" ht="16.2" x14ac:dyDescent="0.2">
      <c r="A2241" s="5"/>
      <c r="B2241" s="202"/>
    </row>
    <row r="2242" spans="1:2" ht="16.2" x14ac:dyDescent="0.2">
      <c r="A2242" s="5"/>
      <c r="B2242" s="202"/>
    </row>
    <row r="2243" spans="1:2" ht="16.2" x14ac:dyDescent="0.2">
      <c r="A2243" s="5"/>
      <c r="B2243" s="202"/>
    </row>
    <row r="2244" spans="1:2" ht="16.2" x14ac:dyDescent="0.2">
      <c r="A2244" s="5"/>
      <c r="B2244" s="202"/>
    </row>
    <row r="2245" spans="1:2" ht="16.2" x14ac:dyDescent="0.2">
      <c r="A2245" s="5"/>
      <c r="B2245" s="202"/>
    </row>
    <row r="2246" spans="1:2" ht="16.2" x14ac:dyDescent="0.2">
      <c r="A2246" s="5"/>
      <c r="B2246" s="202"/>
    </row>
    <row r="2247" spans="1:2" ht="16.2" x14ac:dyDescent="0.2">
      <c r="A2247" s="5"/>
      <c r="B2247" s="202"/>
    </row>
    <row r="2248" spans="1:2" ht="16.2" x14ac:dyDescent="0.2">
      <c r="A2248" s="5"/>
      <c r="B2248" s="202"/>
    </row>
    <row r="2249" spans="1:2" ht="16.2" x14ac:dyDescent="0.2">
      <c r="A2249" s="5"/>
      <c r="B2249" s="202"/>
    </row>
    <row r="2250" spans="1:2" ht="16.2" x14ac:dyDescent="0.2">
      <c r="A2250" s="5"/>
      <c r="B2250" s="202"/>
    </row>
    <row r="2251" spans="1:2" ht="16.2" x14ac:dyDescent="0.2">
      <c r="A2251" s="5"/>
      <c r="B2251" s="202"/>
    </row>
    <row r="2252" spans="1:2" ht="16.2" x14ac:dyDescent="0.2">
      <c r="A2252" s="5"/>
      <c r="B2252" s="202"/>
    </row>
    <row r="2253" spans="1:2" ht="16.2" x14ac:dyDescent="0.2">
      <c r="A2253" s="5"/>
      <c r="B2253" s="202"/>
    </row>
    <row r="2254" spans="1:2" ht="16.2" x14ac:dyDescent="0.2">
      <c r="A2254" s="5"/>
      <c r="B2254" s="202"/>
    </row>
    <row r="2255" spans="1:2" ht="16.2" x14ac:dyDescent="0.2">
      <c r="A2255" s="5"/>
      <c r="B2255" s="202"/>
    </row>
    <row r="2256" spans="1:2" ht="16.2" x14ac:dyDescent="0.2">
      <c r="A2256" s="5"/>
      <c r="B2256" s="202"/>
    </row>
    <row r="2257" spans="1:2" ht="16.2" x14ac:dyDescent="0.2">
      <c r="A2257" s="5"/>
      <c r="B2257" s="202"/>
    </row>
    <row r="2258" spans="1:2" ht="16.2" x14ac:dyDescent="0.2">
      <c r="A2258" s="5"/>
      <c r="B2258" s="202"/>
    </row>
    <row r="2259" spans="1:2" ht="16.2" x14ac:dyDescent="0.2">
      <c r="A2259" s="5"/>
      <c r="B2259" s="202"/>
    </row>
    <row r="2260" spans="1:2" ht="16.2" x14ac:dyDescent="0.2">
      <c r="A2260" s="5"/>
      <c r="B2260" s="202"/>
    </row>
    <row r="2261" spans="1:2" ht="16.2" x14ac:dyDescent="0.2">
      <c r="A2261" s="5"/>
      <c r="B2261" s="202"/>
    </row>
    <row r="2262" spans="1:2" ht="16.2" x14ac:dyDescent="0.2">
      <c r="A2262" s="5"/>
      <c r="B2262" s="202"/>
    </row>
    <row r="2263" spans="1:2" ht="16.2" x14ac:dyDescent="0.2">
      <c r="A2263" s="5"/>
      <c r="B2263" s="202"/>
    </row>
    <row r="2264" spans="1:2" ht="16.2" x14ac:dyDescent="0.2">
      <c r="A2264" s="5"/>
      <c r="B2264" s="202"/>
    </row>
    <row r="2265" spans="1:2" ht="16.2" x14ac:dyDescent="0.2">
      <c r="A2265" s="5"/>
      <c r="B2265" s="202"/>
    </row>
    <row r="2266" spans="1:2" ht="16.2" x14ac:dyDescent="0.2">
      <c r="A2266" s="5"/>
      <c r="B2266" s="202"/>
    </row>
    <row r="2267" spans="1:2" ht="16.2" x14ac:dyDescent="0.2">
      <c r="A2267" s="5"/>
      <c r="B2267" s="202"/>
    </row>
    <row r="2268" spans="1:2" ht="16.2" x14ac:dyDescent="0.2">
      <c r="A2268" s="5"/>
      <c r="B2268" s="202"/>
    </row>
    <row r="2269" spans="1:2" ht="16.2" x14ac:dyDescent="0.2">
      <c r="A2269" s="5"/>
      <c r="B2269" s="202"/>
    </row>
    <row r="2270" spans="1:2" ht="16.2" x14ac:dyDescent="0.2">
      <c r="A2270" s="5"/>
      <c r="B2270" s="202"/>
    </row>
    <row r="2271" spans="1:2" ht="16.2" x14ac:dyDescent="0.2">
      <c r="A2271" s="5"/>
      <c r="B2271" s="202"/>
    </row>
    <row r="2272" spans="1:2" ht="16.2" x14ac:dyDescent="0.2">
      <c r="A2272" s="5"/>
      <c r="B2272" s="202"/>
    </row>
    <row r="2273" spans="1:2" ht="16.2" x14ac:dyDescent="0.2">
      <c r="A2273" s="5"/>
      <c r="B2273" s="202"/>
    </row>
    <row r="2274" spans="1:2" ht="16.2" x14ac:dyDescent="0.2">
      <c r="A2274" s="5"/>
      <c r="B2274" s="202"/>
    </row>
    <row r="2275" spans="1:2" ht="16.2" x14ac:dyDescent="0.2">
      <c r="A2275" s="5"/>
      <c r="B2275" s="202"/>
    </row>
    <row r="2276" spans="1:2" ht="16.2" x14ac:dyDescent="0.2">
      <c r="A2276" s="5"/>
      <c r="B2276" s="202"/>
    </row>
    <row r="2277" spans="1:2" ht="16.2" x14ac:dyDescent="0.2">
      <c r="A2277" s="5"/>
      <c r="B2277" s="202"/>
    </row>
    <row r="2278" spans="1:2" ht="16.2" x14ac:dyDescent="0.2">
      <c r="A2278" s="5"/>
      <c r="B2278" s="202"/>
    </row>
    <row r="2279" spans="1:2" ht="16.2" x14ac:dyDescent="0.2">
      <c r="A2279" s="5"/>
      <c r="B2279" s="202"/>
    </row>
    <row r="2280" spans="1:2" ht="16.2" x14ac:dyDescent="0.2">
      <c r="A2280" s="5"/>
      <c r="B2280" s="202"/>
    </row>
    <row r="2281" spans="1:2" ht="16.2" x14ac:dyDescent="0.2">
      <c r="A2281" s="5"/>
      <c r="B2281" s="202"/>
    </row>
    <row r="2282" spans="1:2" ht="16.2" x14ac:dyDescent="0.2">
      <c r="A2282" s="5"/>
      <c r="B2282" s="202"/>
    </row>
    <row r="2283" spans="1:2" ht="16.2" x14ac:dyDescent="0.2">
      <c r="A2283" s="5"/>
      <c r="B2283" s="202"/>
    </row>
    <row r="2284" spans="1:2" ht="16.2" x14ac:dyDescent="0.2">
      <c r="A2284" s="5"/>
      <c r="B2284" s="202"/>
    </row>
    <row r="2285" spans="1:2" ht="16.2" x14ac:dyDescent="0.2">
      <c r="A2285" s="5"/>
      <c r="B2285" s="202"/>
    </row>
    <row r="2286" spans="1:2" ht="16.2" x14ac:dyDescent="0.2">
      <c r="A2286" s="5"/>
      <c r="B2286" s="202"/>
    </row>
    <row r="2287" spans="1:2" ht="16.2" x14ac:dyDescent="0.2">
      <c r="A2287" s="5"/>
      <c r="B2287" s="202"/>
    </row>
    <row r="2288" spans="1:2" ht="16.2" x14ac:dyDescent="0.2">
      <c r="A2288" s="5"/>
      <c r="B2288" s="202"/>
    </row>
    <row r="2289" spans="1:2" ht="16.2" x14ac:dyDescent="0.2">
      <c r="A2289" s="5"/>
      <c r="B2289" s="202"/>
    </row>
    <row r="2290" spans="1:2" ht="16.2" x14ac:dyDescent="0.2">
      <c r="A2290" s="5"/>
      <c r="B2290" s="202"/>
    </row>
    <row r="2291" spans="1:2" ht="16.2" x14ac:dyDescent="0.2">
      <c r="A2291" s="5"/>
      <c r="B2291" s="202"/>
    </row>
    <row r="2292" spans="1:2" ht="16.2" x14ac:dyDescent="0.2">
      <c r="A2292" s="5"/>
      <c r="B2292" s="202"/>
    </row>
    <row r="2293" spans="1:2" ht="16.2" x14ac:dyDescent="0.2">
      <c r="A2293" s="5"/>
      <c r="B2293" s="202"/>
    </row>
    <row r="2294" spans="1:2" ht="16.2" x14ac:dyDescent="0.2">
      <c r="A2294" s="5"/>
      <c r="B2294" s="202"/>
    </row>
    <row r="2295" spans="1:2" ht="16.2" x14ac:dyDescent="0.2">
      <c r="A2295" s="5"/>
      <c r="B2295" s="202"/>
    </row>
    <row r="2296" spans="1:2" ht="16.2" x14ac:dyDescent="0.2">
      <c r="A2296" s="5"/>
      <c r="B2296" s="202"/>
    </row>
    <row r="2297" spans="1:2" ht="16.2" x14ac:dyDescent="0.2">
      <c r="A2297" s="5"/>
      <c r="B2297" s="202"/>
    </row>
    <row r="2298" spans="1:2" ht="16.2" x14ac:dyDescent="0.2">
      <c r="A2298" s="5"/>
      <c r="B2298" s="202"/>
    </row>
    <row r="2299" spans="1:2" ht="16.2" x14ac:dyDescent="0.2">
      <c r="A2299" s="5"/>
      <c r="B2299" s="202"/>
    </row>
    <row r="2300" spans="1:2" ht="16.2" x14ac:dyDescent="0.2">
      <c r="A2300" s="5"/>
      <c r="B2300" s="202"/>
    </row>
    <row r="2301" spans="1:2" ht="16.2" x14ac:dyDescent="0.2">
      <c r="A2301" s="5"/>
      <c r="B2301" s="202"/>
    </row>
    <row r="2302" spans="1:2" ht="16.2" x14ac:dyDescent="0.2">
      <c r="A2302" s="5"/>
      <c r="B2302" s="202"/>
    </row>
    <row r="2303" spans="1:2" ht="16.2" x14ac:dyDescent="0.2">
      <c r="A2303" s="5"/>
      <c r="B2303" s="202"/>
    </row>
    <row r="2304" spans="1:2" ht="16.2" x14ac:dyDescent="0.2">
      <c r="A2304" s="5"/>
      <c r="B2304" s="202"/>
    </row>
    <row r="2305" spans="1:2" ht="16.2" x14ac:dyDescent="0.2">
      <c r="A2305" s="5"/>
      <c r="B2305" s="202"/>
    </row>
    <row r="2306" spans="1:2" ht="16.2" x14ac:dyDescent="0.2">
      <c r="A2306" s="5"/>
      <c r="B2306" s="202"/>
    </row>
    <row r="2307" spans="1:2" ht="16.2" x14ac:dyDescent="0.2">
      <c r="A2307" s="5"/>
      <c r="B2307" s="202"/>
    </row>
    <row r="2308" spans="1:2" ht="16.2" x14ac:dyDescent="0.2">
      <c r="A2308" s="5"/>
      <c r="B2308" s="202"/>
    </row>
    <row r="2309" spans="1:2" ht="16.2" x14ac:dyDescent="0.2">
      <c r="A2309" s="5"/>
      <c r="B2309" s="202"/>
    </row>
    <row r="2310" spans="1:2" ht="16.2" x14ac:dyDescent="0.2">
      <c r="A2310" s="5"/>
      <c r="B2310" s="202"/>
    </row>
    <row r="2311" spans="1:2" ht="16.2" x14ac:dyDescent="0.2">
      <c r="A2311" s="5"/>
      <c r="B2311" s="202"/>
    </row>
    <row r="2312" spans="1:2" ht="16.2" x14ac:dyDescent="0.2">
      <c r="A2312" s="5"/>
      <c r="B2312" s="202"/>
    </row>
    <row r="2313" spans="1:2" ht="16.2" x14ac:dyDescent="0.2">
      <c r="A2313" s="5"/>
      <c r="B2313" s="202"/>
    </row>
    <row r="2314" spans="1:2" ht="16.2" x14ac:dyDescent="0.2">
      <c r="A2314" s="5"/>
      <c r="B2314" s="202"/>
    </row>
    <row r="2315" spans="1:2" ht="16.2" x14ac:dyDescent="0.2">
      <c r="A2315" s="5"/>
      <c r="B2315" s="202"/>
    </row>
    <row r="2316" spans="1:2" ht="16.2" x14ac:dyDescent="0.2">
      <c r="A2316" s="5"/>
      <c r="B2316" s="202"/>
    </row>
    <row r="2317" spans="1:2" ht="16.2" x14ac:dyDescent="0.2">
      <c r="A2317" s="5"/>
      <c r="B2317" s="202"/>
    </row>
    <row r="2318" spans="1:2" ht="16.2" x14ac:dyDescent="0.2">
      <c r="A2318" s="5"/>
      <c r="B2318" s="202"/>
    </row>
    <row r="2319" spans="1:2" ht="16.2" x14ac:dyDescent="0.2">
      <c r="A2319" s="5"/>
      <c r="B2319" s="202"/>
    </row>
    <row r="2320" spans="1:2" ht="16.2" x14ac:dyDescent="0.2">
      <c r="A2320" s="5"/>
      <c r="B2320" s="202"/>
    </row>
    <row r="2321" spans="1:2" ht="16.2" x14ac:dyDescent="0.2">
      <c r="A2321" s="5"/>
      <c r="B2321" s="202"/>
    </row>
    <row r="2322" spans="1:2" ht="16.2" x14ac:dyDescent="0.2">
      <c r="A2322" s="5"/>
      <c r="B2322" s="202"/>
    </row>
    <row r="2323" spans="1:2" ht="16.2" x14ac:dyDescent="0.2">
      <c r="A2323" s="5"/>
      <c r="B2323" s="202"/>
    </row>
    <row r="2324" spans="1:2" ht="16.2" x14ac:dyDescent="0.2">
      <c r="A2324" s="5"/>
      <c r="B2324" s="202"/>
    </row>
    <row r="2325" spans="1:2" ht="16.2" x14ac:dyDescent="0.2">
      <c r="A2325" s="5"/>
      <c r="B2325" s="202"/>
    </row>
    <row r="2326" spans="1:2" ht="16.2" x14ac:dyDescent="0.2">
      <c r="A2326" s="5"/>
      <c r="B2326" s="202"/>
    </row>
    <row r="2327" spans="1:2" ht="16.2" x14ac:dyDescent="0.2">
      <c r="A2327" s="5"/>
      <c r="B2327" s="202"/>
    </row>
    <row r="2328" spans="1:2" ht="16.2" x14ac:dyDescent="0.2">
      <c r="A2328" s="5"/>
      <c r="B2328" s="202"/>
    </row>
    <row r="2329" spans="1:2" ht="16.2" x14ac:dyDescent="0.2">
      <c r="A2329" s="5"/>
      <c r="B2329" s="202"/>
    </row>
    <row r="2330" spans="1:2" ht="16.2" x14ac:dyDescent="0.2">
      <c r="A2330" s="5"/>
      <c r="B2330" s="202"/>
    </row>
    <row r="2331" spans="1:2" ht="16.2" x14ac:dyDescent="0.2">
      <c r="A2331" s="5"/>
      <c r="B2331" s="202"/>
    </row>
    <row r="2332" spans="1:2" ht="16.2" x14ac:dyDescent="0.2">
      <c r="A2332" s="5"/>
      <c r="B2332" s="202"/>
    </row>
    <row r="2333" spans="1:2" ht="16.2" x14ac:dyDescent="0.2">
      <c r="A2333" s="5"/>
      <c r="B2333" s="202"/>
    </row>
    <row r="2334" spans="1:2" ht="16.2" x14ac:dyDescent="0.2">
      <c r="A2334" s="5"/>
      <c r="B2334" s="202"/>
    </row>
    <row r="2335" spans="1:2" ht="16.2" x14ac:dyDescent="0.2">
      <c r="A2335" s="5"/>
      <c r="B2335" s="202"/>
    </row>
    <row r="2336" spans="1:2" ht="16.2" x14ac:dyDescent="0.2">
      <c r="A2336" s="5"/>
      <c r="B2336" s="202"/>
    </row>
    <row r="2337" spans="1:2" ht="16.2" x14ac:dyDescent="0.2">
      <c r="A2337" s="5"/>
      <c r="B2337" s="202"/>
    </row>
    <row r="2338" spans="1:2" ht="16.2" x14ac:dyDescent="0.2">
      <c r="A2338" s="5"/>
      <c r="B2338" s="202"/>
    </row>
    <row r="2339" spans="1:2" ht="16.2" x14ac:dyDescent="0.2">
      <c r="A2339" s="5"/>
      <c r="B2339" s="202"/>
    </row>
    <row r="2340" spans="1:2" ht="16.2" x14ac:dyDescent="0.2">
      <c r="A2340" s="5"/>
      <c r="B2340" s="202"/>
    </row>
    <row r="2341" spans="1:2" ht="16.2" x14ac:dyDescent="0.2">
      <c r="A2341" s="5"/>
      <c r="B2341" s="202"/>
    </row>
    <row r="2342" spans="1:2" ht="16.2" x14ac:dyDescent="0.2">
      <c r="A2342" s="5"/>
      <c r="B2342" s="202"/>
    </row>
    <row r="2343" spans="1:2" ht="16.2" x14ac:dyDescent="0.2">
      <c r="A2343" s="5"/>
      <c r="B2343" s="202"/>
    </row>
    <row r="2344" spans="1:2" ht="16.2" x14ac:dyDescent="0.2">
      <c r="A2344" s="5"/>
      <c r="B2344" s="202"/>
    </row>
    <row r="2345" spans="1:2" ht="16.2" x14ac:dyDescent="0.2">
      <c r="A2345" s="5"/>
      <c r="B2345" s="202"/>
    </row>
    <row r="2346" spans="1:2" ht="16.2" x14ac:dyDescent="0.2">
      <c r="A2346" s="5"/>
      <c r="B2346" s="202"/>
    </row>
    <row r="2347" spans="1:2" ht="16.2" x14ac:dyDescent="0.2">
      <c r="A2347" s="5"/>
      <c r="B2347" s="202"/>
    </row>
    <row r="2348" spans="1:2" ht="16.2" x14ac:dyDescent="0.2">
      <c r="A2348" s="5"/>
      <c r="B2348" s="202"/>
    </row>
    <row r="2349" spans="1:2" ht="16.2" x14ac:dyDescent="0.2">
      <c r="A2349" s="5"/>
      <c r="B2349" s="202"/>
    </row>
    <row r="2350" spans="1:2" ht="16.2" x14ac:dyDescent="0.2">
      <c r="A2350" s="5"/>
      <c r="B2350" s="202"/>
    </row>
    <row r="2351" spans="1:2" ht="16.2" x14ac:dyDescent="0.2">
      <c r="A2351" s="5"/>
      <c r="B2351" s="202"/>
    </row>
    <row r="2352" spans="1:2" ht="16.2" x14ac:dyDescent="0.2">
      <c r="A2352" s="5"/>
      <c r="B2352" s="202"/>
    </row>
    <row r="2353" spans="1:2" ht="16.2" x14ac:dyDescent="0.2">
      <c r="A2353" s="5"/>
      <c r="B2353" s="202"/>
    </row>
    <row r="2354" spans="1:2" ht="16.2" x14ac:dyDescent="0.2">
      <c r="A2354" s="5"/>
      <c r="B2354" s="202"/>
    </row>
    <row r="2355" spans="1:2" ht="16.2" x14ac:dyDescent="0.2">
      <c r="A2355" s="5"/>
      <c r="B2355" s="202"/>
    </row>
    <row r="2356" spans="1:2" ht="16.2" x14ac:dyDescent="0.2">
      <c r="A2356" s="5"/>
      <c r="B2356" s="202"/>
    </row>
    <row r="2357" spans="1:2" ht="16.2" x14ac:dyDescent="0.2">
      <c r="A2357" s="5"/>
      <c r="B2357" s="202"/>
    </row>
    <row r="2358" spans="1:2" ht="16.2" x14ac:dyDescent="0.2">
      <c r="A2358" s="5"/>
      <c r="B2358" s="202"/>
    </row>
    <row r="2359" spans="1:2" ht="16.2" x14ac:dyDescent="0.2">
      <c r="A2359" s="5"/>
      <c r="B2359" s="202"/>
    </row>
    <row r="2360" spans="1:2" ht="16.2" x14ac:dyDescent="0.2">
      <c r="A2360" s="5"/>
      <c r="B2360" s="202"/>
    </row>
    <row r="2361" spans="1:2" ht="16.2" x14ac:dyDescent="0.2">
      <c r="A2361" s="5"/>
      <c r="B2361" s="202"/>
    </row>
    <row r="2362" spans="1:2" ht="16.2" x14ac:dyDescent="0.2">
      <c r="A2362" s="5"/>
      <c r="B2362" s="202"/>
    </row>
    <row r="2363" spans="1:2" ht="16.2" x14ac:dyDescent="0.2">
      <c r="A2363" s="5"/>
      <c r="B2363" s="202"/>
    </row>
    <row r="2364" spans="1:2" ht="16.2" x14ac:dyDescent="0.2">
      <c r="A2364" s="5"/>
      <c r="B2364" s="202"/>
    </row>
    <row r="2365" spans="1:2" ht="16.2" x14ac:dyDescent="0.2">
      <c r="A2365" s="5"/>
      <c r="B2365" s="202"/>
    </row>
    <row r="2366" spans="1:2" ht="16.2" x14ac:dyDescent="0.2">
      <c r="A2366" s="5"/>
      <c r="B2366" s="202"/>
    </row>
    <row r="2367" spans="1:2" ht="16.2" x14ac:dyDescent="0.2">
      <c r="A2367" s="5"/>
      <c r="B2367" s="202"/>
    </row>
    <row r="2368" spans="1:2" ht="16.2" x14ac:dyDescent="0.2">
      <c r="A2368" s="5"/>
      <c r="B2368" s="202"/>
    </row>
    <row r="2369" spans="1:2" ht="16.2" x14ac:dyDescent="0.2">
      <c r="A2369" s="5"/>
      <c r="B2369" s="202"/>
    </row>
    <row r="2370" spans="1:2" ht="16.2" x14ac:dyDescent="0.2">
      <c r="A2370" s="5"/>
      <c r="B2370" s="202"/>
    </row>
    <row r="2371" spans="1:2" ht="16.2" x14ac:dyDescent="0.2">
      <c r="A2371" s="5"/>
      <c r="B2371" s="202"/>
    </row>
    <row r="2372" spans="1:2" ht="16.2" x14ac:dyDescent="0.2">
      <c r="A2372" s="5"/>
      <c r="B2372" s="202"/>
    </row>
    <row r="2373" spans="1:2" ht="16.2" x14ac:dyDescent="0.2">
      <c r="A2373" s="5"/>
      <c r="B2373" s="202"/>
    </row>
    <row r="2374" spans="1:2" ht="16.2" x14ac:dyDescent="0.2">
      <c r="A2374" s="5"/>
      <c r="B2374" s="202"/>
    </row>
    <row r="2375" spans="1:2" ht="16.2" x14ac:dyDescent="0.2">
      <c r="A2375" s="5"/>
      <c r="B2375" s="202"/>
    </row>
    <row r="2376" spans="1:2" ht="16.2" x14ac:dyDescent="0.2">
      <c r="A2376" s="5"/>
      <c r="B2376" s="202"/>
    </row>
    <row r="2377" spans="1:2" ht="16.2" x14ac:dyDescent="0.2">
      <c r="A2377" s="5"/>
      <c r="B2377" s="202"/>
    </row>
    <row r="2378" spans="1:2" ht="16.2" x14ac:dyDescent="0.2">
      <c r="A2378" s="5"/>
      <c r="B2378" s="202"/>
    </row>
    <row r="2379" spans="1:2" ht="16.2" x14ac:dyDescent="0.2">
      <c r="A2379" s="5"/>
      <c r="B2379" s="202"/>
    </row>
    <row r="2380" spans="1:2" ht="16.2" x14ac:dyDescent="0.2">
      <c r="A2380" s="5"/>
      <c r="B2380" s="202"/>
    </row>
    <row r="2381" spans="1:2" ht="16.2" x14ac:dyDescent="0.2">
      <c r="A2381" s="5"/>
      <c r="B2381" s="202"/>
    </row>
    <row r="2382" spans="1:2" ht="16.2" x14ac:dyDescent="0.2">
      <c r="A2382" s="5"/>
      <c r="B2382" s="202"/>
    </row>
    <row r="2383" spans="1:2" ht="16.2" x14ac:dyDescent="0.2">
      <c r="A2383" s="5"/>
      <c r="B2383" s="202"/>
    </row>
    <row r="2384" spans="1:2" ht="16.2" x14ac:dyDescent="0.2">
      <c r="A2384" s="5"/>
      <c r="B2384" s="202"/>
    </row>
    <row r="2385" spans="1:2" ht="16.2" x14ac:dyDescent="0.2">
      <c r="A2385" s="5"/>
      <c r="B2385" s="202"/>
    </row>
    <row r="2386" spans="1:2" ht="16.2" x14ac:dyDescent="0.2">
      <c r="A2386" s="5"/>
      <c r="B2386" s="202"/>
    </row>
    <row r="2387" spans="1:2" ht="16.2" x14ac:dyDescent="0.2">
      <c r="A2387" s="5"/>
      <c r="B2387" s="202"/>
    </row>
    <row r="2388" spans="1:2" ht="16.2" x14ac:dyDescent="0.2">
      <c r="A2388" s="5"/>
      <c r="B2388" s="202"/>
    </row>
    <row r="2389" spans="1:2" ht="16.2" x14ac:dyDescent="0.2">
      <c r="A2389" s="5"/>
      <c r="B2389" s="202"/>
    </row>
    <row r="2390" spans="1:2" ht="16.2" x14ac:dyDescent="0.2">
      <c r="A2390" s="5"/>
      <c r="B2390" s="202"/>
    </row>
    <row r="2391" spans="1:2" ht="16.2" x14ac:dyDescent="0.2">
      <c r="A2391" s="5"/>
      <c r="B2391" s="202"/>
    </row>
    <row r="2392" spans="1:2" ht="16.2" x14ac:dyDescent="0.2">
      <c r="A2392" s="5"/>
      <c r="B2392" s="202"/>
    </row>
    <row r="2393" spans="1:2" ht="16.2" x14ac:dyDescent="0.2">
      <c r="A2393" s="5"/>
      <c r="B2393" s="202"/>
    </row>
    <row r="2394" spans="1:2" ht="16.2" x14ac:dyDescent="0.2">
      <c r="A2394" s="5"/>
      <c r="B2394" s="202"/>
    </row>
    <row r="2395" spans="1:2" ht="16.2" x14ac:dyDescent="0.2">
      <c r="A2395" s="5"/>
      <c r="B2395" s="202"/>
    </row>
    <row r="2396" spans="1:2" ht="16.2" x14ac:dyDescent="0.2">
      <c r="A2396" s="5"/>
      <c r="B2396" s="202"/>
    </row>
    <row r="2397" spans="1:2" ht="16.2" x14ac:dyDescent="0.2">
      <c r="A2397" s="5"/>
      <c r="B2397" s="202"/>
    </row>
    <row r="2398" spans="1:2" ht="16.2" x14ac:dyDescent="0.2">
      <c r="A2398" s="5"/>
      <c r="B2398" s="202"/>
    </row>
    <row r="2399" spans="1:2" ht="16.2" x14ac:dyDescent="0.2">
      <c r="A2399" s="5"/>
      <c r="B2399" s="202"/>
    </row>
    <row r="2400" spans="1:2" ht="16.2" x14ac:dyDescent="0.2">
      <c r="A2400" s="5"/>
      <c r="B2400" s="202"/>
    </row>
    <row r="2401" spans="1:2" ht="16.2" x14ac:dyDescent="0.2">
      <c r="A2401" s="5"/>
      <c r="B2401" s="202"/>
    </row>
    <row r="2402" spans="1:2" ht="16.2" x14ac:dyDescent="0.2">
      <c r="A2402" s="5"/>
      <c r="B2402" s="202"/>
    </row>
    <row r="2403" spans="1:2" ht="16.2" x14ac:dyDescent="0.2">
      <c r="A2403" s="5"/>
      <c r="B2403" s="202"/>
    </row>
    <row r="2404" spans="1:2" ht="16.2" x14ac:dyDescent="0.2">
      <c r="A2404" s="5"/>
      <c r="B2404" s="202"/>
    </row>
    <row r="2405" spans="1:2" ht="16.2" x14ac:dyDescent="0.2">
      <c r="A2405" s="5"/>
      <c r="B2405" s="202"/>
    </row>
    <row r="2406" spans="1:2" ht="16.2" x14ac:dyDescent="0.2">
      <c r="A2406" s="5"/>
      <c r="B2406" s="202"/>
    </row>
    <row r="2407" spans="1:2" ht="16.2" x14ac:dyDescent="0.2">
      <c r="A2407" s="5"/>
      <c r="B2407" s="202"/>
    </row>
    <row r="2408" spans="1:2" ht="16.2" x14ac:dyDescent="0.2">
      <c r="A2408" s="5"/>
      <c r="B2408" s="202"/>
    </row>
    <row r="2409" spans="1:2" ht="16.2" x14ac:dyDescent="0.2">
      <c r="A2409" s="5"/>
      <c r="B2409" s="202"/>
    </row>
    <row r="2410" spans="1:2" ht="16.2" x14ac:dyDescent="0.2">
      <c r="A2410" s="5"/>
      <c r="B2410" s="202"/>
    </row>
    <row r="2411" spans="1:2" ht="16.2" x14ac:dyDescent="0.2">
      <c r="A2411" s="5"/>
      <c r="B2411" s="202"/>
    </row>
    <row r="2412" spans="1:2" ht="16.2" x14ac:dyDescent="0.2">
      <c r="A2412" s="5"/>
      <c r="B2412" s="202"/>
    </row>
    <row r="2413" spans="1:2" ht="16.2" x14ac:dyDescent="0.2">
      <c r="A2413" s="5"/>
      <c r="B2413" s="202"/>
    </row>
    <row r="2414" spans="1:2" ht="16.2" x14ac:dyDescent="0.2">
      <c r="A2414" s="5"/>
      <c r="B2414" s="202"/>
    </row>
    <row r="2415" spans="1:2" ht="16.2" x14ac:dyDescent="0.2">
      <c r="A2415" s="5"/>
      <c r="B2415" s="202"/>
    </row>
    <row r="2416" spans="1:2" ht="16.2" x14ac:dyDescent="0.2">
      <c r="A2416" s="5"/>
      <c r="B2416" s="202"/>
    </row>
    <row r="2417" spans="1:2" ht="16.2" x14ac:dyDescent="0.2">
      <c r="A2417" s="5"/>
      <c r="B2417" s="202"/>
    </row>
    <row r="2418" spans="1:2" ht="16.2" x14ac:dyDescent="0.2">
      <c r="A2418" s="5"/>
      <c r="B2418" s="202"/>
    </row>
    <row r="2419" spans="1:2" ht="16.2" x14ac:dyDescent="0.2">
      <c r="A2419" s="5"/>
      <c r="B2419" s="202"/>
    </row>
    <row r="2420" spans="1:2" ht="16.2" x14ac:dyDescent="0.2">
      <c r="A2420" s="5"/>
      <c r="B2420" s="202"/>
    </row>
    <row r="2421" spans="1:2" ht="16.2" x14ac:dyDescent="0.2">
      <c r="A2421" s="5"/>
      <c r="B2421" s="202"/>
    </row>
    <row r="2422" spans="1:2" ht="16.2" x14ac:dyDescent="0.2">
      <c r="A2422" s="5"/>
      <c r="B2422" s="202"/>
    </row>
    <row r="2423" spans="1:2" ht="16.2" x14ac:dyDescent="0.2">
      <c r="A2423" s="5"/>
      <c r="B2423" s="202"/>
    </row>
    <row r="2424" spans="1:2" ht="16.2" x14ac:dyDescent="0.2">
      <c r="A2424" s="5"/>
      <c r="B2424" s="202"/>
    </row>
    <row r="2425" spans="1:2" ht="16.2" x14ac:dyDescent="0.2">
      <c r="A2425" s="5"/>
      <c r="B2425" s="202"/>
    </row>
    <row r="2426" spans="1:2" ht="16.2" x14ac:dyDescent="0.2">
      <c r="A2426" s="5"/>
      <c r="B2426" s="202"/>
    </row>
    <row r="2427" spans="1:2" ht="16.2" x14ac:dyDescent="0.2">
      <c r="A2427" s="5"/>
      <c r="B2427" s="202"/>
    </row>
    <row r="2428" spans="1:2" ht="16.2" x14ac:dyDescent="0.2">
      <c r="A2428" s="5"/>
      <c r="B2428" s="202"/>
    </row>
    <row r="2429" spans="1:2" ht="16.2" x14ac:dyDescent="0.2">
      <c r="A2429" s="5"/>
      <c r="B2429" s="202"/>
    </row>
    <row r="2430" spans="1:2" ht="16.2" x14ac:dyDescent="0.2">
      <c r="A2430" s="5"/>
      <c r="B2430" s="202"/>
    </row>
    <row r="2431" spans="1:2" ht="16.2" x14ac:dyDescent="0.2">
      <c r="A2431" s="5"/>
      <c r="B2431" s="202"/>
    </row>
    <row r="2432" spans="1:2" ht="16.2" x14ac:dyDescent="0.2">
      <c r="A2432" s="5"/>
      <c r="B2432" s="202"/>
    </row>
    <row r="2433" spans="1:2" ht="16.2" x14ac:dyDescent="0.2">
      <c r="A2433" s="5"/>
      <c r="B2433" s="202"/>
    </row>
    <row r="2434" spans="1:2" ht="16.2" x14ac:dyDescent="0.2">
      <c r="A2434" s="5"/>
      <c r="B2434" s="202"/>
    </row>
    <row r="2435" spans="1:2" ht="16.2" x14ac:dyDescent="0.2">
      <c r="A2435" s="5"/>
      <c r="B2435" s="202"/>
    </row>
    <row r="2436" spans="1:2" ht="16.2" x14ac:dyDescent="0.2">
      <c r="A2436" s="5"/>
      <c r="B2436" s="202"/>
    </row>
    <row r="2437" spans="1:2" ht="16.2" x14ac:dyDescent="0.2">
      <c r="A2437" s="5"/>
      <c r="B2437" s="202"/>
    </row>
    <row r="2438" spans="1:2" ht="16.2" x14ac:dyDescent="0.2">
      <c r="A2438" s="5"/>
      <c r="B2438" s="202"/>
    </row>
    <row r="2439" spans="1:2" ht="16.2" x14ac:dyDescent="0.2">
      <c r="A2439" s="5"/>
      <c r="B2439" s="202"/>
    </row>
    <row r="2440" spans="1:2" ht="16.2" x14ac:dyDescent="0.2">
      <c r="A2440" s="5"/>
      <c r="B2440" s="202"/>
    </row>
    <row r="2441" spans="1:2" ht="16.2" x14ac:dyDescent="0.2">
      <c r="A2441" s="5"/>
      <c r="B2441" s="202"/>
    </row>
    <row r="2442" spans="1:2" ht="16.2" x14ac:dyDescent="0.2">
      <c r="A2442" s="5"/>
      <c r="B2442" s="202"/>
    </row>
    <row r="2443" spans="1:2" ht="16.2" x14ac:dyDescent="0.2">
      <c r="A2443" s="5"/>
      <c r="B2443" s="202"/>
    </row>
    <row r="2444" spans="1:2" ht="16.2" x14ac:dyDescent="0.2">
      <c r="A2444" s="5"/>
      <c r="B2444" s="202"/>
    </row>
    <row r="2445" spans="1:2" ht="16.2" x14ac:dyDescent="0.2">
      <c r="A2445" s="5"/>
      <c r="B2445" s="202"/>
    </row>
    <row r="2446" spans="1:2" ht="16.2" x14ac:dyDescent="0.2">
      <c r="A2446" s="5"/>
      <c r="B2446" s="202"/>
    </row>
    <row r="2447" spans="1:2" ht="16.2" x14ac:dyDescent="0.2">
      <c r="A2447" s="5"/>
      <c r="B2447" s="202"/>
    </row>
    <row r="2448" spans="1:2" ht="16.2" x14ac:dyDescent="0.2">
      <c r="A2448" s="5"/>
      <c r="B2448" s="202"/>
    </row>
    <row r="2449" spans="1:2" ht="16.2" x14ac:dyDescent="0.2">
      <c r="A2449" s="5"/>
      <c r="B2449" s="202"/>
    </row>
    <row r="2450" spans="1:2" ht="16.2" x14ac:dyDescent="0.2">
      <c r="A2450" s="5"/>
      <c r="B2450" s="202"/>
    </row>
    <row r="2451" spans="1:2" ht="16.2" x14ac:dyDescent="0.2">
      <c r="A2451" s="5"/>
      <c r="B2451" s="202"/>
    </row>
    <row r="2452" spans="1:2" ht="16.2" x14ac:dyDescent="0.2">
      <c r="A2452" s="5"/>
      <c r="B2452" s="202"/>
    </row>
    <row r="2453" spans="1:2" ht="16.2" x14ac:dyDescent="0.2">
      <c r="A2453" s="5"/>
      <c r="B2453" s="202"/>
    </row>
    <row r="2454" spans="1:2" ht="16.2" x14ac:dyDescent="0.2">
      <c r="A2454" s="5"/>
      <c r="B2454" s="202"/>
    </row>
    <row r="2455" spans="1:2" ht="16.2" x14ac:dyDescent="0.2">
      <c r="A2455" s="5"/>
      <c r="B2455" s="202"/>
    </row>
    <row r="2456" spans="1:2" ht="16.2" x14ac:dyDescent="0.2">
      <c r="A2456" s="5"/>
      <c r="B2456" s="202"/>
    </row>
    <row r="2457" spans="1:2" ht="16.2" x14ac:dyDescent="0.2">
      <c r="A2457" s="5"/>
      <c r="B2457" s="202"/>
    </row>
    <row r="2458" spans="1:2" ht="16.2" x14ac:dyDescent="0.2">
      <c r="A2458" s="5"/>
      <c r="B2458" s="202"/>
    </row>
    <row r="2459" spans="1:2" ht="16.2" x14ac:dyDescent="0.2">
      <c r="A2459" s="5"/>
      <c r="B2459" s="202"/>
    </row>
    <row r="2460" spans="1:2" ht="16.2" x14ac:dyDescent="0.2">
      <c r="A2460" s="5"/>
      <c r="B2460" s="202"/>
    </row>
    <row r="2461" spans="1:2" ht="16.2" x14ac:dyDescent="0.2">
      <c r="A2461" s="5"/>
      <c r="B2461" s="202"/>
    </row>
    <row r="2462" spans="1:2" ht="16.2" x14ac:dyDescent="0.2">
      <c r="A2462" s="5"/>
      <c r="B2462" s="202"/>
    </row>
    <row r="2463" spans="1:2" ht="16.2" x14ac:dyDescent="0.2">
      <c r="A2463" s="5"/>
      <c r="B2463" s="202"/>
    </row>
    <row r="2464" spans="1:2" ht="16.2" x14ac:dyDescent="0.2">
      <c r="A2464" s="5"/>
      <c r="B2464" s="202"/>
    </row>
    <row r="2465" spans="1:2" ht="16.2" x14ac:dyDescent="0.2">
      <c r="A2465" s="5"/>
      <c r="B2465" s="202"/>
    </row>
    <row r="2466" spans="1:2" ht="16.2" x14ac:dyDescent="0.2">
      <c r="A2466" s="5"/>
      <c r="B2466" s="202"/>
    </row>
    <row r="2467" spans="1:2" ht="16.2" x14ac:dyDescent="0.2">
      <c r="A2467" s="5"/>
      <c r="B2467" s="202"/>
    </row>
    <row r="2468" spans="1:2" ht="16.2" x14ac:dyDescent="0.2">
      <c r="A2468" s="5"/>
      <c r="B2468" s="202"/>
    </row>
    <row r="2469" spans="1:2" ht="16.2" x14ac:dyDescent="0.2">
      <c r="A2469" s="5"/>
      <c r="B2469" s="202"/>
    </row>
    <row r="2470" spans="1:2" ht="16.2" x14ac:dyDescent="0.2">
      <c r="A2470" s="5"/>
      <c r="B2470" s="202"/>
    </row>
    <row r="2471" spans="1:2" ht="16.2" x14ac:dyDescent="0.2">
      <c r="A2471" s="5"/>
      <c r="B2471" s="202"/>
    </row>
    <row r="2472" spans="1:2" ht="16.2" x14ac:dyDescent="0.2">
      <c r="A2472" s="5"/>
      <c r="B2472" s="202"/>
    </row>
    <row r="2473" spans="1:2" ht="16.2" x14ac:dyDescent="0.2">
      <c r="A2473" s="5"/>
      <c r="B2473" s="202"/>
    </row>
    <row r="2474" spans="1:2" ht="16.2" x14ac:dyDescent="0.2">
      <c r="A2474" s="5"/>
      <c r="B2474" s="202"/>
    </row>
    <row r="2475" spans="1:2" ht="16.2" x14ac:dyDescent="0.2">
      <c r="A2475" s="5"/>
      <c r="B2475" s="202"/>
    </row>
    <row r="2476" spans="1:2" ht="16.2" x14ac:dyDescent="0.2">
      <c r="A2476" s="5"/>
      <c r="B2476" s="202"/>
    </row>
    <row r="2477" spans="1:2" ht="16.2" x14ac:dyDescent="0.2">
      <c r="A2477" s="5"/>
      <c r="B2477" s="202"/>
    </row>
    <row r="2478" spans="1:2" ht="16.2" x14ac:dyDescent="0.2">
      <c r="A2478" s="5"/>
      <c r="B2478" s="202"/>
    </row>
    <row r="2479" spans="1:2" ht="16.2" x14ac:dyDescent="0.2">
      <c r="A2479" s="5"/>
      <c r="B2479" s="202"/>
    </row>
    <row r="2480" spans="1:2" ht="16.2" x14ac:dyDescent="0.2">
      <c r="A2480" s="5"/>
      <c r="B2480" s="202"/>
    </row>
    <row r="2481" spans="1:2" ht="16.2" x14ac:dyDescent="0.2">
      <c r="A2481" s="5"/>
      <c r="B2481" s="202"/>
    </row>
    <row r="2482" spans="1:2" ht="16.2" x14ac:dyDescent="0.2">
      <c r="A2482" s="5"/>
      <c r="B2482" s="202"/>
    </row>
    <row r="2483" spans="1:2" ht="16.2" x14ac:dyDescent="0.2">
      <c r="A2483" s="5"/>
      <c r="B2483" s="202"/>
    </row>
    <row r="2484" spans="1:2" ht="16.2" x14ac:dyDescent="0.2">
      <c r="A2484" s="5"/>
      <c r="B2484" s="202"/>
    </row>
    <row r="2485" spans="1:2" ht="16.2" x14ac:dyDescent="0.2">
      <c r="A2485" s="5"/>
      <c r="B2485" s="202"/>
    </row>
    <row r="2486" spans="1:2" ht="16.2" x14ac:dyDescent="0.2">
      <c r="A2486" s="5"/>
      <c r="B2486" s="202"/>
    </row>
    <row r="2487" spans="1:2" ht="16.2" x14ac:dyDescent="0.2">
      <c r="A2487" s="5"/>
      <c r="B2487" s="202"/>
    </row>
    <row r="2488" spans="1:2" ht="16.2" x14ac:dyDescent="0.2">
      <c r="A2488" s="5"/>
      <c r="B2488" s="202"/>
    </row>
    <row r="2489" spans="1:2" ht="16.2" x14ac:dyDescent="0.2">
      <c r="A2489" s="5"/>
      <c r="B2489" s="202"/>
    </row>
    <row r="2490" spans="1:2" ht="16.2" x14ac:dyDescent="0.2">
      <c r="A2490" s="5"/>
      <c r="B2490" s="202"/>
    </row>
    <row r="2491" spans="1:2" ht="16.2" x14ac:dyDescent="0.2">
      <c r="A2491" s="5"/>
      <c r="B2491" s="202"/>
    </row>
    <row r="2492" spans="1:2" ht="16.2" x14ac:dyDescent="0.2">
      <c r="A2492" s="5"/>
      <c r="B2492" s="202"/>
    </row>
    <row r="2493" spans="1:2" ht="16.2" x14ac:dyDescent="0.2">
      <c r="A2493" s="5"/>
      <c r="B2493" s="202"/>
    </row>
    <row r="2494" spans="1:2" ht="16.2" x14ac:dyDescent="0.2">
      <c r="A2494" s="5"/>
      <c r="B2494" s="202"/>
    </row>
    <row r="2495" spans="1:2" ht="16.2" x14ac:dyDescent="0.2">
      <c r="A2495" s="5"/>
      <c r="B2495" s="202"/>
    </row>
    <row r="2496" spans="1:2" ht="16.2" x14ac:dyDescent="0.2">
      <c r="A2496" s="5"/>
      <c r="B2496" s="202"/>
    </row>
    <row r="2497" spans="1:2" ht="16.2" x14ac:dyDescent="0.2">
      <c r="A2497" s="5"/>
      <c r="B2497" s="202"/>
    </row>
    <row r="2498" spans="1:2" ht="16.2" x14ac:dyDescent="0.2">
      <c r="A2498" s="5"/>
      <c r="B2498" s="202"/>
    </row>
    <row r="2499" spans="1:2" ht="16.2" x14ac:dyDescent="0.2">
      <c r="A2499" s="5"/>
      <c r="B2499" s="202"/>
    </row>
    <row r="2500" spans="1:2" ht="16.2" x14ac:dyDescent="0.2">
      <c r="A2500" s="5"/>
      <c r="B2500" s="202"/>
    </row>
    <row r="2501" spans="1:2" ht="16.2" x14ac:dyDescent="0.2">
      <c r="A2501" s="5"/>
      <c r="B2501" s="202"/>
    </row>
    <row r="2502" spans="1:2" ht="16.2" x14ac:dyDescent="0.2">
      <c r="A2502" s="5"/>
      <c r="B2502" s="202"/>
    </row>
    <row r="2503" spans="1:2" ht="16.2" x14ac:dyDescent="0.2">
      <c r="A2503" s="5"/>
      <c r="B2503" s="202"/>
    </row>
    <row r="2504" spans="1:2" ht="16.2" x14ac:dyDescent="0.2">
      <c r="A2504" s="5"/>
      <c r="B2504" s="202"/>
    </row>
    <row r="2505" spans="1:2" ht="16.2" x14ac:dyDescent="0.2">
      <c r="A2505" s="5"/>
      <c r="B2505" s="202"/>
    </row>
    <row r="2506" spans="1:2" ht="16.2" x14ac:dyDescent="0.2">
      <c r="A2506" s="5"/>
      <c r="B2506" s="202"/>
    </row>
    <row r="2507" spans="1:2" ht="16.2" x14ac:dyDescent="0.2">
      <c r="A2507" s="5"/>
      <c r="B2507" s="202"/>
    </row>
    <row r="2508" spans="1:2" ht="16.2" x14ac:dyDescent="0.2">
      <c r="A2508" s="5"/>
      <c r="B2508" s="202"/>
    </row>
    <row r="2509" spans="1:2" ht="16.2" x14ac:dyDescent="0.2">
      <c r="A2509" s="5"/>
      <c r="B2509" s="202"/>
    </row>
    <row r="2510" spans="1:2" ht="16.2" x14ac:dyDescent="0.2">
      <c r="A2510" s="5"/>
      <c r="B2510" s="202"/>
    </row>
    <row r="2511" spans="1:2" ht="16.2" x14ac:dyDescent="0.2">
      <c r="A2511" s="5"/>
      <c r="B2511" s="202"/>
    </row>
    <row r="2512" spans="1:2" ht="16.2" x14ac:dyDescent="0.2">
      <c r="A2512" s="5"/>
      <c r="B2512" s="202"/>
    </row>
    <row r="2513" spans="1:2" ht="16.2" x14ac:dyDescent="0.2">
      <c r="A2513" s="5"/>
      <c r="B2513" s="202"/>
    </row>
    <row r="2514" spans="1:2" ht="16.2" x14ac:dyDescent="0.2">
      <c r="A2514" s="5"/>
      <c r="B2514" s="202"/>
    </row>
    <row r="2515" spans="1:2" ht="16.2" x14ac:dyDescent="0.2">
      <c r="A2515" s="5"/>
      <c r="B2515" s="202"/>
    </row>
    <row r="2516" spans="1:2" ht="16.2" x14ac:dyDescent="0.2">
      <c r="A2516" s="5"/>
      <c r="B2516" s="202"/>
    </row>
    <row r="2517" spans="1:2" ht="16.2" x14ac:dyDescent="0.2">
      <c r="A2517" s="5"/>
      <c r="B2517" s="202"/>
    </row>
    <row r="2518" spans="1:2" ht="16.2" x14ac:dyDescent="0.2">
      <c r="A2518" s="5"/>
      <c r="B2518" s="202"/>
    </row>
    <row r="2519" spans="1:2" ht="16.2" x14ac:dyDescent="0.2">
      <c r="A2519" s="5"/>
      <c r="B2519" s="202"/>
    </row>
    <row r="2520" spans="1:2" ht="16.2" x14ac:dyDescent="0.2">
      <c r="A2520" s="5"/>
      <c r="B2520" s="202"/>
    </row>
    <row r="2521" spans="1:2" ht="16.2" x14ac:dyDescent="0.2">
      <c r="A2521" s="5"/>
      <c r="B2521" s="202"/>
    </row>
    <row r="2522" spans="1:2" ht="16.2" x14ac:dyDescent="0.2">
      <c r="A2522" s="5"/>
      <c r="B2522" s="202"/>
    </row>
    <row r="2523" spans="1:2" ht="16.2" x14ac:dyDescent="0.2">
      <c r="A2523" s="5"/>
      <c r="B2523" s="202"/>
    </row>
    <row r="2524" spans="1:2" ht="16.2" x14ac:dyDescent="0.2">
      <c r="A2524" s="5"/>
      <c r="B2524" s="202"/>
    </row>
    <row r="2525" spans="1:2" ht="16.2" x14ac:dyDescent="0.2">
      <c r="A2525" s="5"/>
      <c r="B2525" s="202"/>
    </row>
    <row r="2526" spans="1:2" ht="16.2" x14ac:dyDescent="0.2">
      <c r="A2526" s="5"/>
      <c r="B2526" s="202"/>
    </row>
    <row r="2527" spans="1:2" ht="16.2" x14ac:dyDescent="0.2">
      <c r="A2527" s="5"/>
      <c r="B2527" s="202"/>
    </row>
    <row r="2528" spans="1:2" ht="16.2" x14ac:dyDescent="0.2">
      <c r="A2528" s="5"/>
      <c r="B2528" s="202"/>
    </row>
    <row r="2529" spans="1:2" ht="16.2" x14ac:dyDescent="0.2">
      <c r="A2529" s="5"/>
      <c r="B2529" s="202"/>
    </row>
    <row r="2530" spans="1:2" ht="16.2" x14ac:dyDescent="0.2">
      <c r="A2530" s="5"/>
      <c r="B2530" s="202"/>
    </row>
    <row r="2531" spans="1:2" ht="16.2" x14ac:dyDescent="0.2">
      <c r="A2531" s="5"/>
      <c r="B2531" s="202"/>
    </row>
    <row r="2532" spans="1:2" ht="16.2" x14ac:dyDescent="0.2">
      <c r="A2532" s="5"/>
      <c r="B2532" s="202"/>
    </row>
    <row r="2533" spans="1:2" ht="16.2" x14ac:dyDescent="0.2">
      <c r="A2533" s="5"/>
      <c r="B2533" s="202"/>
    </row>
    <row r="2534" spans="1:2" ht="16.2" x14ac:dyDescent="0.2">
      <c r="A2534" s="5"/>
      <c r="B2534" s="202"/>
    </row>
    <row r="2535" spans="1:2" ht="16.2" x14ac:dyDescent="0.2">
      <c r="A2535" s="5"/>
      <c r="B2535" s="202"/>
    </row>
    <row r="2536" spans="1:2" ht="16.2" x14ac:dyDescent="0.2">
      <c r="A2536" s="5"/>
      <c r="B2536" s="202"/>
    </row>
    <row r="2537" spans="1:2" ht="16.2" x14ac:dyDescent="0.2">
      <c r="A2537" s="5"/>
      <c r="B2537" s="202"/>
    </row>
    <row r="2538" spans="1:2" ht="16.2" x14ac:dyDescent="0.2">
      <c r="A2538" s="5"/>
      <c r="B2538" s="202"/>
    </row>
    <row r="2539" spans="1:2" ht="16.2" x14ac:dyDescent="0.2">
      <c r="A2539" s="5"/>
      <c r="B2539" s="202"/>
    </row>
    <row r="2540" spans="1:2" ht="16.2" x14ac:dyDescent="0.2">
      <c r="A2540" s="5"/>
      <c r="B2540" s="202"/>
    </row>
    <row r="2541" spans="1:2" ht="16.2" x14ac:dyDescent="0.2">
      <c r="A2541" s="5"/>
      <c r="B2541" s="202"/>
    </row>
    <row r="2542" spans="1:2" ht="16.2" x14ac:dyDescent="0.2">
      <c r="A2542" s="5"/>
      <c r="B2542" s="202"/>
    </row>
    <row r="2543" spans="1:2" ht="16.2" x14ac:dyDescent="0.2">
      <c r="A2543" s="5"/>
      <c r="B2543" s="202"/>
    </row>
    <row r="2544" spans="1:2" ht="16.2" x14ac:dyDescent="0.2">
      <c r="A2544" s="5"/>
      <c r="B2544" s="202"/>
    </row>
    <row r="2545" spans="1:2" ht="16.2" x14ac:dyDescent="0.2">
      <c r="A2545" s="5"/>
      <c r="B2545" s="202"/>
    </row>
    <row r="2546" spans="1:2" ht="16.2" x14ac:dyDescent="0.2">
      <c r="A2546" s="5"/>
      <c r="B2546" s="202"/>
    </row>
    <row r="2547" spans="1:2" ht="16.2" x14ac:dyDescent="0.2">
      <c r="A2547" s="5"/>
      <c r="B2547" s="202"/>
    </row>
    <row r="2548" spans="1:2" ht="16.2" x14ac:dyDescent="0.2">
      <c r="A2548" s="5"/>
      <c r="B2548" s="202"/>
    </row>
    <row r="2549" spans="1:2" ht="16.2" x14ac:dyDescent="0.2">
      <c r="A2549" s="5"/>
      <c r="B2549" s="202"/>
    </row>
    <row r="2550" spans="1:2" ht="16.2" x14ac:dyDescent="0.2">
      <c r="A2550" s="5"/>
      <c r="B2550" s="202"/>
    </row>
    <row r="2551" spans="1:2" ht="16.2" x14ac:dyDescent="0.2">
      <c r="A2551" s="5"/>
      <c r="B2551" s="202"/>
    </row>
    <row r="2552" spans="1:2" ht="16.2" x14ac:dyDescent="0.2">
      <c r="A2552" s="5"/>
      <c r="B2552" s="202"/>
    </row>
    <row r="2553" spans="1:2" ht="16.2" x14ac:dyDescent="0.2">
      <c r="A2553" s="5"/>
      <c r="B2553" s="202"/>
    </row>
    <row r="2554" spans="1:2" ht="16.2" x14ac:dyDescent="0.2">
      <c r="A2554" s="5"/>
      <c r="B2554" s="202"/>
    </row>
    <row r="2555" spans="1:2" ht="16.2" x14ac:dyDescent="0.2">
      <c r="A2555" s="5"/>
      <c r="B2555" s="202"/>
    </row>
    <row r="2556" spans="1:2" ht="16.2" x14ac:dyDescent="0.2">
      <c r="A2556" s="5"/>
      <c r="B2556" s="202"/>
    </row>
    <row r="2557" spans="1:2" ht="16.2" x14ac:dyDescent="0.2">
      <c r="A2557" s="5"/>
      <c r="B2557" s="202"/>
    </row>
    <row r="2558" spans="1:2" ht="16.2" x14ac:dyDescent="0.2">
      <c r="A2558" s="5"/>
      <c r="B2558" s="202"/>
    </row>
    <row r="2559" spans="1:2" ht="16.2" x14ac:dyDescent="0.2">
      <c r="A2559" s="5"/>
      <c r="B2559" s="202"/>
    </row>
    <row r="2560" spans="1:2" ht="16.2" x14ac:dyDescent="0.2">
      <c r="A2560" s="5"/>
      <c r="B2560" s="202"/>
    </row>
    <row r="2561" spans="1:2" ht="16.2" x14ac:dyDescent="0.2">
      <c r="A2561" s="5"/>
      <c r="B2561" s="202"/>
    </row>
    <row r="2562" spans="1:2" ht="16.2" x14ac:dyDescent="0.2">
      <c r="A2562" s="5"/>
      <c r="B2562" s="202"/>
    </row>
    <row r="2563" spans="1:2" ht="16.2" x14ac:dyDescent="0.2">
      <c r="A2563" s="5"/>
      <c r="B2563" s="202"/>
    </row>
    <row r="2564" spans="1:2" ht="16.2" x14ac:dyDescent="0.2">
      <c r="A2564" s="5"/>
      <c r="B2564" s="202"/>
    </row>
    <row r="2565" spans="1:2" ht="16.2" x14ac:dyDescent="0.2">
      <c r="A2565" s="5"/>
      <c r="B2565" s="202"/>
    </row>
    <row r="2566" spans="1:2" ht="16.2" x14ac:dyDescent="0.2">
      <c r="A2566" s="5"/>
      <c r="B2566" s="202"/>
    </row>
    <row r="2567" spans="1:2" ht="16.2" x14ac:dyDescent="0.2">
      <c r="A2567" s="5"/>
      <c r="B2567" s="202"/>
    </row>
    <row r="2568" spans="1:2" ht="16.2" x14ac:dyDescent="0.2">
      <c r="A2568" s="5"/>
      <c r="B2568" s="202"/>
    </row>
    <row r="2569" spans="1:2" ht="16.2" x14ac:dyDescent="0.2">
      <c r="A2569" s="5"/>
      <c r="B2569" s="202"/>
    </row>
    <row r="2570" spans="1:2" ht="16.2" x14ac:dyDescent="0.2">
      <c r="A2570" s="5"/>
      <c r="B2570" s="202"/>
    </row>
    <row r="2571" spans="1:2" ht="16.2" x14ac:dyDescent="0.2">
      <c r="A2571" s="5"/>
      <c r="B2571" s="202"/>
    </row>
    <row r="2572" spans="1:2" ht="16.2" x14ac:dyDescent="0.2">
      <c r="A2572" s="5"/>
      <c r="B2572" s="202"/>
    </row>
    <row r="2573" spans="1:2" ht="16.2" x14ac:dyDescent="0.2">
      <c r="A2573" s="5"/>
      <c r="B2573" s="202"/>
    </row>
    <row r="2574" spans="1:2" ht="16.2" x14ac:dyDescent="0.2">
      <c r="A2574" s="5"/>
      <c r="B2574" s="202"/>
    </row>
    <row r="2575" spans="1:2" ht="16.2" x14ac:dyDescent="0.2">
      <c r="A2575" s="5"/>
      <c r="B2575" s="202"/>
    </row>
    <row r="2576" spans="1:2" ht="16.2" x14ac:dyDescent="0.2">
      <c r="A2576" s="5"/>
      <c r="B2576" s="202"/>
    </row>
    <row r="2577" spans="1:2" ht="16.2" x14ac:dyDescent="0.2">
      <c r="A2577" s="5"/>
      <c r="B2577" s="202"/>
    </row>
    <row r="2578" spans="1:2" ht="16.2" x14ac:dyDescent="0.2">
      <c r="A2578" s="5"/>
      <c r="B2578" s="202"/>
    </row>
    <row r="2579" spans="1:2" ht="16.2" x14ac:dyDescent="0.2">
      <c r="A2579" s="5"/>
      <c r="B2579" s="202"/>
    </row>
    <row r="2580" spans="1:2" ht="16.2" x14ac:dyDescent="0.2">
      <c r="A2580" s="5"/>
      <c r="B2580" s="202"/>
    </row>
    <row r="2581" spans="1:2" ht="16.2" x14ac:dyDescent="0.2">
      <c r="A2581" s="5"/>
      <c r="B2581" s="202"/>
    </row>
    <row r="2582" spans="1:2" ht="16.2" x14ac:dyDescent="0.2">
      <c r="A2582" s="5"/>
      <c r="B2582" s="202"/>
    </row>
    <row r="2583" spans="1:2" ht="16.2" x14ac:dyDescent="0.2">
      <c r="A2583" s="5"/>
      <c r="B2583" s="202"/>
    </row>
    <row r="2584" spans="1:2" ht="16.2" x14ac:dyDescent="0.2">
      <c r="A2584" s="5"/>
      <c r="B2584" s="202"/>
    </row>
    <row r="2585" spans="1:2" ht="16.2" x14ac:dyDescent="0.2">
      <c r="A2585" s="5"/>
      <c r="B2585" s="202"/>
    </row>
    <row r="2586" spans="1:2" ht="16.2" x14ac:dyDescent="0.2">
      <c r="A2586" s="5"/>
      <c r="B2586" s="202"/>
    </row>
    <row r="2587" spans="1:2" ht="16.2" x14ac:dyDescent="0.2">
      <c r="A2587" s="5"/>
      <c r="B2587" s="202"/>
    </row>
    <row r="2588" spans="1:2" ht="16.2" x14ac:dyDescent="0.2">
      <c r="A2588" s="5"/>
      <c r="B2588" s="202"/>
    </row>
    <row r="2589" spans="1:2" ht="16.2" x14ac:dyDescent="0.2">
      <c r="A2589" s="5"/>
      <c r="B2589" s="202"/>
    </row>
    <row r="2590" spans="1:2" ht="16.2" x14ac:dyDescent="0.2">
      <c r="A2590" s="5"/>
      <c r="B2590" s="202"/>
    </row>
    <row r="2591" spans="1:2" ht="16.2" x14ac:dyDescent="0.2">
      <c r="A2591" s="5"/>
      <c r="B2591" s="202"/>
    </row>
    <row r="2592" spans="1:2" ht="16.2" x14ac:dyDescent="0.2">
      <c r="A2592" s="5"/>
      <c r="B2592" s="202"/>
    </row>
    <row r="2593" spans="1:2" ht="16.2" x14ac:dyDescent="0.2">
      <c r="A2593" s="5"/>
      <c r="B2593" s="202"/>
    </row>
    <row r="2594" spans="1:2" ht="16.2" x14ac:dyDescent="0.2">
      <c r="A2594" s="5"/>
      <c r="B2594" s="202"/>
    </row>
    <row r="2595" spans="1:2" ht="16.2" x14ac:dyDescent="0.2">
      <c r="A2595" s="5"/>
      <c r="B2595" s="202"/>
    </row>
    <row r="2596" spans="1:2" ht="16.2" x14ac:dyDescent="0.2">
      <c r="A2596" s="5"/>
      <c r="B2596" s="202"/>
    </row>
    <row r="2597" spans="1:2" ht="16.2" x14ac:dyDescent="0.2">
      <c r="A2597" s="5"/>
      <c r="B2597" s="202"/>
    </row>
    <row r="2598" spans="1:2" ht="16.2" x14ac:dyDescent="0.2">
      <c r="A2598" s="5"/>
      <c r="B2598" s="202"/>
    </row>
    <row r="2599" spans="1:2" ht="16.2" x14ac:dyDescent="0.2">
      <c r="A2599" s="5"/>
      <c r="B2599" s="202"/>
    </row>
    <row r="2600" spans="1:2" ht="16.2" x14ac:dyDescent="0.2">
      <c r="A2600" s="5"/>
      <c r="B2600" s="202"/>
    </row>
    <row r="2601" spans="1:2" ht="16.2" x14ac:dyDescent="0.2">
      <c r="A2601" s="5"/>
      <c r="B2601" s="202"/>
    </row>
    <row r="2602" spans="1:2" ht="16.2" x14ac:dyDescent="0.2">
      <c r="A2602" s="5"/>
      <c r="B2602" s="202"/>
    </row>
    <row r="2603" spans="1:2" ht="16.2" x14ac:dyDescent="0.2">
      <c r="A2603" s="5"/>
      <c r="B2603" s="202"/>
    </row>
    <row r="2604" spans="1:2" ht="16.2" x14ac:dyDescent="0.2">
      <c r="A2604" s="5"/>
      <c r="B2604" s="202"/>
    </row>
    <row r="2605" spans="1:2" ht="16.2" x14ac:dyDescent="0.2">
      <c r="A2605" s="5"/>
      <c r="B2605" s="202"/>
    </row>
    <row r="2606" spans="1:2" ht="16.2" x14ac:dyDescent="0.2">
      <c r="A2606" s="5"/>
      <c r="B2606" s="202"/>
    </row>
    <row r="2607" spans="1:2" ht="16.2" x14ac:dyDescent="0.2">
      <c r="A2607" s="5"/>
      <c r="B2607" s="202"/>
    </row>
    <row r="2608" spans="1:2" ht="16.2" x14ac:dyDescent="0.2">
      <c r="A2608" s="5"/>
      <c r="B2608" s="202"/>
    </row>
    <row r="2609" spans="1:2" ht="16.2" x14ac:dyDescent="0.2">
      <c r="A2609" s="5"/>
      <c r="B2609" s="202"/>
    </row>
    <row r="2610" spans="1:2" ht="16.2" x14ac:dyDescent="0.2">
      <c r="A2610" s="5"/>
      <c r="B2610" s="202"/>
    </row>
    <row r="2611" spans="1:2" ht="16.2" x14ac:dyDescent="0.2">
      <c r="A2611" s="5"/>
      <c r="B2611" s="202"/>
    </row>
    <row r="2612" spans="1:2" ht="16.2" x14ac:dyDescent="0.2">
      <c r="A2612" s="5"/>
      <c r="B2612" s="202"/>
    </row>
    <row r="2613" spans="1:2" ht="16.2" x14ac:dyDescent="0.2">
      <c r="A2613" s="5"/>
      <c r="B2613" s="202"/>
    </row>
    <row r="2614" spans="1:2" ht="16.2" x14ac:dyDescent="0.2">
      <c r="A2614" s="5"/>
      <c r="B2614" s="202"/>
    </row>
    <row r="2615" spans="1:2" ht="16.2" x14ac:dyDescent="0.2">
      <c r="A2615" s="5"/>
      <c r="B2615" s="202"/>
    </row>
    <row r="2616" spans="1:2" ht="16.2" x14ac:dyDescent="0.2">
      <c r="A2616" s="5"/>
      <c r="B2616" s="202"/>
    </row>
    <row r="2617" spans="1:2" ht="16.2" x14ac:dyDescent="0.2">
      <c r="A2617" s="5"/>
      <c r="B2617" s="202"/>
    </row>
    <row r="2618" spans="1:2" ht="16.2" x14ac:dyDescent="0.2">
      <c r="A2618" s="5"/>
      <c r="B2618" s="202"/>
    </row>
    <row r="2619" spans="1:2" ht="16.2" x14ac:dyDescent="0.2">
      <c r="A2619" s="5"/>
      <c r="B2619" s="202"/>
    </row>
    <row r="2620" spans="1:2" ht="16.2" x14ac:dyDescent="0.2">
      <c r="A2620" s="5"/>
      <c r="B2620" s="202"/>
    </row>
    <row r="2621" spans="1:2" ht="16.2" x14ac:dyDescent="0.2">
      <c r="A2621" s="5"/>
      <c r="B2621" s="202"/>
    </row>
    <row r="2622" spans="1:2" ht="16.2" x14ac:dyDescent="0.2">
      <c r="A2622" s="5"/>
      <c r="B2622" s="202"/>
    </row>
    <row r="2623" spans="1:2" ht="16.2" x14ac:dyDescent="0.2">
      <c r="A2623" s="5"/>
      <c r="B2623" s="202"/>
    </row>
    <row r="2624" spans="1:2" ht="16.2" x14ac:dyDescent="0.2">
      <c r="A2624" s="5"/>
      <c r="B2624" s="202"/>
    </row>
    <row r="2625" spans="1:2" ht="16.2" x14ac:dyDescent="0.2">
      <c r="A2625" s="5"/>
      <c r="B2625" s="202"/>
    </row>
    <row r="2626" spans="1:2" ht="16.2" x14ac:dyDescent="0.2">
      <c r="A2626" s="5"/>
      <c r="B2626" s="202"/>
    </row>
    <row r="2627" spans="1:2" ht="16.2" x14ac:dyDescent="0.2">
      <c r="A2627" s="5"/>
      <c r="B2627" s="202"/>
    </row>
    <row r="2628" spans="1:2" ht="16.2" x14ac:dyDescent="0.2">
      <c r="A2628" s="5"/>
      <c r="B2628" s="202"/>
    </row>
    <row r="2629" spans="1:2" ht="16.2" x14ac:dyDescent="0.2">
      <c r="A2629" s="5"/>
      <c r="B2629" s="202"/>
    </row>
    <row r="2630" spans="1:2" ht="16.2" x14ac:dyDescent="0.2">
      <c r="A2630" s="5"/>
      <c r="B2630" s="202"/>
    </row>
    <row r="2631" spans="1:2" ht="16.2" x14ac:dyDescent="0.2">
      <c r="A2631" s="5"/>
      <c r="B2631" s="202"/>
    </row>
    <row r="2632" spans="1:2" ht="16.2" x14ac:dyDescent="0.2">
      <c r="A2632" s="5"/>
      <c r="B2632" s="202"/>
    </row>
    <row r="2633" spans="1:2" ht="16.2" x14ac:dyDescent="0.2">
      <c r="A2633" s="5"/>
      <c r="B2633" s="202"/>
    </row>
    <row r="2634" spans="1:2" ht="16.2" x14ac:dyDescent="0.2">
      <c r="A2634" s="5"/>
      <c r="B2634" s="202"/>
    </row>
    <row r="2635" spans="1:2" ht="16.2" x14ac:dyDescent="0.2">
      <c r="A2635" s="5"/>
      <c r="B2635" s="202"/>
    </row>
    <row r="2636" spans="1:2" ht="16.2" x14ac:dyDescent="0.2">
      <c r="A2636" s="5"/>
      <c r="B2636" s="202"/>
    </row>
    <row r="2637" spans="1:2" ht="16.2" x14ac:dyDescent="0.2">
      <c r="A2637" s="5"/>
      <c r="B2637" s="202"/>
    </row>
    <row r="2638" spans="1:2" ht="16.2" x14ac:dyDescent="0.2">
      <c r="A2638" s="5"/>
      <c r="B2638" s="202"/>
    </row>
    <row r="2639" spans="1:2" ht="16.2" x14ac:dyDescent="0.2">
      <c r="A2639" s="5"/>
      <c r="B2639" s="202"/>
    </row>
    <row r="2640" spans="1:2" ht="16.2" x14ac:dyDescent="0.2">
      <c r="A2640" s="5"/>
      <c r="B2640" s="202"/>
    </row>
    <row r="2641" spans="1:2" ht="16.2" x14ac:dyDescent="0.2">
      <c r="A2641" s="5"/>
      <c r="B2641" s="202"/>
    </row>
    <row r="2642" spans="1:2" ht="16.2" x14ac:dyDescent="0.2">
      <c r="A2642" s="5"/>
      <c r="B2642" s="202"/>
    </row>
    <row r="2643" spans="1:2" ht="16.2" x14ac:dyDescent="0.2">
      <c r="A2643" s="5"/>
      <c r="B2643" s="202"/>
    </row>
    <row r="2644" spans="1:2" ht="16.2" x14ac:dyDescent="0.2">
      <c r="A2644" s="5"/>
      <c r="B2644" s="202"/>
    </row>
    <row r="2645" spans="1:2" ht="16.2" x14ac:dyDescent="0.2">
      <c r="A2645" s="5"/>
      <c r="B2645" s="202"/>
    </row>
    <row r="2646" spans="1:2" ht="16.2" x14ac:dyDescent="0.2">
      <c r="A2646" s="5"/>
      <c r="B2646" s="202"/>
    </row>
    <row r="2647" spans="1:2" ht="16.2" x14ac:dyDescent="0.2">
      <c r="A2647" s="5"/>
      <c r="B2647" s="202"/>
    </row>
    <row r="2648" spans="1:2" ht="16.2" x14ac:dyDescent="0.2">
      <c r="A2648" s="5"/>
      <c r="B2648" s="202"/>
    </row>
    <row r="2649" spans="1:2" ht="16.2" x14ac:dyDescent="0.2">
      <c r="A2649" s="5"/>
      <c r="B2649" s="202"/>
    </row>
    <row r="2650" spans="1:2" ht="16.2" x14ac:dyDescent="0.2">
      <c r="A2650" s="5"/>
      <c r="B2650" s="202"/>
    </row>
    <row r="2651" spans="1:2" ht="16.2" x14ac:dyDescent="0.2">
      <c r="A2651" s="5"/>
      <c r="B2651" s="202"/>
    </row>
    <row r="2652" spans="1:2" ht="16.2" x14ac:dyDescent="0.2">
      <c r="A2652" s="5"/>
      <c r="B2652" s="202"/>
    </row>
    <row r="2653" spans="1:2" ht="16.2" x14ac:dyDescent="0.2">
      <c r="A2653" s="5"/>
      <c r="B2653" s="202"/>
    </row>
    <row r="2654" spans="1:2" ht="16.2" x14ac:dyDescent="0.2">
      <c r="A2654" s="5"/>
      <c r="B2654" s="202"/>
    </row>
    <row r="2655" spans="1:2" ht="16.2" x14ac:dyDescent="0.2">
      <c r="A2655" s="5"/>
      <c r="B2655" s="202"/>
    </row>
    <row r="2656" spans="1:2" ht="16.2" x14ac:dyDescent="0.2">
      <c r="A2656" s="5"/>
      <c r="B2656" s="202"/>
    </row>
    <row r="2657" spans="1:2" ht="16.2" x14ac:dyDescent="0.2">
      <c r="A2657" s="5"/>
      <c r="B2657" s="202"/>
    </row>
    <row r="2658" spans="1:2" ht="16.2" x14ac:dyDescent="0.2">
      <c r="A2658" s="5"/>
      <c r="B2658" s="202"/>
    </row>
    <row r="2659" spans="1:2" ht="16.2" x14ac:dyDescent="0.2">
      <c r="A2659" s="5"/>
      <c r="B2659" s="202"/>
    </row>
    <row r="2660" spans="1:2" ht="16.2" x14ac:dyDescent="0.2">
      <c r="A2660" s="5"/>
      <c r="B2660" s="202"/>
    </row>
    <row r="2661" spans="1:2" ht="16.2" x14ac:dyDescent="0.2">
      <c r="A2661" s="5"/>
      <c r="B2661" s="202"/>
    </row>
    <row r="2662" spans="1:2" ht="16.2" x14ac:dyDescent="0.2">
      <c r="A2662" s="5"/>
      <c r="B2662" s="202"/>
    </row>
    <row r="2663" spans="1:2" ht="16.2" x14ac:dyDescent="0.2">
      <c r="A2663" s="5"/>
      <c r="B2663" s="202"/>
    </row>
    <row r="2664" spans="1:2" ht="16.2" x14ac:dyDescent="0.2">
      <c r="A2664" s="5"/>
      <c r="B2664" s="202"/>
    </row>
    <row r="2665" spans="1:2" ht="16.2" x14ac:dyDescent="0.2">
      <c r="A2665" s="5"/>
      <c r="B2665" s="202"/>
    </row>
    <row r="2666" spans="1:2" ht="16.2" x14ac:dyDescent="0.2">
      <c r="A2666" s="5"/>
      <c r="B2666" s="202"/>
    </row>
    <row r="2667" spans="1:2" ht="16.2" x14ac:dyDescent="0.2">
      <c r="A2667" s="5"/>
      <c r="B2667" s="202"/>
    </row>
    <row r="2668" spans="1:2" ht="16.2" x14ac:dyDescent="0.2">
      <c r="A2668" s="5"/>
      <c r="B2668" s="202"/>
    </row>
    <row r="2669" spans="1:2" ht="16.2" x14ac:dyDescent="0.2">
      <c r="A2669" s="5"/>
      <c r="B2669" s="202"/>
    </row>
    <row r="2670" spans="1:2" x14ac:dyDescent="0.2">
      <c r="A2670" s="6"/>
      <c r="B2670" s="205"/>
    </row>
    <row r="2671" spans="1:2" x14ac:dyDescent="0.2">
      <c r="A2671" s="6"/>
      <c r="B2671" s="205"/>
    </row>
    <row r="2672" spans="1:2" x14ac:dyDescent="0.2">
      <c r="A2672" s="6"/>
      <c r="B2672" s="205"/>
    </row>
    <row r="2673" spans="1:2" x14ac:dyDescent="0.2">
      <c r="A2673" s="6"/>
      <c r="B2673" s="205"/>
    </row>
    <row r="2674" spans="1:2" x14ac:dyDescent="0.2">
      <c r="A2674" s="6"/>
      <c r="B2674" s="205"/>
    </row>
    <row r="2675" spans="1:2" x14ac:dyDescent="0.2">
      <c r="A2675" s="6"/>
      <c r="B2675" s="205"/>
    </row>
    <row r="2676" spans="1:2" x14ac:dyDescent="0.2">
      <c r="A2676" s="6"/>
      <c r="B2676" s="205"/>
    </row>
    <row r="2677" spans="1:2" x14ac:dyDescent="0.2">
      <c r="A2677" s="6"/>
      <c r="B2677" s="205"/>
    </row>
    <row r="2678" spans="1:2" x14ac:dyDescent="0.2">
      <c r="A2678" s="6"/>
      <c r="B2678" s="205"/>
    </row>
    <row r="2679" spans="1:2" x14ac:dyDescent="0.2">
      <c r="A2679" s="6"/>
      <c r="B2679" s="205"/>
    </row>
    <row r="2680" spans="1:2" x14ac:dyDescent="0.2">
      <c r="A2680" s="6"/>
      <c r="B2680" s="205"/>
    </row>
    <row r="2681" spans="1:2" x14ac:dyDescent="0.2">
      <c r="A2681" s="6"/>
      <c r="B2681" s="205"/>
    </row>
    <row r="2682" spans="1:2" x14ac:dyDescent="0.2">
      <c r="A2682" s="6"/>
      <c r="B2682" s="205"/>
    </row>
    <row r="2683" spans="1:2" x14ac:dyDescent="0.2">
      <c r="A2683" s="6"/>
      <c r="B2683" s="205"/>
    </row>
    <row r="2684" spans="1:2" x14ac:dyDescent="0.2">
      <c r="A2684" s="6"/>
      <c r="B2684" s="205"/>
    </row>
    <row r="2685" spans="1:2" x14ac:dyDescent="0.2">
      <c r="A2685" s="6"/>
      <c r="B2685" s="205"/>
    </row>
    <row r="2686" spans="1:2" x14ac:dyDescent="0.2">
      <c r="A2686" s="6"/>
      <c r="B2686" s="205"/>
    </row>
    <row r="2687" spans="1:2" x14ac:dyDescent="0.2">
      <c r="A2687" s="6"/>
      <c r="B2687" s="205"/>
    </row>
    <row r="2688" spans="1:2" x14ac:dyDescent="0.2">
      <c r="A2688" s="6"/>
      <c r="B2688" s="205"/>
    </row>
    <row r="2689" spans="1:2" x14ac:dyDescent="0.2">
      <c r="A2689" s="6"/>
      <c r="B2689" s="205"/>
    </row>
    <row r="2690" spans="1:2" x14ac:dyDescent="0.2">
      <c r="A2690" s="6"/>
      <c r="B2690" s="205"/>
    </row>
    <row r="2691" spans="1:2" x14ac:dyDescent="0.2">
      <c r="A2691" s="6"/>
      <c r="B2691" s="205"/>
    </row>
    <row r="2692" spans="1:2" x14ac:dyDescent="0.2">
      <c r="A2692" s="6"/>
      <c r="B2692" s="205"/>
    </row>
    <row r="2693" spans="1:2" x14ac:dyDescent="0.2">
      <c r="A2693" s="6"/>
      <c r="B2693" s="205"/>
    </row>
    <row r="2694" spans="1:2" x14ac:dyDescent="0.2">
      <c r="A2694" s="6"/>
      <c r="B2694" s="205"/>
    </row>
    <row r="2695" spans="1:2" x14ac:dyDescent="0.2">
      <c r="A2695" s="6"/>
      <c r="B2695" s="205"/>
    </row>
    <row r="2696" spans="1:2" x14ac:dyDescent="0.2">
      <c r="A2696" s="6"/>
      <c r="B2696" s="205"/>
    </row>
    <row r="2697" spans="1:2" x14ac:dyDescent="0.2">
      <c r="A2697" s="6"/>
      <c r="B2697" s="205"/>
    </row>
    <row r="2698" spans="1:2" x14ac:dyDescent="0.2">
      <c r="A2698" s="6"/>
      <c r="B2698" s="205"/>
    </row>
    <row r="2699" spans="1:2" x14ac:dyDescent="0.2">
      <c r="A2699" s="6"/>
      <c r="B2699" s="205"/>
    </row>
    <row r="2700" spans="1:2" x14ac:dyDescent="0.2">
      <c r="A2700" s="6"/>
      <c r="B2700" s="205"/>
    </row>
    <row r="2701" spans="1:2" x14ac:dyDescent="0.2">
      <c r="A2701" s="6"/>
      <c r="B2701" s="205"/>
    </row>
    <row r="2702" spans="1:2" x14ac:dyDescent="0.2">
      <c r="A2702" s="6"/>
      <c r="B2702" s="205"/>
    </row>
    <row r="2703" spans="1:2" x14ac:dyDescent="0.2">
      <c r="A2703" s="6"/>
      <c r="B2703" s="205"/>
    </row>
    <row r="2704" spans="1:2" x14ac:dyDescent="0.2">
      <c r="A2704" s="6"/>
      <c r="B2704" s="205"/>
    </row>
    <row r="2705" spans="1:2" x14ac:dyDescent="0.2">
      <c r="A2705" s="6"/>
      <c r="B2705" s="205"/>
    </row>
    <row r="2706" spans="1:2" x14ac:dyDescent="0.2">
      <c r="A2706" s="6"/>
      <c r="B2706" s="205"/>
    </row>
    <row r="2707" spans="1:2" x14ac:dyDescent="0.2">
      <c r="A2707" s="6"/>
      <c r="B2707" s="205"/>
    </row>
    <row r="2708" spans="1:2" x14ac:dyDescent="0.2">
      <c r="A2708" s="6"/>
      <c r="B2708" s="205"/>
    </row>
    <row r="2709" spans="1:2" x14ac:dyDescent="0.2">
      <c r="A2709" s="6"/>
      <c r="B2709" s="205"/>
    </row>
    <row r="2710" spans="1:2" x14ac:dyDescent="0.2">
      <c r="A2710" s="6"/>
      <c r="B2710" s="205"/>
    </row>
    <row r="2711" spans="1:2" x14ac:dyDescent="0.2">
      <c r="A2711" s="6"/>
      <c r="B2711" s="205"/>
    </row>
    <row r="2712" spans="1:2" x14ac:dyDescent="0.2">
      <c r="A2712" s="6"/>
      <c r="B2712" s="205"/>
    </row>
    <row r="2713" spans="1:2" x14ac:dyDescent="0.2">
      <c r="A2713" s="6"/>
      <c r="B2713" s="205"/>
    </row>
    <row r="2714" spans="1:2" x14ac:dyDescent="0.2">
      <c r="A2714" s="6"/>
      <c r="B2714" s="205"/>
    </row>
    <row r="2715" spans="1:2" x14ac:dyDescent="0.2">
      <c r="A2715" s="6"/>
      <c r="B2715" s="205"/>
    </row>
    <row r="2716" spans="1:2" x14ac:dyDescent="0.2">
      <c r="A2716" s="6"/>
      <c r="B2716" s="205"/>
    </row>
    <row r="2717" spans="1:2" x14ac:dyDescent="0.2">
      <c r="A2717" s="6"/>
      <c r="B2717" s="205"/>
    </row>
    <row r="2718" spans="1:2" x14ac:dyDescent="0.2">
      <c r="A2718" s="6"/>
      <c r="B2718" s="205"/>
    </row>
    <row r="2719" spans="1:2" x14ac:dyDescent="0.2">
      <c r="A2719" s="6"/>
      <c r="B2719" s="205"/>
    </row>
    <row r="2720" spans="1:2" x14ac:dyDescent="0.2">
      <c r="A2720" s="6"/>
      <c r="B2720" s="205"/>
    </row>
    <row r="2721" spans="1:2" x14ac:dyDescent="0.2">
      <c r="A2721" s="6"/>
      <c r="B2721" s="205"/>
    </row>
    <row r="2722" spans="1:2" x14ac:dyDescent="0.2">
      <c r="A2722" s="6"/>
      <c r="B2722" s="205"/>
    </row>
    <row r="2723" spans="1:2" x14ac:dyDescent="0.2">
      <c r="A2723" s="6"/>
      <c r="B2723" s="205"/>
    </row>
    <row r="2724" spans="1:2" x14ac:dyDescent="0.2">
      <c r="A2724" s="6"/>
      <c r="B2724" s="205"/>
    </row>
    <row r="2725" spans="1:2" x14ac:dyDescent="0.2">
      <c r="A2725" s="6"/>
      <c r="B2725" s="205"/>
    </row>
    <row r="2726" spans="1:2" x14ac:dyDescent="0.2">
      <c r="A2726" s="6"/>
      <c r="B2726" s="205"/>
    </row>
    <row r="2727" spans="1:2" x14ac:dyDescent="0.2">
      <c r="A2727" s="6"/>
      <c r="B2727" s="205"/>
    </row>
    <row r="2728" spans="1:2" x14ac:dyDescent="0.2">
      <c r="A2728" s="6"/>
      <c r="B2728" s="205"/>
    </row>
    <row r="2729" spans="1:2" x14ac:dyDescent="0.2">
      <c r="A2729" s="6"/>
      <c r="B2729" s="205"/>
    </row>
    <row r="2730" spans="1:2" x14ac:dyDescent="0.2">
      <c r="A2730" s="6"/>
      <c r="B2730" s="205"/>
    </row>
    <row r="2731" spans="1:2" x14ac:dyDescent="0.2">
      <c r="A2731" s="6"/>
      <c r="B2731" s="205"/>
    </row>
    <row r="2732" spans="1:2" x14ac:dyDescent="0.2">
      <c r="A2732" s="6"/>
      <c r="B2732" s="205"/>
    </row>
    <row r="2733" spans="1:2" x14ac:dyDescent="0.2">
      <c r="A2733" s="6"/>
      <c r="B2733" s="205"/>
    </row>
    <row r="2734" spans="1:2" x14ac:dyDescent="0.2">
      <c r="A2734" s="6"/>
      <c r="B2734" s="205"/>
    </row>
    <row r="2735" spans="1:2" x14ac:dyDescent="0.2">
      <c r="A2735" s="6"/>
      <c r="B2735" s="205"/>
    </row>
    <row r="2736" spans="1:2" x14ac:dyDescent="0.2">
      <c r="A2736" s="6"/>
      <c r="B2736" s="205"/>
    </row>
    <row r="2737" spans="1:2" x14ac:dyDescent="0.2">
      <c r="A2737" s="6"/>
      <c r="B2737" s="205"/>
    </row>
    <row r="2738" spans="1:2" x14ac:dyDescent="0.2">
      <c r="A2738" s="6"/>
      <c r="B2738" s="205"/>
    </row>
    <row r="2739" spans="1:2" x14ac:dyDescent="0.2">
      <c r="A2739" s="6"/>
      <c r="B2739" s="205"/>
    </row>
    <row r="2740" spans="1:2" x14ac:dyDescent="0.2">
      <c r="A2740" s="6"/>
      <c r="B2740" s="205"/>
    </row>
    <row r="2741" spans="1:2" x14ac:dyDescent="0.2">
      <c r="A2741" s="6"/>
      <c r="B2741" s="205"/>
    </row>
    <row r="2742" spans="1:2" x14ac:dyDescent="0.2">
      <c r="A2742" s="6"/>
      <c r="B2742" s="205"/>
    </row>
    <row r="2743" spans="1:2" x14ac:dyDescent="0.2">
      <c r="A2743" s="6"/>
      <c r="B2743" s="205"/>
    </row>
    <row r="2744" spans="1:2" x14ac:dyDescent="0.2">
      <c r="A2744" s="6"/>
      <c r="B2744" s="205"/>
    </row>
    <row r="2745" spans="1:2" x14ac:dyDescent="0.2">
      <c r="A2745" s="6"/>
      <c r="B2745" s="205"/>
    </row>
    <row r="2746" spans="1:2" x14ac:dyDescent="0.2">
      <c r="A2746" s="6"/>
      <c r="B2746" s="205"/>
    </row>
    <row r="2747" spans="1:2" x14ac:dyDescent="0.2">
      <c r="A2747" s="6"/>
      <c r="B2747" s="205"/>
    </row>
    <row r="2748" spans="1:2" x14ac:dyDescent="0.2">
      <c r="A2748" s="6"/>
      <c r="B2748" s="205"/>
    </row>
    <row r="2749" spans="1:2" x14ac:dyDescent="0.2">
      <c r="A2749" s="6"/>
      <c r="B2749" s="205"/>
    </row>
    <row r="2750" spans="1:2" x14ac:dyDescent="0.2">
      <c r="A2750" s="6"/>
      <c r="B2750" s="205"/>
    </row>
    <row r="2751" spans="1:2" x14ac:dyDescent="0.2">
      <c r="A2751" s="6"/>
      <c r="B2751" s="205"/>
    </row>
    <row r="2752" spans="1:2" x14ac:dyDescent="0.2">
      <c r="A2752" s="6"/>
      <c r="B2752" s="205"/>
    </row>
    <row r="2753" spans="1:2" x14ac:dyDescent="0.2">
      <c r="A2753" s="6"/>
      <c r="B2753" s="205"/>
    </row>
    <row r="2754" spans="1:2" x14ac:dyDescent="0.2">
      <c r="A2754" s="6"/>
      <c r="B2754" s="205"/>
    </row>
    <row r="2755" spans="1:2" x14ac:dyDescent="0.2">
      <c r="A2755" s="6"/>
      <c r="B2755" s="205"/>
    </row>
    <row r="2756" spans="1:2" x14ac:dyDescent="0.2">
      <c r="A2756" s="6"/>
      <c r="B2756" s="205"/>
    </row>
    <row r="2757" spans="1:2" x14ac:dyDescent="0.2">
      <c r="A2757" s="6"/>
      <c r="B2757" s="205"/>
    </row>
    <row r="2758" spans="1:2" x14ac:dyDescent="0.2">
      <c r="A2758" s="6"/>
      <c r="B2758" s="205"/>
    </row>
    <row r="2759" spans="1:2" x14ac:dyDescent="0.2">
      <c r="A2759" s="6"/>
      <c r="B2759" s="205"/>
    </row>
    <row r="2760" spans="1:2" x14ac:dyDescent="0.2">
      <c r="A2760" s="6"/>
      <c r="B2760" s="205"/>
    </row>
    <row r="2761" spans="1:2" x14ac:dyDescent="0.2">
      <c r="A2761" s="6"/>
      <c r="B2761" s="205"/>
    </row>
    <row r="2762" spans="1:2" x14ac:dyDescent="0.2">
      <c r="A2762" s="6"/>
      <c r="B2762" s="205"/>
    </row>
    <row r="2763" spans="1:2" x14ac:dyDescent="0.2">
      <c r="A2763" s="6"/>
      <c r="B2763" s="205"/>
    </row>
    <row r="2764" spans="1:2" x14ac:dyDescent="0.2">
      <c r="A2764" s="6"/>
      <c r="B2764" s="205"/>
    </row>
    <row r="2765" spans="1:2" x14ac:dyDescent="0.2">
      <c r="A2765" s="6"/>
      <c r="B2765" s="205"/>
    </row>
    <row r="2766" spans="1:2" x14ac:dyDescent="0.2">
      <c r="A2766" s="6"/>
      <c r="B2766" s="205"/>
    </row>
    <row r="2767" spans="1:2" x14ac:dyDescent="0.2">
      <c r="A2767" s="6"/>
      <c r="B2767" s="205"/>
    </row>
    <row r="2768" spans="1:2" x14ac:dyDescent="0.2">
      <c r="A2768" s="6"/>
      <c r="B2768" s="205"/>
    </row>
    <row r="2769" spans="1:2" x14ac:dyDescent="0.2">
      <c r="A2769" s="6"/>
      <c r="B2769" s="205"/>
    </row>
    <row r="2770" spans="1:2" x14ac:dyDescent="0.2">
      <c r="A2770" s="6"/>
      <c r="B2770" s="205"/>
    </row>
    <row r="2771" spans="1:2" x14ac:dyDescent="0.2">
      <c r="A2771" s="6"/>
      <c r="B2771" s="205"/>
    </row>
    <row r="2772" spans="1:2" x14ac:dyDescent="0.2">
      <c r="A2772" s="6"/>
      <c r="B2772" s="205"/>
    </row>
    <row r="2773" spans="1:2" x14ac:dyDescent="0.2">
      <c r="A2773" s="6"/>
      <c r="B2773" s="205"/>
    </row>
    <row r="2774" spans="1:2" x14ac:dyDescent="0.2">
      <c r="A2774" s="6"/>
      <c r="B2774" s="205"/>
    </row>
    <row r="2775" spans="1:2" x14ac:dyDescent="0.2">
      <c r="A2775" s="6"/>
      <c r="B2775" s="205"/>
    </row>
    <row r="2776" spans="1:2" x14ac:dyDescent="0.2">
      <c r="A2776" s="6"/>
      <c r="B2776" s="205"/>
    </row>
    <row r="2777" spans="1:2" x14ac:dyDescent="0.2">
      <c r="A2777" s="6"/>
      <c r="B2777" s="205"/>
    </row>
    <row r="2778" spans="1:2" x14ac:dyDescent="0.2">
      <c r="A2778" s="6"/>
      <c r="B2778" s="205"/>
    </row>
    <row r="2779" spans="1:2" x14ac:dyDescent="0.2">
      <c r="A2779" s="6"/>
      <c r="B2779" s="205"/>
    </row>
    <row r="2780" spans="1:2" x14ac:dyDescent="0.2">
      <c r="A2780" s="6"/>
      <c r="B2780" s="205"/>
    </row>
    <row r="2781" spans="1:2" x14ac:dyDescent="0.2">
      <c r="A2781" s="6"/>
      <c r="B2781" s="205"/>
    </row>
    <row r="2782" spans="1:2" x14ac:dyDescent="0.2">
      <c r="A2782" s="6"/>
      <c r="B2782" s="205"/>
    </row>
    <row r="2783" spans="1:2" x14ac:dyDescent="0.2">
      <c r="A2783" s="6"/>
      <c r="B2783" s="205"/>
    </row>
    <row r="2784" spans="1:2" x14ac:dyDescent="0.2">
      <c r="A2784" s="6"/>
      <c r="B2784" s="205"/>
    </row>
    <row r="2785" spans="1:2" x14ac:dyDescent="0.2">
      <c r="A2785" s="6"/>
      <c r="B2785" s="205"/>
    </row>
    <row r="2786" spans="1:2" x14ac:dyDescent="0.2">
      <c r="A2786" s="6"/>
      <c r="B2786" s="205"/>
    </row>
    <row r="2787" spans="1:2" x14ac:dyDescent="0.2">
      <c r="A2787" s="6"/>
      <c r="B2787" s="205"/>
    </row>
    <row r="2788" spans="1:2" x14ac:dyDescent="0.2">
      <c r="A2788" s="6"/>
      <c r="B2788" s="205"/>
    </row>
    <row r="2789" spans="1:2" x14ac:dyDescent="0.2">
      <c r="A2789" s="6"/>
      <c r="B2789" s="205"/>
    </row>
    <row r="2790" spans="1:2" x14ac:dyDescent="0.2">
      <c r="A2790" s="6"/>
      <c r="B2790" s="205"/>
    </row>
    <row r="2791" spans="1:2" x14ac:dyDescent="0.2">
      <c r="A2791" s="6"/>
      <c r="B2791" s="205"/>
    </row>
    <row r="2792" spans="1:2" x14ac:dyDescent="0.2">
      <c r="A2792" s="6"/>
      <c r="B2792" s="205"/>
    </row>
    <row r="2793" spans="1:2" x14ac:dyDescent="0.2">
      <c r="A2793" s="6"/>
      <c r="B2793" s="205"/>
    </row>
    <row r="2794" spans="1:2" x14ac:dyDescent="0.2">
      <c r="A2794" s="6"/>
      <c r="B2794" s="205"/>
    </row>
    <row r="2795" spans="1:2" x14ac:dyDescent="0.2">
      <c r="A2795" s="6"/>
      <c r="B2795" s="205"/>
    </row>
    <row r="2796" spans="1:2" x14ac:dyDescent="0.2">
      <c r="A2796" s="6"/>
      <c r="B2796" s="205"/>
    </row>
    <row r="2797" spans="1:2" x14ac:dyDescent="0.2">
      <c r="A2797" s="6"/>
      <c r="B2797" s="205"/>
    </row>
    <row r="2798" spans="1:2" x14ac:dyDescent="0.2">
      <c r="A2798" s="6"/>
      <c r="B2798" s="205"/>
    </row>
    <row r="2799" spans="1:2" x14ac:dyDescent="0.2">
      <c r="A2799" s="6"/>
      <c r="B2799" s="205"/>
    </row>
    <row r="2800" spans="1:2" x14ac:dyDescent="0.2">
      <c r="A2800" s="6"/>
      <c r="B2800" s="205"/>
    </row>
    <row r="2801" spans="1:2" x14ac:dyDescent="0.2">
      <c r="A2801" s="6"/>
      <c r="B2801" s="205"/>
    </row>
    <row r="2802" spans="1:2" x14ac:dyDescent="0.2">
      <c r="A2802" s="6"/>
      <c r="B2802" s="205"/>
    </row>
    <row r="2803" spans="1:2" x14ac:dyDescent="0.2">
      <c r="A2803" s="6"/>
      <c r="B2803" s="205"/>
    </row>
    <row r="2804" spans="1:2" x14ac:dyDescent="0.2">
      <c r="A2804" s="6"/>
      <c r="B2804" s="205"/>
    </row>
    <row r="2805" spans="1:2" x14ac:dyDescent="0.2">
      <c r="A2805" s="6"/>
      <c r="B2805" s="205"/>
    </row>
    <row r="2806" spans="1:2" x14ac:dyDescent="0.2">
      <c r="A2806" s="6"/>
      <c r="B2806" s="205"/>
    </row>
    <row r="2807" spans="1:2" x14ac:dyDescent="0.2">
      <c r="A2807" s="6"/>
      <c r="B2807" s="205"/>
    </row>
    <row r="2808" spans="1:2" x14ac:dyDescent="0.2">
      <c r="A2808" s="6"/>
      <c r="B2808" s="205"/>
    </row>
    <row r="2809" spans="1:2" x14ac:dyDescent="0.2">
      <c r="A2809" s="6"/>
      <c r="B2809" s="205"/>
    </row>
    <row r="2810" spans="1:2" x14ac:dyDescent="0.2">
      <c r="A2810" s="6"/>
      <c r="B2810" s="205"/>
    </row>
    <row r="2811" spans="1:2" x14ac:dyDescent="0.2">
      <c r="A2811" s="6"/>
      <c r="B2811" s="205"/>
    </row>
    <row r="2812" spans="1:2" x14ac:dyDescent="0.2">
      <c r="A2812" s="6"/>
      <c r="B2812" s="205"/>
    </row>
    <row r="2813" spans="1:2" x14ac:dyDescent="0.2">
      <c r="A2813" s="6"/>
      <c r="B2813" s="205"/>
    </row>
    <row r="2814" spans="1:2" x14ac:dyDescent="0.2">
      <c r="A2814" s="6"/>
      <c r="B2814" s="205"/>
    </row>
    <row r="2815" spans="1:2" x14ac:dyDescent="0.2">
      <c r="A2815" s="6"/>
      <c r="B2815" s="205"/>
    </row>
    <row r="2816" spans="1:2" x14ac:dyDescent="0.2">
      <c r="A2816" s="6"/>
      <c r="B2816" s="205"/>
    </row>
    <row r="2817" spans="1:2" x14ac:dyDescent="0.2">
      <c r="A2817" s="6"/>
      <c r="B2817" s="205"/>
    </row>
    <row r="2818" spans="1:2" x14ac:dyDescent="0.2">
      <c r="A2818" s="6"/>
      <c r="B2818" s="205"/>
    </row>
    <row r="2819" spans="1:2" x14ac:dyDescent="0.2">
      <c r="A2819" s="6"/>
      <c r="B2819" s="205"/>
    </row>
    <row r="2820" spans="1:2" x14ac:dyDescent="0.2">
      <c r="A2820" s="6"/>
      <c r="B2820" s="205"/>
    </row>
    <row r="2821" spans="1:2" x14ac:dyDescent="0.2">
      <c r="A2821" s="6"/>
      <c r="B2821" s="205"/>
    </row>
    <row r="2822" spans="1:2" x14ac:dyDescent="0.2">
      <c r="A2822" s="6"/>
      <c r="B2822" s="205"/>
    </row>
    <row r="2823" spans="1:2" x14ac:dyDescent="0.2">
      <c r="A2823" s="6"/>
      <c r="B2823" s="205"/>
    </row>
    <row r="2824" spans="1:2" x14ac:dyDescent="0.2">
      <c r="A2824" s="6"/>
      <c r="B2824" s="205"/>
    </row>
    <row r="2825" spans="1:2" x14ac:dyDescent="0.2">
      <c r="A2825" s="6"/>
      <c r="B2825" s="205"/>
    </row>
    <row r="2826" spans="1:2" x14ac:dyDescent="0.2">
      <c r="A2826" s="6"/>
      <c r="B2826" s="205"/>
    </row>
    <row r="2827" spans="1:2" x14ac:dyDescent="0.2">
      <c r="A2827" s="6"/>
      <c r="B2827" s="205"/>
    </row>
    <row r="2828" spans="1:2" x14ac:dyDescent="0.2">
      <c r="A2828" s="6"/>
      <c r="B2828" s="205"/>
    </row>
    <row r="2829" spans="1:2" x14ac:dyDescent="0.2">
      <c r="A2829" s="6"/>
      <c r="B2829" s="205"/>
    </row>
    <row r="2830" spans="1:2" x14ac:dyDescent="0.2">
      <c r="A2830" s="6"/>
      <c r="B2830" s="205"/>
    </row>
    <row r="2831" spans="1:2" x14ac:dyDescent="0.2">
      <c r="A2831" s="6"/>
      <c r="B2831" s="205"/>
    </row>
    <row r="2832" spans="1:2" x14ac:dyDescent="0.2">
      <c r="A2832" s="6"/>
      <c r="B2832" s="205"/>
    </row>
    <row r="2833" spans="1:2" x14ac:dyDescent="0.2">
      <c r="A2833" s="6"/>
      <c r="B2833" s="205"/>
    </row>
    <row r="2834" spans="1:2" x14ac:dyDescent="0.2">
      <c r="A2834" s="6"/>
      <c r="B2834" s="205"/>
    </row>
    <row r="2835" spans="1:2" x14ac:dyDescent="0.2">
      <c r="A2835" s="6"/>
      <c r="B2835" s="205"/>
    </row>
    <row r="2836" spans="1:2" x14ac:dyDescent="0.2">
      <c r="A2836" s="6"/>
      <c r="B2836" s="205"/>
    </row>
    <row r="2837" spans="1:2" x14ac:dyDescent="0.2">
      <c r="A2837" s="6"/>
      <c r="B2837" s="205"/>
    </row>
    <row r="2838" spans="1:2" x14ac:dyDescent="0.2">
      <c r="A2838" s="6"/>
      <c r="B2838" s="205"/>
    </row>
    <row r="2839" spans="1:2" x14ac:dyDescent="0.2">
      <c r="A2839" s="6"/>
      <c r="B2839" s="205"/>
    </row>
    <row r="2840" spans="1:2" x14ac:dyDescent="0.2">
      <c r="A2840" s="6"/>
      <c r="B2840" s="205"/>
    </row>
    <row r="2841" spans="1:2" x14ac:dyDescent="0.2">
      <c r="A2841" s="6"/>
      <c r="B2841" s="205"/>
    </row>
    <row r="2842" spans="1:2" x14ac:dyDescent="0.2">
      <c r="A2842" s="6"/>
      <c r="B2842" s="205"/>
    </row>
    <row r="2843" spans="1:2" x14ac:dyDescent="0.2">
      <c r="A2843" s="6"/>
      <c r="B2843" s="205"/>
    </row>
    <row r="2844" spans="1:2" x14ac:dyDescent="0.2">
      <c r="A2844" s="6"/>
      <c r="B2844" s="205"/>
    </row>
    <row r="2845" spans="1:2" x14ac:dyDescent="0.2">
      <c r="A2845" s="6"/>
      <c r="B2845" s="205"/>
    </row>
    <row r="2846" spans="1:2" x14ac:dyDescent="0.2">
      <c r="A2846" s="6"/>
      <c r="B2846" s="205"/>
    </row>
    <row r="2847" spans="1:2" x14ac:dyDescent="0.2">
      <c r="A2847" s="6"/>
      <c r="B2847" s="205"/>
    </row>
    <row r="2848" spans="1:2" x14ac:dyDescent="0.2">
      <c r="A2848" s="6"/>
      <c r="B2848" s="205"/>
    </row>
    <row r="2849" spans="1:2" x14ac:dyDescent="0.2">
      <c r="A2849" s="6"/>
      <c r="B2849" s="205"/>
    </row>
    <row r="2850" spans="1:2" x14ac:dyDescent="0.2">
      <c r="A2850" s="6"/>
      <c r="B2850" s="205"/>
    </row>
    <row r="2851" spans="1:2" x14ac:dyDescent="0.2">
      <c r="A2851" s="6"/>
      <c r="B2851" s="205"/>
    </row>
    <row r="2852" spans="1:2" x14ac:dyDescent="0.2">
      <c r="A2852" s="6"/>
      <c r="B2852" s="205"/>
    </row>
    <row r="2853" spans="1:2" x14ac:dyDescent="0.2">
      <c r="A2853" s="6"/>
      <c r="B2853" s="205"/>
    </row>
    <row r="2854" spans="1:2" x14ac:dyDescent="0.2">
      <c r="A2854" s="6"/>
      <c r="B2854" s="205"/>
    </row>
    <row r="2855" spans="1:2" x14ac:dyDescent="0.2">
      <c r="A2855" s="6"/>
      <c r="B2855" s="205"/>
    </row>
    <row r="2856" spans="1:2" x14ac:dyDescent="0.2">
      <c r="A2856" s="6"/>
      <c r="B2856" s="205"/>
    </row>
    <row r="2857" spans="1:2" x14ac:dyDescent="0.2">
      <c r="A2857" s="6"/>
      <c r="B2857" s="205"/>
    </row>
    <row r="2858" spans="1:2" x14ac:dyDescent="0.2">
      <c r="A2858" s="6"/>
      <c r="B2858" s="205"/>
    </row>
    <row r="2859" spans="1:2" x14ac:dyDescent="0.2">
      <c r="A2859" s="6"/>
      <c r="B2859" s="205"/>
    </row>
    <row r="2860" spans="1:2" x14ac:dyDescent="0.2">
      <c r="A2860" s="6"/>
      <c r="B2860" s="205"/>
    </row>
    <row r="2861" spans="1:2" x14ac:dyDescent="0.2">
      <c r="A2861" s="6"/>
      <c r="B2861" s="205"/>
    </row>
    <row r="2862" spans="1:2" x14ac:dyDescent="0.2">
      <c r="A2862" s="6"/>
      <c r="B2862" s="205"/>
    </row>
    <row r="2863" spans="1:2" x14ac:dyDescent="0.2">
      <c r="A2863" s="6"/>
      <c r="B2863" s="205"/>
    </row>
    <row r="2864" spans="1:2" x14ac:dyDescent="0.2">
      <c r="A2864" s="6"/>
      <c r="B2864" s="205"/>
    </row>
    <row r="2865" spans="1:2" x14ac:dyDescent="0.2">
      <c r="A2865" s="6"/>
      <c r="B2865" s="205"/>
    </row>
    <row r="2866" spans="1:2" x14ac:dyDescent="0.2">
      <c r="A2866" s="6"/>
      <c r="B2866" s="205"/>
    </row>
    <row r="2867" spans="1:2" x14ac:dyDescent="0.2">
      <c r="A2867" s="6"/>
      <c r="B2867" s="205"/>
    </row>
    <row r="2868" spans="1:2" x14ac:dyDescent="0.2">
      <c r="A2868" s="6"/>
      <c r="B2868" s="205"/>
    </row>
    <row r="2869" spans="1:2" x14ac:dyDescent="0.2">
      <c r="A2869" s="6"/>
      <c r="B2869" s="205"/>
    </row>
    <row r="2870" spans="1:2" x14ac:dyDescent="0.2">
      <c r="A2870" s="6"/>
      <c r="B2870" s="205"/>
    </row>
    <row r="2871" spans="1:2" x14ac:dyDescent="0.2">
      <c r="A2871" s="6"/>
      <c r="B2871" s="205"/>
    </row>
    <row r="2872" spans="1:2" x14ac:dyDescent="0.2">
      <c r="A2872" s="6"/>
      <c r="B2872" s="205"/>
    </row>
    <row r="2873" spans="1:2" x14ac:dyDescent="0.2">
      <c r="A2873" s="6"/>
      <c r="B2873" s="205"/>
    </row>
    <row r="2874" spans="1:2" x14ac:dyDescent="0.2">
      <c r="A2874" s="6"/>
      <c r="B2874" s="205"/>
    </row>
    <row r="2875" spans="1:2" x14ac:dyDescent="0.2">
      <c r="A2875" s="6"/>
      <c r="B2875" s="205"/>
    </row>
    <row r="2876" spans="1:2" x14ac:dyDescent="0.2">
      <c r="A2876" s="6"/>
      <c r="B2876" s="205"/>
    </row>
    <row r="2877" spans="1:2" x14ac:dyDescent="0.2">
      <c r="A2877" s="6"/>
      <c r="B2877" s="205"/>
    </row>
    <row r="2878" spans="1:2" x14ac:dyDescent="0.2">
      <c r="A2878" s="6"/>
      <c r="B2878" s="205"/>
    </row>
    <row r="2879" spans="1:2" x14ac:dyDescent="0.2">
      <c r="A2879" s="6"/>
      <c r="B2879" s="205"/>
    </row>
    <row r="2880" spans="1:2" x14ac:dyDescent="0.2">
      <c r="A2880" s="6"/>
      <c r="B2880" s="205"/>
    </row>
    <row r="2881" spans="1:2" x14ac:dyDescent="0.2">
      <c r="A2881" s="6"/>
      <c r="B2881" s="205"/>
    </row>
    <row r="2882" spans="1:2" x14ac:dyDescent="0.2">
      <c r="A2882" s="6"/>
      <c r="B2882" s="205"/>
    </row>
    <row r="2883" spans="1:2" x14ac:dyDescent="0.2">
      <c r="A2883" s="6"/>
      <c r="B2883" s="205"/>
    </row>
    <row r="2884" spans="1:2" x14ac:dyDescent="0.2">
      <c r="A2884" s="6"/>
      <c r="B2884" s="205"/>
    </row>
    <row r="2885" spans="1:2" x14ac:dyDescent="0.2">
      <c r="A2885" s="6"/>
      <c r="B2885" s="205"/>
    </row>
    <row r="2886" spans="1:2" x14ac:dyDescent="0.2">
      <c r="A2886" s="6"/>
      <c r="B2886" s="205"/>
    </row>
    <row r="2887" spans="1:2" x14ac:dyDescent="0.2">
      <c r="A2887" s="6"/>
      <c r="B2887" s="205"/>
    </row>
    <row r="2888" spans="1:2" x14ac:dyDescent="0.2">
      <c r="A2888" s="6"/>
      <c r="B2888" s="205"/>
    </row>
    <row r="2889" spans="1:2" x14ac:dyDescent="0.2">
      <c r="A2889" s="6"/>
      <c r="B2889" s="205"/>
    </row>
    <row r="2890" spans="1:2" x14ac:dyDescent="0.2">
      <c r="A2890" s="6"/>
      <c r="B2890" s="205"/>
    </row>
    <row r="2891" spans="1:2" x14ac:dyDescent="0.2">
      <c r="A2891" s="6"/>
      <c r="B2891" s="205"/>
    </row>
    <row r="2892" spans="1:2" x14ac:dyDescent="0.2">
      <c r="A2892" s="6"/>
      <c r="B2892" s="205"/>
    </row>
    <row r="2893" spans="1:2" x14ac:dyDescent="0.2">
      <c r="A2893" s="6"/>
      <c r="B2893" s="205"/>
    </row>
    <row r="2894" spans="1:2" x14ac:dyDescent="0.2">
      <c r="A2894" s="6"/>
      <c r="B2894" s="205"/>
    </row>
    <row r="2895" spans="1:2" x14ac:dyDescent="0.2">
      <c r="A2895" s="6"/>
      <c r="B2895" s="205"/>
    </row>
    <row r="2896" spans="1:2" x14ac:dyDescent="0.2">
      <c r="A2896" s="6"/>
      <c r="B2896" s="205"/>
    </row>
    <row r="2897" spans="1:2" x14ac:dyDescent="0.2">
      <c r="A2897" s="6"/>
      <c r="B2897" s="205"/>
    </row>
    <row r="2898" spans="1:2" x14ac:dyDescent="0.2">
      <c r="A2898" s="6"/>
      <c r="B2898" s="205"/>
    </row>
    <row r="2899" spans="1:2" x14ac:dyDescent="0.2">
      <c r="A2899" s="6"/>
      <c r="B2899" s="205"/>
    </row>
    <row r="2900" spans="1:2" x14ac:dyDescent="0.2">
      <c r="A2900" s="6"/>
      <c r="B2900" s="205"/>
    </row>
    <row r="2901" spans="1:2" x14ac:dyDescent="0.2">
      <c r="A2901" s="6"/>
      <c r="B2901" s="205"/>
    </row>
    <row r="2902" spans="1:2" x14ac:dyDescent="0.2">
      <c r="A2902" s="6"/>
      <c r="B2902" s="205"/>
    </row>
    <row r="2903" spans="1:2" x14ac:dyDescent="0.2">
      <c r="A2903" s="6"/>
      <c r="B2903" s="205"/>
    </row>
    <row r="2904" spans="1:2" x14ac:dyDescent="0.2">
      <c r="A2904" s="6"/>
      <c r="B2904" s="205"/>
    </row>
    <row r="2905" spans="1:2" x14ac:dyDescent="0.2">
      <c r="A2905" s="6"/>
      <c r="B2905" s="205"/>
    </row>
    <row r="2906" spans="1:2" x14ac:dyDescent="0.2">
      <c r="A2906" s="6"/>
      <c r="B2906" s="205"/>
    </row>
    <row r="2907" spans="1:2" x14ac:dyDescent="0.2">
      <c r="A2907" s="6"/>
      <c r="B2907" s="205"/>
    </row>
    <row r="2908" spans="1:2" x14ac:dyDescent="0.2">
      <c r="A2908" s="6"/>
      <c r="B2908" s="205"/>
    </row>
    <row r="2909" spans="1:2" x14ac:dyDescent="0.2">
      <c r="A2909" s="6"/>
      <c r="B2909" s="205"/>
    </row>
    <row r="2910" spans="1:2" x14ac:dyDescent="0.2">
      <c r="A2910" s="6"/>
      <c r="B2910" s="205"/>
    </row>
    <row r="2911" spans="1:2" x14ac:dyDescent="0.2">
      <c r="A2911" s="6"/>
      <c r="B2911" s="205"/>
    </row>
    <row r="2912" spans="1:2" x14ac:dyDescent="0.2">
      <c r="A2912" s="6"/>
      <c r="B2912" s="205"/>
    </row>
    <row r="2913" spans="1:2" x14ac:dyDescent="0.2">
      <c r="A2913" s="6"/>
      <c r="B2913" s="205"/>
    </row>
    <row r="2914" spans="1:2" x14ac:dyDescent="0.2">
      <c r="A2914" s="6"/>
      <c r="B2914" s="205"/>
    </row>
    <row r="2915" spans="1:2" x14ac:dyDescent="0.2">
      <c r="A2915" s="6"/>
      <c r="B2915" s="205"/>
    </row>
    <row r="2916" spans="1:2" x14ac:dyDescent="0.2">
      <c r="A2916" s="6"/>
      <c r="B2916" s="205"/>
    </row>
    <row r="2917" spans="1:2" x14ac:dyDescent="0.2">
      <c r="A2917" s="6"/>
      <c r="B2917" s="205"/>
    </row>
    <row r="2918" spans="1:2" x14ac:dyDescent="0.2">
      <c r="A2918" s="6"/>
      <c r="B2918" s="205"/>
    </row>
    <row r="2919" spans="1:2" x14ac:dyDescent="0.2">
      <c r="A2919" s="6"/>
      <c r="B2919" s="205"/>
    </row>
    <row r="2920" spans="1:2" x14ac:dyDescent="0.2">
      <c r="A2920" s="6"/>
      <c r="B2920" s="205"/>
    </row>
    <row r="2921" spans="1:2" x14ac:dyDescent="0.2">
      <c r="A2921" s="6"/>
      <c r="B2921" s="205"/>
    </row>
    <row r="2922" spans="1:2" x14ac:dyDescent="0.2">
      <c r="A2922" s="6"/>
      <c r="B2922" s="205"/>
    </row>
    <row r="2923" spans="1:2" x14ac:dyDescent="0.2">
      <c r="A2923" s="6"/>
      <c r="B2923" s="205"/>
    </row>
    <row r="2924" spans="1:2" x14ac:dyDescent="0.2">
      <c r="A2924" s="6"/>
      <c r="B2924" s="205"/>
    </row>
    <row r="2925" spans="1:2" x14ac:dyDescent="0.2">
      <c r="A2925" s="6"/>
      <c r="B2925" s="205"/>
    </row>
    <row r="2926" spans="1:2" x14ac:dyDescent="0.2">
      <c r="A2926" s="6"/>
      <c r="B2926" s="205"/>
    </row>
    <row r="2927" spans="1:2" x14ac:dyDescent="0.2">
      <c r="A2927" s="6"/>
      <c r="B2927" s="205"/>
    </row>
    <row r="2928" spans="1:2" x14ac:dyDescent="0.2">
      <c r="A2928" s="6"/>
      <c r="B2928" s="205"/>
    </row>
    <row r="2929" spans="1:2" x14ac:dyDescent="0.2">
      <c r="A2929" s="6"/>
      <c r="B2929" s="205"/>
    </row>
    <row r="2930" spans="1:2" x14ac:dyDescent="0.2">
      <c r="A2930" s="6"/>
      <c r="B2930" s="205"/>
    </row>
    <row r="2931" spans="1:2" x14ac:dyDescent="0.2">
      <c r="A2931" s="6"/>
      <c r="B2931" s="205"/>
    </row>
    <row r="2932" spans="1:2" x14ac:dyDescent="0.2">
      <c r="A2932" s="6"/>
      <c r="B2932" s="205"/>
    </row>
    <row r="2933" spans="1:2" x14ac:dyDescent="0.2">
      <c r="A2933" s="6"/>
      <c r="B2933" s="205"/>
    </row>
    <row r="2934" spans="1:2" x14ac:dyDescent="0.2">
      <c r="A2934" s="6"/>
      <c r="B2934" s="205"/>
    </row>
    <row r="2935" spans="1:2" x14ac:dyDescent="0.2">
      <c r="A2935" s="6"/>
      <c r="B2935" s="205"/>
    </row>
    <row r="2936" spans="1:2" x14ac:dyDescent="0.2">
      <c r="A2936" s="6"/>
      <c r="B2936" s="205"/>
    </row>
    <row r="2937" spans="1:2" x14ac:dyDescent="0.2">
      <c r="A2937" s="6"/>
      <c r="B2937" s="205"/>
    </row>
    <row r="2938" spans="1:2" x14ac:dyDescent="0.2">
      <c r="A2938" s="6"/>
      <c r="B2938" s="205"/>
    </row>
    <row r="2939" spans="1:2" x14ac:dyDescent="0.2">
      <c r="A2939" s="6"/>
      <c r="B2939" s="205"/>
    </row>
    <row r="2940" spans="1:2" x14ac:dyDescent="0.2">
      <c r="A2940" s="6"/>
      <c r="B2940" s="205"/>
    </row>
    <row r="2941" spans="1:2" x14ac:dyDescent="0.2">
      <c r="A2941" s="6"/>
      <c r="B2941" s="205"/>
    </row>
    <row r="2942" spans="1:2" x14ac:dyDescent="0.2">
      <c r="A2942" s="6"/>
      <c r="B2942" s="205"/>
    </row>
    <row r="2943" spans="1:2" x14ac:dyDescent="0.2">
      <c r="A2943" s="6"/>
      <c r="B2943" s="205"/>
    </row>
    <row r="2944" spans="1:2" x14ac:dyDescent="0.2">
      <c r="A2944" s="6"/>
      <c r="B2944" s="205"/>
    </row>
    <row r="2945" spans="1:2" x14ac:dyDescent="0.2">
      <c r="A2945" s="6"/>
      <c r="B2945" s="205"/>
    </row>
    <row r="2946" spans="1:2" x14ac:dyDescent="0.2">
      <c r="A2946" s="6"/>
      <c r="B2946" s="205"/>
    </row>
    <row r="2947" spans="1:2" x14ac:dyDescent="0.2">
      <c r="A2947" s="6"/>
      <c r="B2947" s="205"/>
    </row>
    <row r="2948" spans="1:2" x14ac:dyDescent="0.2">
      <c r="A2948" s="6"/>
      <c r="B2948" s="205"/>
    </row>
    <row r="2949" spans="1:2" x14ac:dyDescent="0.2">
      <c r="A2949" s="6"/>
      <c r="B2949" s="205"/>
    </row>
    <row r="2950" spans="1:2" x14ac:dyDescent="0.2">
      <c r="A2950" s="6"/>
      <c r="B2950" s="205"/>
    </row>
    <row r="2951" spans="1:2" x14ac:dyDescent="0.2">
      <c r="A2951" s="6"/>
      <c r="B2951" s="205"/>
    </row>
    <row r="2952" spans="1:2" x14ac:dyDescent="0.2">
      <c r="A2952" s="6"/>
      <c r="B2952" s="205"/>
    </row>
    <row r="2953" spans="1:2" x14ac:dyDescent="0.2">
      <c r="A2953" s="6"/>
      <c r="B2953" s="205"/>
    </row>
    <row r="2954" spans="1:2" x14ac:dyDescent="0.2">
      <c r="A2954" s="6"/>
      <c r="B2954" s="205"/>
    </row>
    <row r="2955" spans="1:2" x14ac:dyDescent="0.2">
      <c r="A2955" s="6"/>
      <c r="B2955" s="205"/>
    </row>
    <row r="2956" spans="1:2" x14ac:dyDescent="0.2">
      <c r="A2956" s="6"/>
      <c r="B2956" s="205"/>
    </row>
    <row r="2957" spans="1:2" x14ac:dyDescent="0.2">
      <c r="A2957" s="6"/>
      <c r="B2957" s="205"/>
    </row>
    <row r="2958" spans="1:2" x14ac:dyDescent="0.2">
      <c r="A2958" s="6"/>
      <c r="B2958" s="205"/>
    </row>
    <row r="2959" spans="1:2" x14ac:dyDescent="0.2">
      <c r="A2959" s="6"/>
      <c r="B2959" s="205"/>
    </row>
    <row r="2960" spans="1:2" x14ac:dyDescent="0.2">
      <c r="A2960" s="6"/>
      <c r="B2960" s="205"/>
    </row>
    <row r="2961" spans="1:2" x14ac:dyDescent="0.2">
      <c r="A2961" s="6"/>
      <c r="B2961" s="205"/>
    </row>
    <row r="2962" spans="1:2" x14ac:dyDescent="0.2">
      <c r="A2962" s="6"/>
      <c r="B2962" s="205"/>
    </row>
    <row r="2963" spans="1:2" x14ac:dyDescent="0.2">
      <c r="A2963" s="6"/>
      <c r="B2963" s="205"/>
    </row>
    <row r="2964" spans="1:2" x14ac:dyDescent="0.2">
      <c r="A2964" s="6"/>
      <c r="B2964" s="205"/>
    </row>
    <row r="2965" spans="1:2" x14ac:dyDescent="0.2">
      <c r="A2965" s="6"/>
      <c r="B2965" s="205"/>
    </row>
    <row r="2966" spans="1:2" x14ac:dyDescent="0.2">
      <c r="A2966" s="6"/>
      <c r="B2966" s="205"/>
    </row>
    <row r="2967" spans="1:2" x14ac:dyDescent="0.2">
      <c r="A2967" s="6"/>
      <c r="B2967" s="205"/>
    </row>
    <row r="2968" spans="1:2" x14ac:dyDescent="0.2">
      <c r="A2968" s="6"/>
      <c r="B2968" s="205"/>
    </row>
    <row r="2969" spans="1:2" x14ac:dyDescent="0.2">
      <c r="A2969" s="6"/>
      <c r="B2969" s="205"/>
    </row>
    <row r="2970" spans="1:2" x14ac:dyDescent="0.2">
      <c r="A2970" s="6"/>
      <c r="B2970" s="205"/>
    </row>
    <row r="2971" spans="1:2" x14ac:dyDescent="0.2">
      <c r="A2971" s="6"/>
      <c r="B2971" s="205"/>
    </row>
    <row r="2972" spans="1:2" x14ac:dyDescent="0.2">
      <c r="A2972" s="6"/>
      <c r="B2972" s="205"/>
    </row>
    <row r="2973" spans="1:2" x14ac:dyDescent="0.2">
      <c r="A2973" s="6"/>
      <c r="B2973" s="205"/>
    </row>
    <row r="2974" spans="1:2" x14ac:dyDescent="0.2">
      <c r="A2974" s="6"/>
      <c r="B2974" s="205"/>
    </row>
    <row r="2975" spans="1:2" x14ac:dyDescent="0.2">
      <c r="A2975" s="6"/>
      <c r="B2975" s="205"/>
    </row>
    <row r="2976" spans="1:2" x14ac:dyDescent="0.2">
      <c r="A2976" s="6"/>
      <c r="B2976" s="205"/>
    </row>
    <row r="2977" spans="1:2" x14ac:dyDescent="0.2">
      <c r="A2977" s="6"/>
      <c r="B2977" s="205"/>
    </row>
    <row r="2978" spans="1:2" x14ac:dyDescent="0.2">
      <c r="A2978" s="6"/>
      <c r="B2978" s="205"/>
    </row>
    <row r="2979" spans="1:2" x14ac:dyDescent="0.2">
      <c r="A2979" s="6"/>
      <c r="B2979" s="205"/>
    </row>
    <row r="2980" spans="1:2" x14ac:dyDescent="0.2">
      <c r="A2980" s="6"/>
      <c r="B2980" s="205"/>
    </row>
    <row r="2981" spans="1:2" x14ac:dyDescent="0.2">
      <c r="A2981" s="6"/>
      <c r="B2981" s="205"/>
    </row>
    <row r="2982" spans="1:2" x14ac:dyDescent="0.2">
      <c r="A2982" s="6"/>
      <c r="B2982" s="205"/>
    </row>
    <row r="2983" spans="1:2" x14ac:dyDescent="0.2">
      <c r="A2983" s="6"/>
      <c r="B2983" s="205"/>
    </row>
    <row r="2984" spans="1:2" x14ac:dyDescent="0.2">
      <c r="A2984" s="6"/>
      <c r="B2984" s="205"/>
    </row>
    <row r="2985" spans="1:2" x14ac:dyDescent="0.2">
      <c r="A2985" s="6"/>
      <c r="B2985" s="205"/>
    </row>
    <row r="2986" spans="1:2" x14ac:dyDescent="0.2">
      <c r="A2986" s="6"/>
      <c r="B2986" s="205"/>
    </row>
    <row r="2987" spans="1:2" x14ac:dyDescent="0.2">
      <c r="A2987" s="6"/>
      <c r="B2987" s="205"/>
    </row>
    <row r="2988" spans="1:2" x14ac:dyDescent="0.2">
      <c r="A2988" s="6"/>
      <c r="B2988" s="205"/>
    </row>
    <row r="2989" spans="1:2" x14ac:dyDescent="0.2">
      <c r="A2989" s="6"/>
      <c r="B2989" s="205"/>
    </row>
    <row r="2990" spans="1:2" x14ac:dyDescent="0.2">
      <c r="A2990" s="6"/>
      <c r="B2990" s="205"/>
    </row>
    <row r="2991" spans="1:2" x14ac:dyDescent="0.2">
      <c r="A2991" s="6"/>
      <c r="B2991" s="205"/>
    </row>
    <row r="2992" spans="1:2" x14ac:dyDescent="0.2">
      <c r="A2992" s="6"/>
      <c r="B2992" s="205"/>
    </row>
    <row r="2993" spans="1:2" x14ac:dyDescent="0.2">
      <c r="A2993" s="6"/>
      <c r="B2993" s="205"/>
    </row>
    <row r="2994" spans="1:2" x14ac:dyDescent="0.2">
      <c r="A2994" s="6"/>
      <c r="B2994" s="205"/>
    </row>
    <row r="2995" spans="1:2" x14ac:dyDescent="0.2">
      <c r="A2995" s="6"/>
      <c r="B2995" s="205"/>
    </row>
    <row r="2996" spans="1:2" x14ac:dyDescent="0.2">
      <c r="A2996" s="6"/>
      <c r="B2996" s="205"/>
    </row>
    <row r="2997" spans="1:2" x14ac:dyDescent="0.2">
      <c r="A2997" s="6"/>
      <c r="B2997" s="205"/>
    </row>
    <row r="2998" spans="1:2" x14ac:dyDescent="0.2">
      <c r="A2998" s="6"/>
      <c r="B2998" s="205"/>
    </row>
    <row r="2999" spans="1:2" x14ac:dyDescent="0.2">
      <c r="A2999" s="6"/>
      <c r="B2999" s="205"/>
    </row>
    <row r="3000" spans="1:2" x14ac:dyDescent="0.2">
      <c r="A3000" s="6"/>
      <c r="B3000" s="205"/>
    </row>
    <row r="3001" spans="1:2" x14ac:dyDescent="0.2">
      <c r="A3001" s="6"/>
      <c r="B3001" s="205"/>
    </row>
    <row r="3002" spans="1:2" x14ac:dyDescent="0.2">
      <c r="A3002" s="6"/>
      <c r="B3002" s="205"/>
    </row>
    <row r="3003" spans="1:2" x14ac:dyDescent="0.2">
      <c r="A3003" s="6"/>
      <c r="B3003" s="205"/>
    </row>
    <row r="3004" spans="1:2" x14ac:dyDescent="0.2">
      <c r="A3004" s="6"/>
      <c r="B3004" s="205"/>
    </row>
    <row r="3005" spans="1:2" x14ac:dyDescent="0.2">
      <c r="A3005" s="6"/>
      <c r="B3005" s="205"/>
    </row>
    <row r="3006" spans="1:2" x14ac:dyDescent="0.2">
      <c r="A3006" s="6"/>
      <c r="B3006" s="205"/>
    </row>
    <row r="3007" spans="1:2" x14ac:dyDescent="0.2">
      <c r="A3007" s="6"/>
      <c r="B3007" s="205"/>
    </row>
    <row r="3008" spans="1:2" x14ac:dyDescent="0.2">
      <c r="A3008" s="6"/>
      <c r="B3008" s="205"/>
    </row>
    <row r="3009" spans="1:2" x14ac:dyDescent="0.2">
      <c r="A3009" s="6"/>
      <c r="B3009" s="205"/>
    </row>
    <row r="3010" spans="1:2" x14ac:dyDescent="0.2">
      <c r="A3010" s="6"/>
      <c r="B3010" s="205"/>
    </row>
    <row r="3011" spans="1:2" x14ac:dyDescent="0.2">
      <c r="A3011" s="6"/>
      <c r="B3011" s="205"/>
    </row>
    <row r="3012" spans="1:2" x14ac:dyDescent="0.2">
      <c r="A3012" s="6"/>
      <c r="B3012" s="205"/>
    </row>
    <row r="3013" spans="1:2" x14ac:dyDescent="0.2">
      <c r="A3013" s="6"/>
      <c r="B3013" s="205"/>
    </row>
    <row r="3014" spans="1:2" x14ac:dyDescent="0.2">
      <c r="A3014" s="6"/>
      <c r="B3014" s="205"/>
    </row>
    <row r="3015" spans="1:2" x14ac:dyDescent="0.2">
      <c r="A3015" s="6"/>
      <c r="B3015" s="205"/>
    </row>
    <row r="3016" spans="1:2" x14ac:dyDescent="0.2">
      <c r="A3016" s="6"/>
      <c r="B3016" s="205"/>
    </row>
    <row r="3017" spans="1:2" x14ac:dyDescent="0.2">
      <c r="A3017" s="6"/>
      <c r="B3017" s="205"/>
    </row>
    <row r="3018" spans="1:2" x14ac:dyDescent="0.2">
      <c r="A3018" s="6"/>
      <c r="B3018" s="205"/>
    </row>
    <row r="3019" spans="1:2" x14ac:dyDescent="0.2">
      <c r="A3019" s="6"/>
      <c r="B3019" s="205"/>
    </row>
    <row r="3020" spans="1:2" x14ac:dyDescent="0.2">
      <c r="A3020" s="6"/>
      <c r="B3020" s="205"/>
    </row>
    <row r="3021" spans="1:2" x14ac:dyDescent="0.2">
      <c r="A3021" s="6"/>
      <c r="B3021" s="205"/>
    </row>
    <row r="3022" spans="1:2" x14ac:dyDescent="0.2">
      <c r="A3022" s="6"/>
      <c r="B3022" s="205"/>
    </row>
    <row r="3023" spans="1:2" x14ac:dyDescent="0.2">
      <c r="A3023" s="6"/>
      <c r="B3023" s="205"/>
    </row>
    <row r="3024" spans="1:2" x14ac:dyDescent="0.2">
      <c r="A3024" s="6"/>
      <c r="B3024" s="205"/>
    </row>
    <row r="3025" spans="1:2" x14ac:dyDescent="0.2">
      <c r="A3025" s="6"/>
      <c r="B3025" s="205"/>
    </row>
    <row r="3026" spans="1:2" x14ac:dyDescent="0.2">
      <c r="A3026" s="6"/>
      <c r="B3026" s="205"/>
    </row>
    <row r="3027" spans="1:2" x14ac:dyDescent="0.2">
      <c r="A3027" s="6"/>
      <c r="B3027" s="205"/>
    </row>
    <row r="3028" spans="1:2" x14ac:dyDescent="0.2">
      <c r="A3028" s="6"/>
      <c r="B3028" s="205"/>
    </row>
    <row r="3029" spans="1:2" x14ac:dyDescent="0.2">
      <c r="A3029" s="6"/>
      <c r="B3029" s="205"/>
    </row>
    <row r="3030" spans="1:2" x14ac:dyDescent="0.2">
      <c r="A3030" s="6"/>
      <c r="B3030" s="205"/>
    </row>
    <row r="3031" spans="1:2" x14ac:dyDescent="0.2">
      <c r="A3031" s="6"/>
      <c r="B3031" s="205"/>
    </row>
    <row r="3032" spans="1:2" x14ac:dyDescent="0.2">
      <c r="A3032" s="6"/>
      <c r="B3032" s="205"/>
    </row>
    <row r="3033" spans="1:2" x14ac:dyDescent="0.2">
      <c r="A3033" s="6"/>
      <c r="B3033" s="205"/>
    </row>
    <row r="3034" spans="1:2" x14ac:dyDescent="0.2">
      <c r="A3034" s="6"/>
      <c r="B3034" s="205"/>
    </row>
    <row r="3035" spans="1:2" x14ac:dyDescent="0.2">
      <c r="A3035" s="6"/>
      <c r="B3035" s="205"/>
    </row>
    <row r="3036" spans="1:2" x14ac:dyDescent="0.2">
      <c r="A3036" s="6"/>
      <c r="B3036" s="205"/>
    </row>
    <row r="3037" spans="1:2" x14ac:dyDescent="0.2">
      <c r="A3037" s="6"/>
      <c r="B3037" s="205"/>
    </row>
    <row r="3038" spans="1:2" x14ac:dyDescent="0.2">
      <c r="A3038" s="6"/>
      <c r="B3038" s="205"/>
    </row>
    <row r="3039" spans="1:2" x14ac:dyDescent="0.2">
      <c r="A3039" s="6"/>
      <c r="B3039" s="205"/>
    </row>
    <row r="3040" spans="1:2" x14ac:dyDescent="0.2">
      <c r="A3040" s="6"/>
      <c r="B3040" s="205"/>
    </row>
    <row r="3041" spans="1:2" x14ac:dyDescent="0.2">
      <c r="A3041" s="6"/>
      <c r="B3041" s="205"/>
    </row>
    <row r="3042" spans="1:2" x14ac:dyDescent="0.2">
      <c r="A3042" s="6"/>
      <c r="B3042" s="205"/>
    </row>
    <row r="3043" spans="1:2" x14ac:dyDescent="0.2">
      <c r="A3043" s="6"/>
      <c r="B3043" s="205"/>
    </row>
    <row r="3044" spans="1:2" x14ac:dyDescent="0.2">
      <c r="A3044" s="6"/>
      <c r="B3044" s="205"/>
    </row>
    <row r="3045" spans="1:2" x14ac:dyDescent="0.2">
      <c r="A3045" s="6"/>
      <c r="B3045" s="205"/>
    </row>
    <row r="3046" spans="1:2" x14ac:dyDescent="0.2">
      <c r="A3046" s="6"/>
      <c r="B3046" s="205"/>
    </row>
    <row r="3047" spans="1:2" x14ac:dyDescent="0.2">
      <c r="A3047" s="6"/>
      <c r="B3047" s="205"/>
    </row>
    <row r="3048" spans="1:2" x14ac:dyDescent="0.2">
      <c r="A3048" s="6"/>
      <c r="B3048" s="205"/>
    </row>
    <row r="3049" spans="1:2" x14ac:dyDescent="0.2">
      <c r="A3049" s="6"/>
      <c r="B3049" s="205"/>
    </row>
    <row r="3050" spans="1:2" x14ac:dyDescent="0.2">
      <c r="A3050" s="6"/>
      <c r="B3050" s="205"/>
    </row>
    <row r="3051" spans="1:2" x14ac:dyDescent="0.2">
      <c r="A3051" s="6"/>
      <c r="B3051" s="205"/>
    </row>
    <row r="3052" spans="1:2" x14ac:dyDescent="0.2">
      <c r="A3052" s="6"/>
      <c r="B3052" s="205"/>
    </row>
    <row r="3053" spans="1:2" x14ac:dyDescent="0.2">
      <c r="A3053" s="6"/>
      <c r="B3053" s="205"/>
    </row>
    <row r="3054" spans="1:2" x14ac:dyDescent="0.2">
      <c r="A3054" s="6"/>
      <c r="B3054" s="205"/>
    </row>
    <row r="3055" spans="1:2" x14ac:dyDescent="0.2">
      <c r="A3055" s="6"/>
      <c r="B3055" s="205"/>
    </row>
    <row r="3056" spans="1:2" x14ac:dyDescent="0.2">
      <c r="A3056" s="6"/>
      <c r="B3056" s="205"/>
    </row>
    <row r="3057" spans="1:2" x14ac:dyDescent="0.2">
      <c r="A3057" s="6"/>
      <c r="B3057" s="205"/>
    </row>
    <row r="3058" spans="1:2" x14ac:dyDescent="0.2">
      <c r="A3058" s="6"/>
      <c r="B3058" s="205"/>
    </row>
    <row r="3059" spans="1:2" x14ac:dyDescent="0.2">
      <c r="A3059" s="6"/>
      <c r="B3059" s="205"/>
    </row>
    <row r="3060" spans="1:2" x14ac:dyDescent="0.2">
      <c r="A3060" s="6"/>
      <c r="B3060" s="205"/>
    </row>
    <row r="3061" spans="1:2" x14ac:dyDescent="0.2">
      <c r="A3061" s="6"/>
      <c r="B3061" s="205"/>
    </row>
    <row r="3062" spans="1:2" x14ac:dyDescent="0.2">
      <c r="A3062" s="6"/>
      <c r="B3062" s="205"/>
    </row>
    <row r="3063" spans="1:2" x14ac:dyDescent="0.2">
      <c r="A3063" s="6"/>
      <c r="B3063" s="205"/>
    </row>
    <row r="3064" spans="1:2" x14ac:dyDescent="0.2">
      <c r="A3064" s="6"/>
      <c r="B3064" s="205"/>
    </row>
    <row r="3065" spans="1:2" x14ac:dyDescent="0.2">
      <c r="A3065" s="6"/>
      <c r="B3065" s="205"/>
    </row>
    <row r="3066" spans="1:2" x14ac:dyDescent="0.2">
      <c r="A3066" s="6"/>
      <c r="B3066" s="205"/>
    </row>
    <row r="3067" spans="1:2" x14ac:dyDescent="0.2">
      <c r="A3067" s="6"/>
      <c r="B3067" s="205"/>
    </row>
    <row r="3068" spans="1:2" x14ac:dyDescent="0.2">
      <c r="A3068" s="6"/>
      <c r="B3068" s="205"/>
    </row>
    <row r="3069" spans="1:2" x14ac:dyDescent="0.2">
      <c r="A3069" s="6"/>
      <c r="B3069" s="205"/>
    </row>
    <row r="3070" spans="1:2" x14ac:dyDescent="0.2">
      <c r="A3070" s="6"/>
      <c r="B3070" s="205"/>
    </row>
    <row r="3071" spans="1:2" x14ac:dyDescent="0.2">
      <c r="A3071" s="6"/>
      <c r="B3071" s="205"/>
    </row>
    <row r="3072" spans="1:2" x14ac:dyDescent="0.2">
      <c r="A3072" s="6"/>
      <c r="B3072" s="205"/>
    </row>
    <row r="3073" spans="1:2" x14ac:dyDescent="0.2">
      <c r="A3073" s="6"/>
      <c r="B3073" s="205"/>
    </row>
    <row r="3074" spans="1:2" x14ac:dyDescent="0.2">
      <c r="A3074" s="6"/>
      <c r="B3074" s="205"/>
    </row>
    <row r="3075" spans="1:2" x14ac:dyDescent="0.2">
      <c r="A3075" s="6"/>
      <c r="B3075" s="205"/>
    </row>
    <row r="3076" spans="1:2" x14ac:dyDescent="0.2">
      <c r="A3076" s="6"/>
      <c r="B3076" s="205"/>
    </row>
    <row r="3077" spans="1:2" x14ac:dyDescent="0.2">
      <c r="A3077" s="6"/>
      <c r="B3077" s="205"/>
    </row>
    <row r="3078" spans="1:2" x14ac:dyDescent="0.2">
      <c r="A3078" s="6"/>
      <c r="B3078" s="205"/>
    </row>
    <row r="3079" spans="1:2" x14ac:dyDescent="0.2">
      <c r="A3079" s="6"/>
      <c r="B3079" s="205"/>
    </row>
    <row r="3080" spans="1:2" x14ac:dyDescent="0.2">
      <c r="A3080" s="6"/>
      <c r="B3080" s="205"/>
    </row>
    <row r="3081" spans="1:2" x14ac:dyDescent="0.2">
      <c r="A3081" s="6"/>
      <c r="B3081" s="205"/>
    </row>
    <row r="3082" spans="1:2" x14ac:dyDescent="0.2">
      <c r="A3082" s="6"/>
      <c r="B3082" s="205"/>
    </row>
    <row r="3083" spans="1:2" x14ac:dyDescent="0.2">
      <c r="A3083" s="6"/>
      <c r="B3083" s="205"/>
    </row>
    <row r="3084" spans="1:2" x14ac:dyDescent="0.2">
      <c r="A3084" s="6"/>
      <c r="B3084" s="205"/>
    </row>
    <row r="3085" spans="1:2" x14ac:dyDescent="0.2">
      <c r="A3085" s="6"/>
      <c r="B3085" s="205"/>
    </row>
    <row r="3086" spans="1:2" x14ac:dyDescent="0.2">
      <c r="A3086" s="6"/>
      <c r="B3086" s="205"/>
    </row>
    <row r="3087" spans="1:2" x14ac:dyDescent="0.2">
      <c r="A3087" s="6"/>
      <c r="B3087" s="205"/>
    </row>
    <row r="3088" spans="1:2" x14ac:dyDescent="0.2">
      <c r="A3088" s="6"/>
      <c r="B3088" s="205"/>
    </row>
    <row r="3089" spans="1:2" x14ac:dyDescent="0.2">
      <c r="A3089" s="6"/>
      <c r="B3089" s="205"/>
    </row>
    <row r="3090" spans="1:2" x14ac:dyDescent="0.2">
      <c r="A3090" s="6"/>
      <c r="B3090" s="205"/>
    </row>
    <row r="3091" spans="1:2" x14ac:dyDescent="0.2">
      <c r="A3091" s="6"/>
      <c r="B3091" s="205"/>
    </row>
    <row r="3092" spans="1:2" x14ac:dyDescent="0.2">
      <c r="A3092" s="6"/>
      <c r="B3092" s="205"/>
    </row>
    <row r="3093" spans="1:2" x14ac:dyDescent="0.2">
      <c r="A3093" s="6"/>
      <c r="B3093" s="205"/>
    </row>
    <row r="3094" spans="1:2" x14ac:dyDescent="0.2">
      <c r="A3094" s="6"/>
      <c r="B3094" s="205"/>
    </row>
    <row r="3095" spans="1:2" x14ac:dyDescent="0.2">
      <c r="A3095" s="6"/>
      <c r="B3095" s="205"/>
    </row>
    <row r="3096" spans="1:2" x14ac:dyDescent="0.2">
      <c r="A3096" s="6"/>
      <c r="B3096" s="205"/>
    </row>
    <row r="3097" spans="1:2" x14ac:dyDescent="0.2">
      <c r="A3097" s="6"/>
      <c r="B3097" s="205"/>
    </row>
    <row r="3098" spans="1:2" x14ac:dyDescent="0.2">
      <c r="A3098" s="6"/>
      <c r="B3098" s="205"/>
    </row>
    <row r="3099" spans="1:2" x14ac:dyDescent="0.2">
      <c r="A3099" s="6"/>
      <c r="B3099" s="205"/>
    </row>
    <row r="3100" spans="1:2" x14ac:dyDescent="0.2">
      <c r="A3100" s="6"/>
      <c r="B3100" s="205"/>
    </row>
    <row r="3101" spans="1:2" x14ac:dyDescent="0.2">
      <c r="A3101" s="6"/>
      <c r="B3101" s="205"/>
    </row>
    <row r="3102" spans="1:2" x14ac:dyDescent="0.2">
      <c r="A3102" s="6"/>
      <c r="B3102" s="205"/>
    </row>
    <row r="3103" spans="1:2" x14ac:dyDescent="0.2">
      <c r="A3103" s="6"/>
      <c r="B3103" s="205"/>
    </row>
    <row r="3104" spans="1:2" x14ac:dyDescent="0.2">
      <c r="A3104" s="6"/>
      <c r="B3104" s="205"/>
    </row>
    <row r="3105" spans="1:2" x14ac:dyDescent="0.2">
      <c r="A3105" s="6"/>
      <c r="B3105" s="205"/>
    </row>
    <row r="3106" spans="1:2" x14ac:dyDescent="0.2">
      <c r="A3106" s="6"/>
      <c r="B3106" s="205"/>
    </row>
    <row r="3107" spans="1:2" x14ac:dyDescent="0.2">
      <c r="A3107" s="6"/>
      <c r="B3107" s="205"/>
    </row>
    <row r="3108" spans="1:2" x14ac:dyDescent="0.2">
      <c r="A3108" s="6"/>
      <c r="B3108" s="205"/>
    </row>
    <row r="3109" spans="1:2" x14ac:dyDescent="0.2">
      <c r="A3109" s="6"/>
      <c r="B3109" s="205"/>
    </row>
    <row r="3110" spans="1:2" x14ac:dyDescent="0.2">
      <c r="A3110" s="6"/>
      <c r="B3110" s="205"/>
    </row>
  </sheetData>
  <sheetProtection sheet="1" objects="1" scenarios="1" selectLockedCells="1"/>
  <dataConsolidate/>
  <mergeCells count="38">
    <mergeCell ref="T11:T21"/>
    <mergeCell ref="Q12:R12"/>
    <mergeCell ref="Q11:R11"/>
    <mergeCell ref="Q15:R15"/>
    <mergeCell ref="Q14:R14"/>
    <mergeCell ref="Q13:R13"/>
    <mergeCell ref="Q17:R17"/>
    <mergeCell ref="Q18:R18"/>
    <mergeCell ref="Q21:R21"/>
    <mergeCell ref="E10:F10"/>
    <mergeCell ref="G10:H10"/>
    <mergeCell ref="I10:J10"/>
    <mergeCell ref="K10:L10"/>
    <mergeCell ref="M10:N10"/>
    <mergeCell ref="O10:P10"/>
    <mergeCell ref="Q10:R10"/>
    <mergeCell ref="Q22:R22"/>
    <mergeCell ref="Q23:R23"/>
    <mergeCell ref="Q16:R16"/>
    <mergeCell ref="Q19:R19"/>
    <mergeCell ref="Q20:R20"/>
    <mergeCell ref="Q39:R39"/>
    <mergeCell ref="Q40:R40"/>
    <mergeCell ref="Q31:R31"/>
    <mergeCell ref="Q32:R32"/>
    <mergeCell ref="Q33:R33"/>
    <mergeCell ref="Q34:R34"/>
    <mergeCell ref="Q35:R35"/>
    <mergeCell ref="Q36:R36"/>
    <mergeCell ref="Q37:R37"/>
    <mergeCell ref="Q38:R38"/>
    <mergeCell ref="Q24:R24"/>
    <mergeCell ref="Q25:R25"/>
    <mergeCell ref="Q28:R28"/>
    <mergeCell ref="Q29:R29"/>
    <mergeCell ref="Q30:R30"/>
    <mergeCell ref="Q26:R26"/>
    <mergeCell ref="Q27:R27"/>
  </mergeCells>
  <phoneticPr fontId="2"/>
  <conditionalFormatting sqref="C11:R40">
    <cfRule type="expression" dxfId="47" priority="1" stopIfTrue="1">
      <formula>COUNTIF(土日登校,$C11)&gt;0</formula>
    </cfRule>
    <cfRule type="expression" dxfId="46" priority="2">
      <formula>$D11="土"</formula>
    </cfRule>
    <cfRule type="expression" dxfId="45" priority="3">
      <formula>$D11="日"</formula>
    </cfRule>
    <cfRule type="expression" dxfId="44" priority="4" stopIfTrue="1">
      <formula>COUNTIF(祝日一覧,$C11)&gt;0</formula>
    </cfRule>
  </conditionalFormatting>
  <dataValidations count="4">
    <dataValidation type="list" allowBlank="1" showInputMessage="1" showErrorMessage="1" sqref="E18" xr:uid="{00000000-0002-0000-0300-000000000000}">
      <formula1>科目リスト</formula1>
    </dataValidation>
    <dataValidation type="decimal" allowBlank="1" showInputMessage="1" showErrorMessage="1" errorTitle="小数です" error="0～10の小数でお願いします。" sqref="U11:U24 U26:U27" xr:uid="{00000000-0002-0000-0300-000001000000}">
      <formula1>0</formula1>
      <formula2>10</formula2>
    </dataValidation>
    <dataValidation type="list" allowBlank="1" showInputMessage="1" showErrorMessage="1" sqref="D3:H8 K3:O8" xr:uid="{00000000-0002-0000-0300-000002000000}">
      <formula1>$AO$1:$BD$1</formula1>
    </dataValidation>
    <dataValidation type="list" allowBlank="1" showInputMessage="1" showErrorMessage="1" sqref="F11:P40 E19:E40 E11:E15 E17 E16" xr:uid="{00000000-0002-0000-0300-000003000000}">
      <formula1>$AO$1:$BT$1</formula1>
    </dataValidation>
  </dataValidations>
  <pageMargins left="0.78" right="0.41" top="1" bottom="1" header="0.51200000000000001" footer="0.51200000000000001"/>
  <pageSetup paperSize="12" scale="13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rgb="FFFFCCFF"/>
  </sheetPr>
  <dimension ref="A1:BT3111"/>
  <sheetViews>
    <sheetView zoomScaleNormal="70" workbookViewId="0"/>
  </sheetViews>
  <sheetFormatPr defaultRowHeight="13.2" x14ac:dyDescent="0.2"/>
  <cols>
    <col min="1" max="1" width="13.88671875" customWidth="1"/>
    <col min="2" max="2" width="5.109375" style="124" customWidth="1"/>
    <col min="3" max="3" width="9.109375" customWidth="1"/>
    <col min="4" max="4" width="6.109375" customWidth="1"/>
    <col min="5" max="8" width="5.109375" customWidth="1"/>
    <col min="9" max="9" width="5.33203125" customWidth="1"/>
    <col min="10" max="19" width="5.109375" customWidth="1"/>
    <col min="20" max="22" width="6.44140625" customWidth="1"/>
    <col min="23" max="27" width="6.44140625" style="2" customWidth="1"/>
    <col min="28" max="49" width="6.44140625" customWidth="1"/>
  </cols>
  <sheetData>
    <row r="1" spans="1:72" ht="13.8" thickBot="1" x14ac:dyDescent="0.25">
      <c r="B1" s="351">
        <v>5</v>
      </c>
      <c r="C1" s="352" t="s">
        <v>165</v>
      </c>
      <c r="D1" s="12" t="s">
        <v>61</v>
      </c>
      <c r="J1" s="12"/>
      <c r="O1" s="2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O1" s="120" t="s">
        <v>23</v>
      </c>
      <c r="AP1" s="180" t="s">
        <v>21</v>
      </c>
      <c r="AQ1" s="180" t="s">
        <v>27</v>
      </c>
      <c r="AR1" s="180" t="s">
        <v>22</v>
      </c>
      <c r="AS1" s="180" t="s">
        <v>31</v>
      </c>
      <c r="AT1" s="180" t="s">
        <v>28</v>
      </c>
      <c r="AU1" s="180" t="s">
        <v>30</v>
      </c>
      <c r="AV1" s="180" t="s">
        <v>25</v>
      </c>
      <c r="AW1" s="180" t="s">
        <v>24</v>
      </c>
      <c r="AX1" s="180" t="s">
        <v>140</v>
      </c>
      <c r="AY1" s="180" t="s">
        <v>29</v>
      </c>
      <c r="AZ1" s="181" t="s">
        <v>63</v>
      </c>
      <c r="BA1" s="180" t="s">
        <v>26</v>
      </c>
      <c r="BB1" s="180" t="s">
        <v>107</v>
      </c>
      <c r="BC1" s="180" t="s">
        <v>32</v>
      </c>
      <c r="BD1" s="182" t="s">
        <v>33</v>
      </c>
      <c r="BE1" s="179" t="s">
        <v>35</v>
      </c>
      <c r="BF1" s="1" t="s">
        <v>36</v>
      </c>
      <c r="BG1" s="1" t="s">
        <v>37</v>
      </c>
      <c r="BH1" s="1" t="s">
        <v>38</v>
      </c>
      <c r="BI1" s="1" t="s">
        <v>44</v>
      </c>
      <c r="BJ1" s="1" t="s">
        <v>39</v>
      </c>
      <c r="BK1" s="1" t="s">
        <v>40</v>
      </c>
      <c r="BL1" s="1" t="s">
        <v>41</v>
      </c>
      <c r="BM1" s="1" t="s">
        <v>42</v>
      </c>
      <c r="BN1" s="1" t="s">
        <v>141</v>
      </c>
      <c r="BO1" s="1" t="s">
        <v>43</v>
      </c>
      <c r="BP1" s="1" t="s">
        <v>142</v>
      </c>
      <c r="BQ1" s="1" t="s">
        <v>45</v>
      </c>
      <c r="BR1" s="1" t="s">
        <v>143</v>
      </c>
      <c r="BS1" s="1" t="s">
        <v>46</v>
      </c>
      <c r="BT1" s="1" t="s">
        <v>47</v>
      </c>
    </row>
    <row r="2" spans="1:72" x14ac:dyDescent="0.2">
      <c r="B2" s="208"/>
      <c r="C2" s="1" t="s">
        <v>138</v>
      </c>
      <c r="D2" s="36" t="s">
        <v>0</v>
      </c>
      <c r="E2" s="36" t="s">
        <v>1</v>
      </c>
      <c r="F2" s="36" t="s">
        <v>2</v>
      </c>
      <c r="G2" s="36" t="s">
        <v>3</v>
      </c>
      <c r="H2" s="36" t="s">
        <v>4</v>
      </c>
      <c r="I2" s="3"/>
      <c r="J2" s="1" t="s">
        <v>139</v>
      </c>
      <c r="K2" s="36" t="s">
        <v>0</v>
      </c>
      <c r="L2" s="36" t="s">
        <v>1</v>
      </c>
      <c r="M2" s="36" t="s">
        <v>2</v>
      </c>
      <c r="N2" s="36" t="s">
        <v>3</v>
      </c>
      <c r="O2" s="36" t="s">
        <v>4</v>
      </c>
      <c r="X2" s="11"/>
      <c r="Y2" s="11"/>
      <c r="Z2" s="11"/>
      <c r="AA2" s="11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t="s">
        <v>167</v>
      </c>
      <c r="BB2" s="2"/>
      <c r="BC2" s="11"/>
      <c r="BD2" s="11"/>
      <c r="BE2" s="11"/>
      <c r="BF2" s="11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2" x14ac:dyDescent="0.2">
      <c r="B3" s="199"/>
      <c r="C3" s="1">
        <v>1</v>
      </c>
      <c r="D3" s="37" t="str">
        <f>'4月'!D3</f>
        <v>国語</v>
      </c>
      <c r="E3" s="37" t="str">
        <f>'4月'!E3</f>
        <v>社会</v>
      </c>
      <c r="F3" s="37" t="str">
        <f>'4月'!F3</f>
        <v>音楽</v>
      </c>
      <c r="G3" s="37" t="str">
        <f>'4月'!G3</f>
        <v>国語</v>
      </c>
      <c r="H3" s="37" t="str">
        <f>'4月'!H3</f>
        <v>総合</v>
      </c>
      <c r="I3" s="3"/>
      <c r="J3" s="1">
        <v>1</v>
      </c>
      <c r="K3" s="37" t="str">
        <f>'4月'!K3</f>
        <v>国語</v>
      </c>
      <c r="L3" s="37" t="str">
        <f>'4月'!L3</f>
        <v>社会</v>
      </c>
      <c r="M3" s="37" t="str">
        <f>'4月'!M3</f>
        <v>音楽</v>
      </c>
      <c r="N3" s="37" t="str">
        <f>'4月'!N3</f>
        <v>国語</v>
      </c>
      <c r="O3" s="37" t="str">
        <f>'4月'!O3</f>
        <v>総合</v>
      </c>
    </row>
    <row r="4" spans="1:72" x14ac:dyDescent="0.2">
      <c r="B4" s="208"/>
      <c r="C4" s="1">
        <v>2</v>
      </c>
      <c r="D4" s="37" t="str">
        <f>'4月'!D4</f>
        <v>算数</v>
      </c>
      <c r="E4" s="37" t="str">
        <f>'4月'!E4</f>
        <v>算数</v>
      </c>
      <c r="F4" s="37" t="str">
        <f>'4月'!F4</f>
        <v>社会</v>
      </c>
      <c r="G4" s="37" t="str">
        <f>'4月'!G4</f>
        <v>算数</v>
      </c>
      <c r="H4" s="37" t="str">
        <f>'4月'!H4</f>
        <v>算数</v>
      </c>
      <c r="I4" s="3"/>
      <c r="J4" s="1">
        <v>2</v>
      </c>
      <c r="K4" s="37" t="str">
        <f>'4月'!K4</f>
        <v>算数</v>
      </c>
      <c r="L4" s="37" t="str">
        <f>'4月'!L4</f>
        <v>算数</v>
      </c>
      <c r="M4" s="37" t="str">
        <f>'4月'!M4</f>
        <v>社会</v>
      </c>
      <c r="N4" s="37" t="str">
        <f>'4月'!N4</f>
        <v>算数</v>
      </c>
      <c r="O4" s="37" t="str">
        <f>'4月'!O4</f>
        <v>算数</v>
      </c>
    </row>
    <row r="5" spans="1:72" x14ac:dyDescent="0.2">
      <c r="B5" s="199"/>
      <c r="C5" s="1">
        <v>3</v>
      </c>
      <c r="D5" s="37" t="str">
        <f>'4月'!D5</f>
        <v>理科</v>
      </c>
      <c r="E5" s="37" t="str">
        <f>'4月'!E5</f>
        <v>家庭</v>
      </c>
      <c r="F5" s="37" t="str">
        <f>'4月'!F5</f>
        <v>英語</v>
      </c>
      <c r="G5" s="37" t="str">
        <f>'4月'!G5</f>
        <v>道徳</v>
      </c>
      <c r="H5" s="37" t="str">
        <f>'4月'!H5</f>
        <v>国語</v>
      </c>
      <c r="I5" s="124"/>
      <c r="J5" s="1">
        <v>3</v>
      </c>
      <c r="K5" s="37" t="str">
        <f>'4月'!K5</f>
        <v>理科</v>
      </c>
      <c r="L5" s="37" t="str">
        <f>'4月'!L5</f>
        <v>図工</v>
      </c>
      <c r="M5" s="37" t="str">
        <f>'4月'!M5</f>
        <v>英語</v>
      </c>
      <c r="N5" s="37" t="str">
        <f>'4月'!N5</f>
        <v>道徳</v>
      </c>
      <c r="O5" s="37" t="str">
        <f>'4月'!O5</f>
        <v>国語</v>
      </c>
      <c r="X5" s="11"/>
      <c r="Y5" s="11"/>
      <c r="Z5" s="11"/>
      <c r="AA5" s="1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72" ht="14.25" customHeight="1" x14ac:dyDescent="0.2">
      <c r="A6" s="198" t="s">
        <v>146</v>
      </c>
      <c r="B6" s="209"/>
      <c r="C6" s="1">
        <v>4</v>
      </c>
      <c r="D6" s="37" t="str">
        <f>'4月'!D6</f>
        <v>理科</v>
      </c>
      <c r="E6" s="37" t="str">
        <f>'4月'!E6</f>
        <v>家庭</v>
      </c>
      <c r="F6" s="37" t="str">
        <f>'4月'!F6</f>
        <v>算数</v>
      </c>
      <c r="G6" s="37" t="str">
        <f>'4月'!G6</f>
        <v>総合</v>
      </c>
      <c r="H6" s="37" t="str">
        <f>'4月'!H6</f>
        <v>音楽</v>
      </c>
      <c r="I6" s="3"/>
      <c r="J6" s="1">
        <v>4</v>
      </c>
      <c r="K6" s="37" t="str">
        <f>'4月'!K6</f>
        <v>理科</v>
      </c>
      <c r="L6" s="37" t="str">
        <f>'4月'!L6</f>
        <v>図工</v>
      </c>
      <c r="M6" s="37" t="str">
        <f>'4月'!M6</f>
        <v>算数</v>
      </c>
      <c r="N6" s="37" t="str">
        <f>'4月'!N6</f>
        <v>総合</v>
      </c>
      <c r="O6" s="37" t="str">
        <f>'4月'!O6</f>
        <v>家庭</v>
      </c>
      <c r="R6" s="156"/>
      <c r="S6" s="156"/>
      <c r="W6"/>
      <c r="X6"/>
      <c r="Y6" s="11"/>
      <c r="Z6" s="11"/>
      <c r="AA6" s="11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72" ht="13.5" customHeight="1" x14ac:dyDescent="0.2">
      <c r="A7" s="50">
        <f>COUNTIF(E11:R41,"*?")</f>
        <v>0</v>
      </c>
      <c r="B7" s="203"/>
      <c r="C7" s="1">
        <v>5</v>
      </c>
      <c r="D7" s="37" t="str">
        <f>'4月'!D7</f>
        <v>社会</v>
      </c>
      <c r="E7" s="37" t="str">
        <f>'4月'!E7</f>
        <v>国語</v>
      </c>
      <c r="F7" s="37" t="str">
        <f>'4月'!F7</f>
        <v>国語</v>
      </c>
      <c r="G7" s="37" t="str">
        <f>'4月'!G7</f>
        <v>理科</v>
      </c>
      <c r="H7" s="37" t="str">
        <f>'4月'!H7</f>
        <v>体育</v>
      </c>
      <c r="I7" s="3"/>
      <c r="J7" s="1">
        <v>5</v>
      </c>
      <c r="K7" s="37" t="str">
        <f>'4月'!K7</f>
        <v>社会</v>
      </c>
      <c r="L7" s="37" t="str">
        <f>'4月'!L7</f>
        <v>国語</v>
      </c>
      <c r="M7" s="37" t="str">
        <f>'4月'!M7</f>
        <v>国語</v>
      </c>
      <c r="N7" s="37" t="str">
        <f>'4月'!N7</f>
        <v>理科</v>
      </c>
      <c r="O7" s="37" t="str">
        <f>'4月'!O7</f>
        <v>体育</v>
      </c>
      <c r="R7" s="156"/>
      <c r="S7" s="156"/>
      <c r="W7"/>
      <c r="X7"/>
    </row>
    <row r="8" spans="1:72" ht="14.25" customHeight="1" x14ac:dyDescent="0.2">
      <c r="C8" s="1">
        <v>6</v>
      </c>
      <c r="D8" s="37" t="str">
        <f>'4月'!D8</f>
        <v>英語</v>
      </c>
      <c r="E8" s="37" t="str">
        <f>'4月'!E8</f>
        <v>体育</v>
      </c>
      <c r="F8" s="37">
        <f>'4月'!F8</f>
        <v>0</v>
      </c>
      <c r="G8" s="37" t="str">
        <f>'4月'!G8</f>
        <v>体育</v>
      </c>
      <c r="H8" s="37" t="str">
        <f>'4月'!H8</f>
        <v>特活</v>
      </c>
      <c r="I8" s="3"/>
      <c r="J8" s="1">
        <v>6</v>
      </c>
      <c r="K8" s="37" t="str">
        <f>'4月'!K8</f>
        <v>英語</v>
      </c>
      <c r="L8" s="37" t="str">
        <f>'4月'!L8</f>
        <v>体育</v>
      </c>
      <c r="M8" s="37">
        <f>'4月'!M8</f>
        <v>0</v>
      </c>
      <c r="N8" s="37" t="str">
        <f>'4月'!N8</f>
        <v>体育</v>
      </c>
      <c r="O8" s="37" t="str">
        <f>'4月'!O8</f>
        <v>特活</v>
      </c>
      <c r="R8" s="156"/>
      <c r="S8" s="156"/>
      <c r="W8"/>
      <c r="X8"/>
    </row>
    <row r="9" spans="1:72" ht="13.8" thickBot="1" x14ac:dyDescent="0.25"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72" ht="14.25" customHeight="1" thickBot="1" x14ac:dyDescent="0.25">
      <c r="B10" s="328" t="s">
        <v>161</v>
      </c>
      <c r="C10" s="327" t="s">
        <v>19</v>
      </c>
      <c r="D10" s="9" t="s">
        <v>20</v>
      </c>
      <c r="E10" s="392">
        <v>1</v>
      </c>
      <c r="F10" s="393"/>
      <c r="G10" s="392">
        <v>2</v>
      </c>
      <c r="H10" s="393"/>
      <c r="I10" s="392">
        <v>3</v>
      </c>
      <c r="J10" s="393"/>
      <c r="K10" s="392">
        <v>4</v>
      </c>
      <c r="L10" s="393"/>
      <c r="M10" s="392">
        <v>5</v>
      </c>
      <c r="N10" s="393"/>
      <c r="O10" s="392">
        <v>6</v>
      </c>
      <c r="P10" s="393"/>
      <c r="Q10" s="392" t="s">
        <v>16</v>
      </c>
      <c r="R10" s="393"/>
      <c r="S10" s="31"/>
      <c r="T10" s="108"/>
      <c r="U10" s="195" t="s">
        <v>58</v>
      </c>
      <c r="V10" s="24"/>
      <c r="W10" s="24" t="s">
        <v>59</v>
      </c>
      <c r="X10" s="24" t="s">
        <v>56</v>
      </c>
      <c r="Y10" s="99" t="s">
        <v>57</v>
      </c>
      <c r="Z10" s="118"/>
      <c r="AA10" s="195" t="s">
        <v>108</v>
      </c>
      <c r="AF10" s="11"/>
      <c r="AG10" s="11"/>
      <c r="AH10" s="11"/>
      <c r="AI10" s="11"/>
      <c r="AJ10" s="11"/>
      <c r="AK10" s="11"/>
      <c r="AL10" s="11"/>
    </row>
    <row r="11" spans="1:72" ht="15" customHeight="1" thickTop="1" thickBot="1" x14ac:dyDescent="0.25">
      <c r="A11" s="13"/>
      <c r="B11" s="343"/>
      <c r="C11" s="26">
        <f>DATE(年度,5,1)</f>
        <v>44317</v>
      </c>
      <c r="D11" s="317" t="str">
        <f>TEXT(C11,"aaa")</f>
        <v>土</v>
      </c>
      <c r="E11" s="125"/>
      <c r="F11" s="134"/>
      <c r="G11" s="125"/>
      <c r="H11" s="134"/>
      <c r="I11" s="125"/>
      <c r="J11" s="134"/>
      <c r="K11" s="125"/>
      <c r="L11" s="134"/>
      <c r="M11" s="125"/>
      <c r="N11" s="45"/>
      <c r="O11" s="125"/>
      <c r="P11" s="134"/>
      <c r="Q11" s="399"/>
      <c r="R11" s="400"/>
      <c r="S11" s="7"/>
      <c r="T11" s="396" t="s">
        <v>144</v>
      </c>
      <c r="U11" s="40"/>
      <c r="V11" s="33" t="s">
        <v>5</v>
      </c>
      <c r="W11" s="17">
        <f t="shared" ref="W11:W20" si="0">X11+Y11*0.5+U11</f>
        <v>0</v>
      </c>
      <c r="X11" s="17">
        <f t="shared" ref="X11:X24" si="1">COUNTIF($E$11:$P$41,$V11)</f>
        <v>0</v>
      </c>
      <c r="Y11" s="115">
        <f t="shared" ref="Y11:Y24" si="2">COUNTIF($E$11:$P$41,$Z11)</f>
        <v>0</v>
      </c>
      <c r="Z11" s="18" t="s">
        <v>35</v>
      </c>
      <c r="AA11" s="101"/>
      <c r="AF11" s="11"/>
      <c r="AG11" s="11"/>
      <c r="AH11" s="6"/>
      <c r="AI11" s="11"/>
      <c r="AJ11" s="11"/>
      <c r="AK11" s="6"/>
      <c r="AL11" s="11"/>
      <c r="AM11" s="6"/>
      <c r="AN11" s="6"/>
    </row>
    <row r="12" spans="1:72" ht="13.8" thickBot="1" x14ac:dyDescent="0.25">
      <c r="B12" s="340"/>
      <c r="C12" s="26">
        <f t="shared" ref="C12:C40" si="3">C11+1</f>
        <v>44318</v>
      </c>
      <c r="D12" s="318" t="str">
        <f t="shared" ref="D12:D41" si="4">TEXT(C12,"aaa")</f>
        <v>日</v>
      </c>
      <c r="E12" s="154"/>
      <c r="F12" s="135"/>
      <c r="G12" s="154"/>
      <c r="H12" s="135"/>
      <c r="I12" s="154"/>
      <c r="J12" s="135"/>
      <c r="K12" s="154"/>
      <c r="L12" s="135"/>
      <c r="M12" s="154"/>
      <c r="N12" s="43"/>
      <c r="O12" s="139"/>
      <c r="P12" s="138"/>
      <c r="Q12" s="390"/>
      <c r="R12" s="391"/>
      <c r="T12" s="397"/>
      <c r="U12" s="41"/>
      <c r="V12" s="34" t="s">
        <v>6</v>
      </c>
      <c r="W12" s="14">
        <f t="shared" si="0"/>
        <v>0</v>
      </c>
      <c r="X12" s="14">
        <f t="shared" si="1"/>
        <v>0</v>
      </c>
      <c r="Y12" s="116">
        <f t="shared" si="2"/>
        <v>0</v>
      </c>
      <c r="Z12" s="19" t="s">
        <v>36</v>
      </c>
      <c r="AA12" s="102"/>
      <c r="AF12" s="11"/>
      <c r="AG12" s="11"/>
      <c r="AH12" s="6"/>
      <c r="AI12" s="11"/>
      <c r="AJ12" s="11"/>
      <c r="AK12" s="6"/>
      <c r="AL12" s="11"/>
    </row>
    <row r="13" spans="1:72" ht="13.8" thickBot="1" x14ac:dyDescent="0.25">
      <c r="B13" s="340"/>
      <c r="C13" s="48">
        <f t="shared" si="3"/>
        <v>44319</v>
      </c>
      <c r="D13" s="319" t="str">
        <f t="shared" si="4"/>
        <v>月</v>
      </c>
      <c r="E13" s="163"/>
      <c r="F13" s="140"/>
      <c r="G13" s="163"/>
      <c r="H13" s="140"/>
      <c r="I13" s="163"/>
      <c r="J13" s="140"/>
      <c r="K13" s="163"/>
      <c r="L13" s="140"/>
      <c r="M13" s="163"/>
      <c r="N13" s="59"/>
      <c r="O13" s="85"/>
      <c r="P13" s="86"/>
      <c r="Q13" s="390"/>
      <c r="R13" s="391"/>
      <c r="T13" s="397"/>
      <c r="U13" s="41"/>
      <c r="V13" s="34" t="s">
        <v>7</v>
      </c>
      <c r="W13" s="14">
        <f t="shared" si="0"/>
        <v>0</v>
      </c>
      <c r="X13" s="14">
        <f t="shared" si="1"/>
        <v>0</v>
      </c>
      <c r="Y13" s="116">
        <f t="shared" si="2"/>
        <v>0</v>
      </c>
      <c r="Z13" s="19" t="s">
        <v>37</v>
      </c>
      <c r="AA13" s="102"/>
      <c r="AF13" s="11"/>
      <c r="AG13" s="11"/>
      <c r="AH13" s="6"/>
      <c r="AI13" s="11"/>
      <c r="AJ13" s="11"/>
      <c r="AK13" s="6"/>
      <c r="AL13" s="11"/>
    </row>
    <row r="14" spans="1:72" ht="13.8" thickBot="1" x14ac:dyDescent="0.25">
      <c r="B14" s="340"/>
      <c r="C14" s="10">
        <f t="shared" si="3"/>
        <v>44320</v>
      </c>
      <c r="D14" s="319" t="str">
        <f t="shared" si="4"/>
        <v>火</v>
      </c>
      <c r="E14" s="154"/>
      <c r="F14" s="135"/>
      <c r="G14" s="154"/>
      <c r="H14" s="135"/>
      <c r="I14" s="154"/>
      <c r="J14" s="135"/>
      <c r="K14" s="154"/>
      <c r="L14" s="135"/>
      <c r="M14" s="154"/>
      <c r="N14" s="43"/>
      <c r="O14" s="154"/>
      <c r="P14" s="135"/>
      <c r="Q14" s="390"/>
      <c r="R14" s="391"/>
      <c r="T14" s="397"/>
      <c r="U14" s="41"/>
      <c r="V14" s="34" t="s">
        <v>8</v>
      </c>
      <c r="W14" s="14">
        <f t="shared" si="0"/>
        <v>0</v>
      </c>
      <c r="X14" s="14">
        <f t="shared" si="1"/>
        <v>0</v>
      </c>
      <c r="Y14" s="116">
        <f t="shared" si="2"/>
        <v>0</v>
      </c>
      <c r="Z14" s="19" t="s">
        <v>38</v>
      </c>
      <c r="AA14" s="102"/>
      <c r="AF14" s="11"/>
      <c r="AG14" s="11"/>
      <c r="AH14" s="6"/>
      <c r="AI14" s="11"/>
      <c r="AJ14" s="11"/>
      <c r="AK14" s="6"/>
      <c r="AL14" s="11"/>
    </row>
    <row r="15" spans="1:72" ht="13.8" thickBot="1" x14ac:dyDescent="0.25">
      <c r="B15" s="340"/>
      <c r="C15" s="10">
        <f t="shared" si="3"/>
        <v>44321</v>
      </c>
      <c r="D15" s="319" t="str">
        <f t="shared" si="4"/>
        <v>水</v>
      </c>
      <c r="E15" s="154"/>
      <c r="F15" s="135"/>
      <c r="G15" s="154"/>
      <c r="H15" s="135"/>
      <c r="I15" s="154"/>
      <c r="J15" s="135"/>
      <c r="K15" s="154"/>
      <c r="L15" s="135"/>
      <c r="M15" s="154"/>
      <c r="N15" s="43"/>
      <c r="O15" s="139"/>
      <c r="P15" s="138"/>
      <c r="Q15" s="390"/>
      <c r="R15" s="391"/>
      <c r="T15" s="397"/>
      <c r="U15" s="41"/>
      <c r="V15" s="34" t="s">
        <v>9</v>
      </c>
      <c r="W15" s="14">
        <f t="shared" si="0"/>
        <v>0</v>
      </c>
      <c r="X15" s="14">
        <f t="shared" si="1"/>
        <v>0</v>
      </c>
      <c r="Y15" s="116">
        <f t="shared" si="2"/>
        <v>0</v>
      </c>
      <c r="Z15" s="19" t="s">
        <v>44</v>
      </c>
      <c r="AA15" s="102"/>
      <c r="AF15" s="11"/>
      <c r="AG15" s="11"/>
      <c r="AH15" s="6"/>
      <c r="AI15" s="11"/>
      <c r="AJ15" s="11"/>
      <c r="AK15" s="6"/>
      <c r="AL15" s="11"/>
    </row>
    <row r="16" spans="1:72" ht="13.8" thickBot="1" x14ac:dyDescent="0.25">
      <c r="B16" s="340"/>
      <c r="C16" s="10">
        <f t="shared" si="3"/>
        <v>44322</v>
      </c>
      <c r="D16" s="318" t="str">
        <f t="shared" si="4"/>
        <v>木</v>
      </c>
      <c r="E16" s="154"/>
      <c r="F16" s="135"/>
      <c r="G16" s="154"/>
      <c r="H16" s="135"/>
      <c r="I16" s="154"/>
      <c r="J16" s="135"/>
      <c r="K16" s="154"/>
      <c r="L16" s="135"/>
      <c r="M16" s="154"/>
      <c r="N16" s="43"/>
      <c r="O16" s="136"/>
      <c r="P16" s="137"/>
      <c r="Q16" s="390"/>
      <c r="R16" s="391"/>
      <c r="T16" s="397"/>
      <c r="U16" s="41"/>
      <c r="V16" s="34" t="s">
        <v>10</v>
      </c>
      <c r="W16" s="14">
        <f t="shared" si="0"/>
        <v>0</v>
      </c>
      <c r="X16" s="14">
        <f t="shared" si="1"/>
        <v>0</v>
      </c>
      <c r="Y16" s="116">
        <f t="shared" si="2"/>
        <v>0</v>
      </c>
      <c r="Z16" s="19" t="s">
        <v>39</v>
      </c>
      <c r="AA16" s="102"/>
      <c r="AF16" s="11"/>
      <c r="AG16" s="11"/>
      <c r="AH16" s="6"/>
      <c r="AI16" s="11"/>
      <c r="AJ16" s="11"/>
      <c r="AK16" s="6"/>
      <c r="AL16" s="11"/>
    </row>
    <row r="17" spans="2:45" ht="13.8" thickBot="1" x14ac:dyDescent="0.25">
      <c r="B17" s="340"/>
      <c r="C17" s="10">
        <f t="shared" si="3"/>
        <v>44323</v>
      </c>
      <c r="D17" s="318" t="str">
        <f t="shared" si="4"/>
        <v>金</v>
      </c>
      <c r="E17" s="154"/>
      <c r="F17" s="135"/>
      <c r="G17" s="154"/>
      <c r="H17" s="135"/>
      <c r="I17" s="154"/>
      <c r="J17" s="135"/>
      <c r="K17" s="154"/>
      <c r="L17" s="135"/>
      <c r="M17" s="154"/>
      <c r="N17" s="43"/>
      <c r="O17" s="154"/>
      <c r="P17" s="135"/>
      <c r="Q17" s="390"/>
      <c r="R17" s="391"/>
      <c r="T17" s="397"/>
      <c r="U17" s="41"/>
      <c r="V17" s="34" t="s">
        <v>11</v>
      </c>
      <c r="W17" s="14">
        <f t="shared" si="0"/>
        <v>0</v>
      </c>
      <c r="X17" s="14">
        <f t="shared" si="1"/>
        <v>0</v>
      </c>
      <c r="Y17" s="116">
        <f t="shared" si="2"/>
        <v>0</v>
      </c>
      <c r="Z17" s="19" t="s">
        <v>40</v>
      </c>
      <c r="AA17" s="102"/>
      <c r="AF17" s="11"/>
      <c r="AG17" s="11"/>
      <c r="AH17" s="6"/>
      <c r="AI17" s="11"/>
      <c r="AJ17" s="11"/>
      <c r="AK17" s="6"/>
      <c r="AL17" s="11"/>
    </row>
    <row r="18" spans="2:45" ht="13.8" thickBot="1" x14ac:dyDescent="0.25">
      <c r="B18" s="340"/>
      <c r="C18" s="316">
        <f t="shared" si="3"/>
        <v>44324</v>
      </c>
      <c r="D18" s="318" t="str">
        <f t="shared" si="4"/>
        <v>土</v>
      </c>
      <c r="E18" s="154"/>
      <c r="F18" s="135"/>
      <c r="G18" s="154"/>
      <c r="H18" s="135"/>
      <c r="I18" s="154"/>
      <c r="J18" s="135"/>
      <c r="K18" s="154"/>
      <c r="L18" s="135"/>
      <c r="M18" s="154"/>
      <c r="N18" s="43"/>
      <c r="O18" s="139"/>
      <c r="P18" s="138"/>
      <c r="Q18" s="390"/>
      <c r="R18" s="391"/>
      <c r="T18" s="397"/>
      <c r="U18" s="41"/>
      <c r="V18" s="34" t="s">
        <v>12</v>
      </c>
      <c r="W18" s="14">
        <f t="shared" si="0"/>
        <v>0</v>
      </c>
      <c r="X18" s="14">
        <f t="shared" si="1"/>
        <v>0</v>
      </c>
      <c r="Y18" s="116">
        <f t="shared" si="2"/>
        <v>0</v>
      </c>
      <c r="Z18" s="19" t="s">
        <v>41</v>
      </c>
      <c r="AA18" s="102"/>
      <c r="AF18" s="11"/>
      <c r="AG18" s="11"/>
      <c r="AH18" s="6"/>
      <c r="AI18" s="11"/>
      <c r="AJ18" s="11"/>
      <c r="AK18" s="6"/>
      <c r="AL18" s="11"/>
    </row>
    <row r="19" spans="2:45" ht="13.8" thickBot="1" x14ac:dyDescent="0.25">
      <c r="B19" s="340"/>
      <c r="C19" s="316">
        <f t="shared" si="3"/>
        <v>44325</v>
      </c>
      <c r="D19" s="319" t="str">
        <f t="shared" si="4"/>
        <v>日</v>
      </c>
      <c r="E19" s="154"/>
      <c r="F19" s="135"/>
      <c r="G19" s="154"/>
      <c r="H19" s="135"/>
      <c r="I19" s="154"/>
      <c r="J19" s="135"/>
      <c r="K19" s="154"/>
      <c r="L19" s="138"/>
      <c r="M19" s="139"/>
      <c r="N19" s="49"/>
      <c r="O19" s="139"/>
      <c r="P19" s="138"/>
      <c r="Q19" s="390"/>
      <c r="R19" s="391"/>
      <c r="T19" s="397"/>
      <c r="U19" s="41"/>
      <c r="V19" s="34" t="s">
        <v>13</v>
      </c>
      <c r="W19" s="14">
        <f t="shared" si="0"/>
        <v>0</v>
      </c>
      <c r="X19" s="14">
        <f t="shared" si="1"/>
        <v>0</v>
      </c>
      <c r="Y19" s="116">
        <f t="shared" si="2"/>
        <v>0</v>
      </c>
      <c r="Z19" s="19" t="s">
        <v>42</v>
      </c>
      <c r="AA19" s="102"/>
      <c r="AF19" s="11"/>
      <c r="AG19" s="11"/>
      <c r="AH19" s="6"/>
      <c r="AI19" s="11"/>
      <c r="AJ19" s="11"/>
      <c r="AK19" s="6"/>
      <c r="AL19" s="11"/>
    </row>
    <row r="20" spans="2:45" ht="13.8" thickBot="1" x14ac:dyDescent="0.25">
      <c r="B20" s="340"/>
      <c r="C20" s="316">
        <f t="shared" si="3"/>
        <v>44326</v>
      </c>
      <c r="D20" s="318" t="str">
        <f t="shared" si="4"/>
        <v>月</v>
      </c>
      <c r="E20" s="154"/>
      <c r="F20" s="135"/>
      <c r="G20" s="154"/>
      <c r="H20" s="135"/>
      <c r="I20" s="154"/>
      <c r="J20" s="135"/>
      <c r="K20" s="154"/>
      <c r="L20" s="135"/>
      <c r="M20" s="154"/>
      <c r="N20" s="43"/>
      <c r="O20" s="154"/>
      <c r="P20" s="135"/>
      <c r="Q20" s="390"/>
      <c r="R20" s="391"/>
      <c r="T20" s="397"/>
      <c r="U20" s="41"/>
      <c r="V20" s="34" t="s">
        <v>140</v>
      </c>
      <c r="W20" s="14">
        <f t="shared" si="0"/>
        <v>0</v>
      </c>
      <c r="X20" s="14">
        <f t="shared" si="1"/>
        <v>0</v>
      </c>
      <c r="Y20" s="116">
        <f t="shared" si="2"/>
        <v>0</v>
      </c>
      <c r="Z20" s="19" t="s">
        <v>141</v>
      </c>
      <c r="AA20" s="102"/>
      <c r="AF20" s="11"/>
      <c r="AG20" s="11"/>
      <c r="AH20" s="6"/>
      <c r="AI20" s="11"/>
      <c r="AJ20" s="11"/>
      <c r="AK20" s="6"/>
      <c r="AL20" s="11"/>
    </row>
    <row r="21" spans="2:45" ht="14.25" customHeight="1" thickBot="1" x14ac:dyDescent="0.25">
      <c r="B21" s="340"/>
      <c r="C21" s="316">
        <f>C20+1</f>
        <v>44327</v>
      </c>
      <c r="D21" s="319" t="str">
        <f t="shared" si="4"/>
        <v>火</v>
      </c>
      <c r="E21" s="154"/>
      <c r="F21" s="135"/>
      <c r="G21" s="154"/>
      <c r="H21" s="135"/>
      <c r="I21" s="154"/>
      <c r="J21" s="135"/>
      <c r="K21" s="154"/>
      <c r="L21" s="135"/>
      <c r="M21" s="154"/>
      <c r="N21" s="43"/>
      <c r="O21" s="154"/>
      <c r="P21" s="135"/>
      <c r="Q21" s="390"/>
      <c r="R21" s="391"/>
      <c r="T21" s="398"/>
      <c r="U21" s="42"/>
      <c r="V21" s="35" t="s">
        <v>14</v>
      </c>
      <c r="W21" s="16">
        <f>X21+Y21*0.5+U21</f>
        <v>0</v>
      </c>
      <c r="X21" s="16">
        <f t="shared" si="1"/>
        <v>0</v>
      </c>
      <c r="Y21" s="107">
        <f t="shared" si="2"/>
        <v>0</v>
      </c>
      <c r="Z21" s="21" t="s">
        <v>43</v>
      </c>
      <c r="AA21" s="103"/>
      <c r="AF21" s="11"/>
      <c r="AG21" s="11"/>
      <c r="AH21" s="6"/>
      <c r="AI21" s="11"/>
      <c r="AJ21" s="11"/>
      <c r="AK21" s="6"/>
      <c r="AL21" s="11"/>
    </row>
    <row r="22" spans="2:45" ht="14.25" customHeight="1" thickBot="1" x14ac:dyDescent="0.25">
      <c r="B22" s="340"/>
      <c r="C22" s="316">
        <f t="shared" si="3"/>
        <v>44328</v>
      </c>
      <c r="D22" s="318" t="str">
        <f t="shared" si="4"/>
        <v>水</v>
      </c>
      <c r="E22" s="154"/>
      <c r="F22" s="135"/>
      <c r="G22" s="154"/>
      <c r="H22" s="135"/>
      <c r="I22" s="154"/>
      <c r="J22" s="135"/>
      <c r="K22" s="154"/>
      <c r="L22" s="135"/>
      <c r="M22" s="154"/>
      <c r="N22" s="43"/>
      <c r="O22" s="139"/>
      <c r="P22" s="138"/>
      <c r="Q22" s="390"/>
      <c r="R22" s="391"/>
      <c r="T22" s="113"/>
      <c r="U22" s="110"/>
      <c r="V22" s="52" t="s">
        <v>63</v>
      </c>
      <c r="W22" s="52">
        <f>X22+Y22*0.5+U22</f>
        <v>0</v>
      </c>
      <c r="X22" s="52">
        <f t="shared" si="1"/>
        <v>0</v>
      </c>
      <c r="Y22" s="100">
        <f t="shared" si="2"/>
        <v>0</v>
      </c>
      <c r="Z22" s="118" t="s">
        <v>64</v>
      </c>
      <c r="AA22" s="105"/>
      <c r="AF22" s="11"/>
      <c r="AG22" s="11"/>
      <c r="AH22" s="6"/>
      <c r="AI22" s="11"/>
      <c r="AJ22" s="11"/>
      <c r="AK22" s="6"/>
      <c r="AL22" s="11"/>
    </row>
    <row r="23" spans="2:45" ht="13.8" thickBot="1" x14ac:dyDescent="0.25">
      <c r="B23" s="340"/>
      <c r="C23" s="316">
        <f t="shared" si="3"/>
        <v>44329</v>
      </c>
      <c r="D23" s="318" t="str">
        <f t="shared" si="4"/>
        <v>木</v>
      </c>
      <c r="E23" s="154"/>
      <c r="F23" s="135"/>
      <c r="G23" s="154"/>
      <c r="H23" s="135"/>
      <c r="I23" s="154"/>
      <c r="J23" s="135"/>
      <c r="K23" s="154"/>
      <c r="L23" s="135"/>
      <c r="M23" s="154"/>
      <c r="N23" s="43"/>
      <c r="O23" s="136"/>
      <c r="P23" s="137"/>
      <c r="Q23" s="390"/>
      <c r="R23" s="391"/>
      <c r="T23" s="112"/>
      <c r="U23" s="196"/>
      <c r="V23" s="51" t="s">
        <v>15</v>
      </c>
      <c r="W23" s="16">
        <f>X23+Y23*0.5+U23</f>
        <v>0</v>
      </c>
      <c r="X23" s="16">
        <f t="shared" si="1"/>
        <v>0</v>
      </c>
      <c r="Y23" s="107">
        <f t="shared" si="2"/>
        <v>0</v>
      </c>
      <c r="Z23" s="25" t="s">
        <v>45</v>
      </c>
      <c r="AA23" s="103"/>
      <c r="AF23" s="11"/>
      <c r="AG23" s="11"/>
      <c r="AH23" s="6"/>
      <c r="AI23" s="11"/>
      <c r="AJ23" s="11"/>
      <c r="AK23" s="6"/>
      <c r="AL23" s="11"/>
    </row>
    <row r="24" spans="2:45" ht="13.8" thickBot="1" x14ac:dyDescent="0.25">
      <c r="B24" s="340"/>
      <c r="C24" s="10">
        <f t="shared" si="3"/>
        <v>44330</v>
      </c>
      <c r="D24" s="318" t="str">
        <f t="shared" si="4"/>
        <v>金</v>
      </c>
      <c r="E24" s="154"/>
      <c r="F24" s="135"/>
      <c r="G24" s="154"/>
      <c r="H24" s="135"/>
      <c r="I24" s="154"/>
      <c r="J24" s="135"/>
      <c r="K24" s="154"/>
      <c r="L24" s="135"/>
      <c r="M24" s="154"/>
      <c r="N24" s="43"/>
      <c r="O24" s="154"/>
      <c r="P24" s="135"/>
      <c r="Q24" s="390"/>
      <c r="R24" s="391"/>
      <c r="T24" s="190" t="s">
        <v>107</v>
      </c>
      <c r="U24" s="191"/>
      <c r="V24" s="180" t="s">
        <v>145</v>
      </c>
      <c r="W24" s="52">
        <f>X24+Y24*0.5+U24</f>
        <v>0</v>
      </c>
      <c r="X24" s="52">
        <f t="shared" si="1"/>
        <v>0</v>
      </c>
      <c r="Y24" s="100">
        <f t="shared" si="2"/>
        <v>0</v>
      </c>
      <c r="Z24" s="118" t="s">
        <v>143</v>
      </c>
      <c r="AA24" s="105"/>
      <c r="AF24" s="11"/>
      <c r="AG24" s="11"/>
      <c r="AH24" s="6"/>
      <c r="AI24" s="11"/>
      <c r="AJ24" s="11"/>
      <c r="AK24" s="6"/>
      <c r="AL24" s="11"/>
    </row>
    <row r="25" spans="2:45" ht="13.8" thickBot="1" x14ac:dyDescent="0.25">
      <c r="B25" s="340"/>
      <c r="C25" s="10">
        <f t="shared" si="3"/>
        <v>44331</v>
      </c>
      <c r="D25" s="318" t="str">
        <f t="shared" si="4"/>
        <v>土</v>
      </c>
      <c r="E25" s="154"/>
      <c r="F25" s="135"/>
      <c r="G25" s="154"/>
      <c r="H25" s="135"/>
      <c r="I25" s="154"/>
      <c r="J25" s="135"/>
      <c r="K25" s="154"/>
      <c r="L25" s="135"/>
      <c r="M25" s="154"/>
      <c r="N25" s="43"/>
      <c r="O25" s="139"/>
      <c r="P25" s="138"/>
      <c r="Q25" s="390"/>
      <c r="R25" s="391"/>
      <c r="T25" s="206"/>
      <c r="U25" s="111"/>
      <c r="V25" s="32" t="s">
        <v>17</v>
      </c>
      <c r="W25" s="22">
        <f>SUM(W11:W24)</f>
        <v>0</v>
      </c>
      <c r="X25" s="52"/>
      <c r="Y25" s="100"/>
      <c r="Z25" s="23"/>
      <c r="AA25" s="106"/>
      <c r="AF25" s="11"/>
      <c r="AG25" s="11"/>
      <c r="AH25" s="6"/>
      <c r="AI25" s="11"/>
      <c r="AJ25" s="11"/>
      <c r="AK25" s="6"/>
      <c r="AL25" s="11"/>
    </row>
    <row r="26" spans="2:45" ht="14.25" customHeight="1" thickBot="1" x14ac:dyDescent="0.25">
      <c r="B26" s="340"/>
      <c r="C26" s="10">
        <f t="shared" si="3"/>
        <v>44332</v>
      </c>
      <c r="D26" s="318" t="str">
        <f t="shared" si="4"/>
        <v>日</v>
      </c>
      <c r="E26" s="154"/>
      <c r="F26" s="135"/>
      <c r="G26" s="154"/>
      <c r="H26" s="135"/>
      <c r="I26" s="154"/>
      <c r="J26" s="135"/>
      <c r="K26" s="154"/>
      <c r="L26" s="135"/>
      <c r="M26" s="154"/>
      <c r="N26" s="43"/>
      <c r="O26" s="139"/>
      <c r="P26" s="138"/>
      <c r="Q26" s="390"/>
      <c r="R26" s="391"/>
      <c r="T26" s="184"/>
      <c r="U26" s="185"/>
      <c r="V26" s="119" t="s">
        <v>34</v>
      </c>
      <c r="W26" s="186">
        <f>X26+Y26*0.5+U26</f>
        <v>0</v>
      </c>
      <c r="X26" s="186">
        <f>COUNTIF($E$11:$P$41,$V26)</f>
        <v>0</v>
      </c>
      <c r="Y26" s="187">
        <f>COUNTIF($E$11:$P$41,$Z26)</f>
        <v>0</v>
      </c>
      <c r="Z26" s="188" t="s">
        <v>47</v>
      </c>
      <c r="AA26" s="189"/>
      <c r="AB26" s="6"/>
      <c r="AC26" s="11"/>
      <c r="AD26" s="11"/>
      <c r="AE26" s="6"/>
      <c r="AF26" s="11"/>
      <c r="AG26" s="11"/>
      <c r="AH26" s="6"/>
      <c r="AI26" s="11"/>
      <c r="AJ26" s="11"/>
      <c r="AK26" s="6"/>
      <c r="AL26" s="11"/>
    </row>
    <row r="27" spans="2:45" ht="13.8" thickBot="1" x14ac:dyDescent="0.25">
      <c r="B27" s="340"/>
      <c r="C27" s="10">
        <f t="shared" si="3"/>
        <v>44333</v>
      </c>
      <c r="D27" s="318" t="str">
        <f t="shared" si="4"/>
        <v>月</v>
      </c>
      <c r="E27" s="154"/>
      <c r="F27" s="135"/>
      <c r="G27" s="154"/>
      <c r="H27" s="135"/>
      <c r="I27" s="154"/>
      <c r="J27" s="135"/>
      <c r="K27" s="154"/>
      <c r="L27" s="135"/>
      <c r="M27" s="154"/>
      <c r="N27" s="43"/>
      <c r="O27" s="154"/>
      <c r="P27" s="135"/>
      <c r="Q27" s="390"/>
      <c r="R27" s="391"/>
      <c r="T27" s="183"/>
      <c r="U27" s="42"/>
      <c r="V27" s="192" t="s">
        <v>32</v>
      </c>
      <c r="W27" s="20">
        <f>X27+Y27*0.5+U27</f>
        <v>0</v>
      </c>
      <c r="X27" s="20">
        <f>COUNTIF($E$11:$P$41,$V27)</f>
        <v>0</v>
      </c>
      <c r="Y27" s="117">
        <f>COUNTIF($E$11:$P$41,$Z27)</f>
        <v>0</v>
      </c>
      <c r="Z27" s="21" t="s">
        <v>46</v>
      </c>
      <c r="AA27" s="104"/>
      <c r="AB27" s="6"/>
      <c r="AC27" s="11"/>
      <c r="AD27" s="11"/>
      <c r="AE27" s="6"/>
      <c r="AF27" s="11"/>
      <c r="AG27" s="11"/>
      <c r="AH27" s="6"/>
      <c r="AI27" s="11"/>
      <c r="AJ27" s="11"/>
      <c r="AK27" s="6"/>
      <c r="AL27" s="11"/>
    </row>
    <row r="28" spans="2:45" ht="13.8" thickBot="1" x14ac:dyDescent="0.25">
      <c r="B28" s="340"/>
      <c r="C28" s="10">
        <f t="shared" si="3"/>
        <v>44334</v>
      </c>
      <c r="D28" s="318" t="str">
        <f t="shared" si="4"/>
        <v>火</v>
      </c>
      <c r="E28" s="154"/>
      <c r="F28" s="135"/>
      <c r="G28" s="154"/>
      <c r="H28" s="135"/>
      <c r="I28" s="154"/>
      <c r="J28" s="135"/>
      <c r="K28" s="154"/>
      <c r="L28" s="135"/>
      <c r="M28" s="154"/>
      <c r="N28" s="43"/>
      <c r="O28" s="154"/>
      <c r="P28" s="135"/>
      <c r="Q28" s="390"/>
      <c r="R28" s="391"/>
      <c r="S28" s="6"/>
      <c r="T28" s="6"/>
      <c r="U28" s="11"/>
      <c r="V28" s="6"/>
      <c r="W28" s="11"/>
      <c r="X28" s="11"/>
      <c r="Y28" s="6"/>
      <c r="Z28" s="11"/>
      <c r="AA28" s="11"/>
      <c r="AB28" s="6"/>
      <c r="AC28" s="11"/>
      <c r="AD28" s="11"/>
      <c r="AE28" s="6"/>
      <c r="AF28" s="11"/>
      <c r="AG28" s="11"/>
      <c r="AH28" s="11"/>
      <c r="AI28" s="11"/>
      <c r="AJ28" s="11"/>
      <c r="AK28" s="6"/>
      <c r="AL28" s="11"/>
      <c r="AM28" s="6"/>
      <c r="AN28" s="6"/>
      <c r="AO28" s="6"/>
      <c r="AP28" s="6"/>
      <c r="AQ28" s="6"/>
      <c r="AR28" s="6"/>
      <c r="AS28" s="6"/>
    </row>
    <row r="29" spans="2:45" ht="13.8" thickBot="1" x14ac:dyDescent="0.25">
      <c r="B29" s="340"/>
      <c r="C29" s="10">
        <f t="shared" si="3"/>
        <v>44335</v>
      </c>
      <c r="D29" s="318" t="str">
        <f t="shared" si="4"/>
        <v>水</v>
      </c>
      <c r="E29" s="154"/>
      <c r="F29" s="135"/>
      <c r="G29" s="154"/>
      <c r="H29" s="135"/>
      <c r="I29" s="154"/>
      <c r="J29" s="135"/>
      <c r="K29" s="154"/>
      <c r="L29" s="135"/>
      <c r="M29" s="154"/>
      <c r="N29" s="43"/>
      <c r="O29" s="139"/>
      <c r="P29" s="138"/>
      <c r="Q29" s="390"/>
      <c r="R29" s="391"/>
    </row>
    <row r="30" spans="2:45" ht="13.8" thickBot="1" x14ac:dyDescent="0.25">
      <c r="B30" s="340"/>
      <c r="C30" s="10">
        <f t="shared" si="3"/>
        <v>44336</v>
      </c>
      <c r="D30" s="318" t="str">
        <f t="shared" si="4"/>
        <v>木</v>
      </c>
      <c r="E30" s="154"/>
      <c r="F30" s="135"/>
      <c r="G30" s="154"/>
      <c r="H30" s="135"/>
      <c r="I30" s="154"/>
      <c r="J30" s="135"/>
      <c r="K30" s="154"/>
      <c r="L30" s="135"/>
      <c r="M30" s="154"/>
      <c r="N30" s="43"/>
      <c r="O30" s="136"/>
      <c r="P30" s="137"/>
      <c r="Q30" s="390"/>
      <c r="R30" s="391"/>
    </row>
    <row r="31" spans="2:45" ht="13.8" thickBot="1" x14ac:dyDescent="0.25">
      <c r="B31" s="340"/>
      <c r="C31" s="10">
        <f t="shared" si="3"/>
        <v>44337</v>
      </c>
      <c r="D31" s="318" t="str">
        <f t="shared" si="4"/>
        <v>金</v>
      </c>
      <c r="E31" s="154"/>
      <c r="F31" s="135"/>
      <c r="G31" s="154"/>
      <c r="H31" s="135"/>
      <c r="I31" s="154"/>
      <c r="J31" s="135"/>
      <c r="K31" s="154"/>
      <c r="L31" s="135"/>
      <c r="M31" s="154"/>
      <c r="N31" s="43"/>
      <c r="O31" s="154"/>
      <c r="P31" s="135"/>
      <c r="Q31" s="390"/>
      <c r="R31" s="391"/>
    </row>
    <row r="32" spans="2:45" ht="13.8" thickBot="1" x14ac:dyDescent="0.25">
      <c r="B32" s="340"/>
      <c r="C32" s="10">
        <f t="shared" si="3"/>
        <v>44338</v>
      </c>
      <c r="D32" s="318" t="str">
        <f t="shared" si="4"/>
        <v>土</v>
      </c>
      <c r="E32" s="154"/>
      <c r="F32" s="135"/>
      <c r="G32" s="154"/>
      <c r="H32" s="135"/>
      <c r="I32" s="154"/>
      <c r="J32" s="135"/>
      <c r="K32" s="154"/>
      <c r="L32" s="135"/>
      <c r="M32" s="154"/>
      <c r="N32" s="43"/>
      <c r="O32" s="139"/>
      <c r="P32" s="138"/>
      <c r="Q32" s="390"/>
      <c r="R32" s="391"/>
    </row>
    <row r="33" spans="2:18" ht="13.8" thickBot="1" x14ac:dyDescent="0.25">
      <c r="B33" s="340"/>
      <c r="C33" s="10">
        <f t="shared" si="3"/>
        <v>44339</v>
      </c>
      <c r="D33" s="318" t="str">
        <f t="shared" si="4"/>
        <v>日</v>
      </c>
      <c r="E33" s="154"/>
      <c r="F33" s="135"/>
      <c r="G33" s="154"/>
      <c r="H33" s="135"/>
      <c r="I33" s="154"/>
      <c r="J33" s="135"/>
      <c r="K33" s="154"/>
      <c r="L33" s="135"/>
      <c r="M33" s="154"/>
      <c r="N33" s="43"/>
      <c r="O33" s="139"/>
      <c r="P33" s="138"/>
      <c r="Q33" s="390"/>
      <c r="R33" s="391"/>
    </row>
    <row r="34" spans="2:18" ht="13.8" thickBot="1" x14ac:dyDescent="0.25">
      <c r="B34" s="340"/>
      <c r="C34" s="10">
        <f t="shared" si="3"/>
        <v>44340</v>
      </c>
      <c r="D34" s="318" t="str">
        <f t="shared" si="4"/>
        <v>月</v>
      </c>
      <c r="E34" s="154"/>
      <c r="F34" s="135"/>
      <c r="G34" s="154"/>
      <c r="H34" s="135"/>
      <c r="I34" s="154"/>
      <c r="J34" s="135"/>
      <c r="K34" s="154"/>
      <c r="L34" s="135"/>
      <c r="M34" s="154"/>
      <c r="N34" s="43"/>
      <c r="O34" s="154"/>
      <c r="P34" s="135"/>
      <c r="Q34" s="390"/>
      <c r="R34" s="391"/>
    </row>
    <row r="35" spans="2:18" ht="13.8" thickBot="1" x14ac:dyDescent="0.25">
      <c r="B35" s="340"/>
      <c r="C35" s="10">
        <f>C34+1</f>
        <v>44341</v>
      </c>
      <c r="D35" s="318" t="str">
        <f t="shared" si="4"/>
        <v>火</v>
      </c>
      <c r="E35" s="154"/>
      <c r="F35" s="135"/>
      <c r="G35" s="154"/>
      <c r="H35" s="135"/>
      <c r="I35" s="154"/>
      <c r="J35" s="135"/>
      <c r="K35" s="154"/>
      <c r="L35" s="135"/>
      <c r="M35" s="154"/>
      <c r="N35" s="43"/>
      <c r="O35" s="154"/>
      <c r="P35" s="135"/>
      <c r="Q35" s="390"/>
      <c r="R35" s="391"/>
    </row>
    <row r="36" spans="2:18" ht="13.8" thickBot="1" x14ac:dyDescent="0.25">
      <c r="B36" s="340"/>
      <c r="C36" s="10">
        <f t="shared" si="3"/>
        <v>44342</v>
      </c>
      <c r="D36" s="318" t="str">
        <f t="shared" si="4"/>
        <v>水</v>
      </c>
      <c r="E36" s="154"/>
      <c r="F36" s="135"/>
      <c r="G36" s="154"/>
      <c r="H36" s="135"/>
      <c r="I36" s="154"/>
      <c r="J36" s="135"/>
      <c r="K36" s="154"/>
      <c r="L36" s="135"/>
      <c r="M36" s="154"/>
      <c r="N36" s="43"/>
      <c r="O36" s="139"/>
      <c r="P36" s="138"/>
      <c r="Q36" s="390"/>
      <c r="R36" s="391"/>
    </row>
    <row r="37" spans="2:18" ht="13.8" thickBot="1" x14ac:dyDescent="0.25">
      <c r="B37" s="340"/>
      <c r="C37" s="10">
        <f t="shared" si="3"/>
        <v>44343</v>
      </c>
      <c r="D37" s="318" t="str">
        <f t="shared" si="4"/>
        <v>木</v>
      </c>
      <c r="E37" s="154"/>
      <c r="F37" s="135"/>
      <c r="G37" s="154"/>
      <c r="H37" s="135"/>
      <c r="I37" s="154"/>
      <c r="J37" s="135"/>
      <c r="K37" s="154"/>
      <c r="L37" s="135"/>
      <c r="M37" s="154"/>
      <c r="N37" s="43"/>
      <c r="O37" s="136"/>
      <c r="P37" s="137"/>
      <c r="Q37" s="390"/>
      <c r="R37" s="391"/>
    </row>
    <row r="38" spans="2:18" ht="13.8" thickBot="1" x14ac:dyDescent="0.25">
      <c r="B38" s="340"/>
      <c r="C38" s="10">
        <f t="shared" si="3"/>
        <v>44344</v>
      </c>
      <c r="D38" s="318" t="str">
        <f t="shared" si="4"/>
        <v>金</v>
      </c>
      <c r="E38" s="154"/>
      <c r="F38" s="135"/>
      <c r="G38" s="154"/>
      <c r="H38" s="135"/>
      <c r="I38" s="154"/>
      <c r="J38" s="135"/>
      <c r="K38" s="154"/>
      <c r="L38" s="135"/>
      <c r="M38" s="154"/>
      <c r="N38" s="43"/>
      <c r="O38" s="154"/>
      <c r="P38" s="135"/>
      <c r="Q38" s="390"/>
      <c r="R38" s="391"/>
    </row>
    <row r="39" spans="2:18" ht="13.8" thickBot="1" x14ac:dyDescent="0.25">
      <c r="B39" s="340"/>
      <c r="C39" s="10">
        <f t="shared" si="3"/>
        <v>44345</v>
      </c>
      <c r="D39" s="318" t="str">
        <f t="shared" si="4"/>
        <v>土</v>
      </c>
      <c r="E39" s="154"/>
      <c r="F39" s="135"/>
      <c r="G39" s="154"/>
      <c r="H39" s="135"/>
      <c r="I39" s="154"/>
      <c r="J39" s="135"/>
      <c r="K39" s="154"/>
      <c r="L39" s="135"/>
      <c r="M39" s="154"/>
      <c r="N39" s="43"/>
      <c r="O39" s="139"/>
      <c r="P39" s="138"/>
      <c r="Q39" s="390"/>
      <c r="R39" s="391"/>
    </row>
    <row r="40" spans="2:18" ht="13.8" thickBot="1" x14ac:dyDescent="0.25">
      <c r="B40" s="341"/>
      <c r="C40" s="10">
        <f t="shared" si="3"/>
        <v>44346</v>
      </c>
      <c r="D40" s="319" t="str">
        <f t="shared" si="4"/>
        <v>日</v>
      </c>
      <c r="E40" s="154"/>
      <c r="F40" s="135"/>
      <c r="G40" s="154"/>
      <c r="H40" s="135"/>
      <c r="I40" s="154"/>
      <c r="J40" s="135"/>
      <c r="K40" s="154"/>
      <c r="L40" s="135"/>
      <c r="M40" s="154"/>
      <c r="N40" s="43"/>
      <c r="O40" s="139"/>
      <c r="P40" s="138"/>
      <c r="Q40" s="390"/>
      <c r="R40" s="391"/>
    </row>
    <row r="41" spans="2:18" ht="13.8" thickBot="1" x14ac:dyDescent="0.25">
      <c r="B41" s="341"/>
      <c r="C41" s="38">
        <f>C39+2</f>
        <v>44347</v>
      </c>
      <c r="D41" s="320" t="str">
        <f t="shared" si="4"/>
        <v>月</v>
      </c>
      <c r="E41" s="154"/>
      <c r="F41" s="135"/>
      <c r="G41" s="154"/>
      <c r="H41" s="135"/>
      <c r="I41" s="154"/>
      <c r="J41" s="135"/>
      <c r="K41" s="154"/>
      <c r="L41" s="135"/>
      <c r="M41" s="154"/>
      <c r="N41" s="43"/>
      <c r="O41" s="154"/>
      <c r="P41" s="135"/>
      <c r="Q41" s="390"/>
      <c r="R41" s="391"/>
    </row>
    <row r="42" spans="2:18" x14ac:dyDescent="0.2">
      <c r="C42" s="27"/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39"/>
    </row>
    <row r="43" spans="2:18" x14ac:dyDescent="0.2">
      <c r="C43" s="27"/>
      <c r="D43" s="2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128"/>
      <c r="R43" s="129"/>
    </row>
    <row r="44" spans="2:18" x14ac:dyDescent="0.2">
      <c r="C44" s="27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"/>
    </row>
    <row r="45" spans="2:18" x14ac:dyDescent="0.2">
      <c r="C45" s="27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"/>
    </row>
    <row r="46" spans="2:18" x14ac:dyDescent="0.2">
      <c r="C46" s="27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"/>
    </row>
    <row r="47" spans="2:18" x14ac:dyDescent="0.2">
      <c r="C47" s="27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"/>
    </row>
    <row r="48" spans="2:18" x14ac:dyDescent="0.2">
      <c r="C48" s="27"/>
      <c r="D48" s="28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"/>
    </row>
    <row r="49" spans="3:18" x14ac:dyDescent="0.2">
      <c r="C49" s="27"/>
      <c r="D49" s="2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"/>
    </row>
    <row r="50" spans="3:18" x14ac:dyDescent="0.2">
      <c r="C50" s="27"/>
      <c r="D50" s="2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"/>
    </row>
    <row r="51" spans="3:18" x14ac:dyDescent="0.2">
      <c r="C51" s="27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"/>
    </row>
    <row r="52" spans="3:18" x14ac:dyDescent="0.2">
      <c r="C52" s="27"/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"/>
    </row>
    <row r="53" spans="3:18" x14ac:dyDescent="0.2">
      <c r="C53" s="27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"/>
    </row>
    <row r="54" spans="3:18" x14ac:dyDescent="0.2">
      <c r="C54" s="27"/>
      <c r="D54" s="2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"/>
    </row>
    <row r="55" spans="3:18" x14ac:dyDescent="0.2">
      <c r="C55" s="27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"/>
    </row>
    <row r="56" spans="3:18" x14ac:dyDescent="0.2">
      <c r="C56" s="27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"/>
    </row>
    <row r="57" spans="3:18" x14ac:dyDescent="0.2">
      <c r="C57" s="27"/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"/>
    </row>
    <row r="58" spans="3:18" x14ac:dyDescent="0.2">
      <c r="C58" s="27"/>
      <c r="D58" s="2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"/>
    </row>
    <row r="59" spans="3:18" x14ac:dyDescent="0.2">
      <c r="C59" s="27"/>
      <c r="D59" s="2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"/>
    </row>
    <row r="60" spans="3:18" x14ac:dyDescent="0.2">
      <c r="C60" s="27"/>
      <c r="D60" s="2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3"/>
    </row>
    <row r="61" spans="3:18" x14ac:dyDescent="0.2">
      <c r="C61" s="27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3"/>
    </row>
    <row r="62" spans="3:18" x14ac:dyDescent="0.2">
      <c r="C62" s="27"/>
      <c r="D62" s="2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"/>
    </row>
    <row r="63" spans="3:18" x14ac:dyDescent="0.2">
      <c r="C63" s="27"/>
      <c r="D63" s="2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"/>
    </row>
    <row r="64" spans="3:18" x14ac:dyDescent="0.2">
      <c r="C64" s="27"/>
      <c r="D64" s="2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"/>
    </row>
    <row r="65" spans="3:18" x14ac:dyDescent="0.2">
      <c r="C65" s="27"/>
      <c r="D65" s="2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"/>
    </row>
    <row r="66" spans="3:18" x14ac:dyDescent="0.2">
      <c r="C66" s="27"/>
      <c r="D66" s="2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"/>
    </row>
    <row r="67" spans="3:18" x14ac:dyDescent="0.2">
      <c r="C67" s="27"/>
      <c r="D67" s="2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"/>
    </row>
    <row r="68" spans="3:18" x14ac:dyDescent="0.2">
      <c r="C68" s="27"/>
      <c r="D68" s="2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"/>
    </row>
    <row r="69" spans="3:18" x14ac:dyDescent="0.2">
      <c r="C69" s="27"/>
      <c r="D69" s="2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3"/>
    </row>
    <row r="70" spans="3:18" x14ac:dyDescent="0.2">
      <c r="C70" s="27"/>
      <c r="D70" s="2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3"/>
    </row>
    <row r="71" spans="3:18" x14ac:dyDescent="0.2">
      <c r="C71" s="27"/>
      <c r="D71" s="2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3"/>
    </row>
    <row r="72" spans="3:18" x14ac:dyDescent="0.2">
      <c r="C72" s="27"/>
      <c r="D72" s="2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3"/>
    </row>
    <row r="73" spans="3:18" x14ac:dyDescent="0.2">
      <c r="C73" s="27"/>
      <c r="D73" s="2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3"/>
    </row>
    <row r="74" spans="3:18" x14ac:dyDescent="0.2">
      <c r="C74" s="27"/>
      <c r="D74" s="2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3"/>
    </row>
    <row r="75" spans="3:18" x14ac:dyDescent="0.2"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3"/>
    </row>
    <row r="76" spans="3:18" x14ac:dyDescent="0.2">
      <c r="C76" s="27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3"/>
    </row>
    <row r="77" spans="3:18" x14ac:dyDescent="0.2">
      <c r="C77" s="27"/>
      <c r="D77" s="2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"/>
    </row>
    <row r="78" spans="3:18" x14ac:dyDescent="0.2">
      <c r="C78" s="27"/>
      <c r="D78" s="2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3"/>
    </row>
    <row r="79" spans="3:18" x14ac:dyDescent="0.2">
      <c r="C79" s="27"/>
      <c r="D79" s="2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3"/>
    </row>
    <row r="80" spans="3:18" x14ac:dyDescent="0.2">
      <c r="C80" s="27"/>
      <c r="D80" s="2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"/>
    </row>
    <row r="81" spans="3:18" x14ac:dyDescent="0.2">
      <c r="C81" s="27"/>
      <c r="D81" s="2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3"/>
    </row>
    <row r="82" spans="3:18" x14ac:dyDescent="0.2">
      <c r="C82" s="27"/>
      <c r="D82" s="2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3"/>
    </row>
    <row r="83" spans="3:18" x14ac:dyDescent="0.2">
      <c r="C83" s="27"/>
      <c r="D83" s="2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"/>
    </row>
    <row r="84" spans="3:18" x14ac:dyDescent="0.2"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3"/>
    </row>
    <row r="85" spans="3:18" x14ac:dyDescent="0.2">
      <c r="C85" s="27"/>
      <c r="D85" s="2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3"/>
    </row>
    <row r="86" spans="3:18" x14ac:dyDescent="0.2">
      <c r="C86" s="27"/>
      <c r="D86" s="2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3"/>
    </row>
    <row r="87" spans="3:18" x14ac:dyDescent="0.2">
      <c r="C87" s="27"/>
      <c r="D87" s="2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3"/>
    </row>
    <row r="88" spans="3:18" x14ac:dyDescent="0.2">
      <c r="C88" s="27"/>
      <c r="D88" s="2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3"/>
    </row>
    <row r="89" spans="3:18" x14ac:dyDescent="0.2">
      <c r="C89" s="27"/>
      <c r="D89" s="2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3"/>
    </row>
    <row r="90" spans="3:18" x14ac:dyDescent="0.2">
      <c r="C90" s="27"/>
      <c r="D90" s="2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3"/>
    </row>
    <row r="91" spans="3:18" x14ac:dyDescent="0.2">
      <c r="C91" s="27"/>
      <c r="D91" s="2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"/>
    </row>
    <row r="92" spans="3:18" x14ac:dyDescent="0.2">
      <c r="C92" s="27"/>
      <c r="D92" s="2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3"/>
    </row>
    <row r="93" spans="3:18" x14ac:dyDescent="0.2">
      <c r="C93" s="27"/>
      <c r="D93" s="2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3"/>
    </row>
    <row r="94" spans="3:18" x14ac:dyDescent="0.2">
      <c r="C94" s="27"/>
      <c r="D94" s="2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3"/>
    </row>
    <row r="95" spans="3:18" x14ac:dyDescent="0.2">
      <c r="C95" s="27"/>
      <c r="D95" s="2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"/>
    </row>
    <row r="96" spans="3:18" x14ac:dyDescent="0.2">
      <c r="C96" s="27"/>
      <c r="D96" s="2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3">
        <f>SUM(Q67:Q96)</f>
        <v>0</v>
      </c>
    </row>
    <row r="97" spans="3:18" x14ac:dyDescent="0.2">
      <c r="C97" s="27"/>
      <c r="D97" s="2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"/>
    </row>
    <row r="98" spans="3:18" x14ac:dyDescent="0.2">
      <c r="C98" s="27"/>
      <c r="D98" s="2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"/>
    </row>
    <row r="99" spans="3:18" x14ac:dyDescent="0.2">
      <c r="C99" s="27"/>
      <c r="D99" s="2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3"/>
    </row>
    <row r="100" spans="3:18" x14ac:dyDescent="0.2">
      <c r="C100" s="27"/>
      <c r="D100" s="2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3"/>
    </row>
    <row r="101" spans="3:18" x14ac:dyDescent="0.2">
      <c r="C101" s="27"/>
      <c r="D101" s="2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"/>
    </row>
    <row r="102" spans="3:18" x14ac:dyDescent="0.2">
      <c r="C102" s="27"/>
      <c r="D102" s="2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"/>
    </row>
    <row r="103" spans="3:18" x14ac:dyDescent="0.2">
      <c r="C103" s="27"/>
      <c r="D103" s="2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"/>
    </row>
    <row r="104" spans="3:18" x14ac:dyDescent="0.2">
      <c r="C104" s="27"/>
      <c r="D104" s="2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"/>
    </row>
    <row r="105" spans="3:18" x14ac:dyDescent="0.2">
      <c r="C105" s="27"/>
      <c r="D105" s="2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"/>
    </row>
    <row r="106" spans="3:18" x14ac:dyDescent="0.2">
      <c r="C106" s="27"/>
      <c r="D106" s="2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"/>
    </row>
    <row r="107" spans="3:18" x14ac:dyDescent="0.2">
      <c r="C107" s="27"/>
      <c r="D107" s="2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"/>
    </row>
    <row r="108" spans="3:18" x14ac:dyDescent="0.2">
      <c r="C108" s="27"/>
      <c r="D108" s="2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3"/>
    </row>
    <row r="109" spans="3:18" x14ac:dyDescent="0.2">
      <c r="C109" s="27"/>
      <c r="D109" s="2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3"/>
    </row>
    <row r="110" spans="3:18" x14ac:dyDescent="0.2">
      <c r="C110" s="27"/>
      <c r="D110" s="2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"/>
    </row>
    <row r="111" spans="3:18" x14ac:dyDescent="0.2">
      <c r="C111" s="27"/>
      <c r="D111" s="2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3"/>
    </row>
    <row r="112" spans="3:18" x14ac:dyDescent="0.2">
      <c r="C112" s="27"/>
      <c r="D112" s="2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3"/>
    </row>
    <row r="113" spans="1:18" x14ac:dyDescent="0.2">
      <c r="C113" s="27"/>
      <c r="D113" s="2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"/>
    </row>
    <row r="114" spans="1:18" ht="16.2" x14ac:dyDescent="0.2">
      <c r="A114" s="5"/>
      <c r="B114" s="202"/>
      <c r="C114" s="27"/>
      <c r="D114" s="2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8" ht="16.2" x14ac:dyDescent="0.2">
      <c r="A115" s="5"/>
      <c r="B115" s="202"/>
      <c r="C115" s="27"/>
      <c r="D115" s="2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8" ht="16.2" x14ac:dyDescent="0.2">
      <c r="A116" s="5"/>
      <c r="B116" s="202"/>
      <c r="C116" s="27"/>
      <c r="D116" s="2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8" ht="16.2" x14ac:dyDescent="0.2">
      <c r="A117" s="5"/>
      <c r="B117" s="202"/>
      <c r="C117" s="27"/>
      <c r="D117" s="2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8" ht="16.2" x14ac:dyDescent="0.2">
      <c r="A118" s="5"/>
      <c r="B118" s="202"/>
      <c r="C118" s="27"/>
      <c r="D118" s="2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8" ht="16.2" x14ac:dyDescent="0.2">
      <c r="A119" s="5"/>
      <c r="B119" s="202"/>
      <c r="C119" s="30"/>
      <c r="D119" s="30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8" ht="16.2" x14ac:dyDescent="0.2">
      <c r="A120" s="5"/>
      <c r="B120" s="202"/>
      <c r="C120" s="30"/>
      <c r="D120" s="30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8" ht="16.2" x14ac:dyDescent="0.2">
      <c r="A121" s="5"/>
      <c r="B121" s="202"/>
      <c r="C121" s="30"/>
      <c r="D121" s="30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8" ht="16.2" x14ac:dyDescent="0.2">
      <c r="A122" s="5"/>
      <c r="B122" s="202"/>
      <c r="C122" s="30"/>
      <c r="D122" s="30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8" ht="16.2" x14ac:dyDescent="0.2">
      <c r="A123" s="5"/>
      <c r="B123" s="202"/>
      <c r="C123" s="30"/>
      <c r="D123" s="30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8" ht="16.2" x14ac:dyDescent="0.2">
      <c r="A124" s="5"/>
      <c r="B124" s="202"/>
      <c r="C124" s="30"/>
      <c r="D124" s="30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8" ht="16.2" x14ac:dyDescent="0.2">
      <c r="A125" s="5"/>
      <c r="B125" s="202"/>
      <c r="C125" s="30"/>
      <c r="D125" s="30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8" ht="16.2" x14ac:dyDescent="0.2">
      <c r="A126" s="5"/>
      <c r="B126" s="202"/>
      <c r="C126" s="30"/>
      <c r="D126" s="30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8" ht="16.2" x14ac:dyDescent="0.2">
      <c r="A127" s="5"/>
      <c r="B127" s="202"/>
      <c r="C127" s="30"/>
      <c r="D127" s="3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8" ht="16.2" x14ac:dyDescent="0.2">
      <c r="A128" s="5"/>
      <c r="B128" s="202"/>
      <c r="C128" s="30"/>
      <c r="D128" s="30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6.2" x14ac:dyDescent="0.2">
      <c r="A129" s="5"/>
      <c r="B129" s="202"/>
      <c r="C129" s="30"/>
      <c r="D129" s="30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6.2" x14ac:dyDescent="0.2">
      <c r="A130" s="5"/>
      <c r="B130" s="202"/>
      <c r="C130" s="30"/>
      <c r="D130" s="30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6.2" x14ac:dyDescent="0.2">
      <c r="A131" s="5"/>
      <c r="B131" s="202"/>
      <c r="C131" s="30"/>
      <c r="D131" s="30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6.2" x14ac:dyDescent="0.2">
      <c r="A132" s="5"/>
      <c r="B132" s="20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6.2" x14ac:dyDescent="0.2">
      <c r="A133" s="5"/>
      <c r="B133" s="20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6.2" x14ac:dyDescent="0.2">
      <c r="A134" s="5"/>
      <c r="B134" s="202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6.2" x14ac:dyDescent="0.2">
      <c r="A135" s="5"/>
      <c r="B135" s="20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6.2" x14ac:dyDescent="0.2">
      <c r="A136" s="5"/>
      <c r="B136" s="20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6.2" x14ac:dyDescent="0.2">
      <c r="A137" s="5"/>
      <c r="B137" s="20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6.2" x14ac:dyDescent="0.2">
      <c r="A138" s="5"/>
      <c r="B138" s="202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6.2" x14ac:dyDescent="0.2">
      <c r="A139" s="5"/>
      <c r="B139" s="202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6.2" x14ac:dyDescent="0.2">
      <c r="A140" s="5"/>
      <c r="B140" s="20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6.2" x14ac:dyDescent="0.2">
      <c r="A141" s="5"/>
      <c r="B141" s="202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6.2" x14ac:dyDescent="0.2">
      <c r="A142" s="5"/>
      <c r="B142" s="20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6.2" x14ac:dyDescent="0.2">
      <c r="A143" s="5"/>
      <c r="B143" s="202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6.2" x14ac:dyDescent="0.2">
      <c r="A144" s="5"/>
      <c r="B144" s="202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6.2" x14ac:dyDescent="0.2">
      <c r="A145" s="5"/>
      <c r="B145" s="202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6.2" x14ac:dyDescent="0.2">
      <c r="A146" s="5"/>
      <c r="B146" s="2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6.2" x14ac:dyDescent="0.2">
      <c r="A147" s="5"/>
      <c r="B147" s="202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6.2" x14ac:dyDescent="0.2">
      <c r="A148" s="5"/>
      <c r="B148" s="202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6.2" x14ac:dyDescent="0.2">
      <c r="A149" s="5"/>
      <c r="B149" s="202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6.2" x14ac:dyDescent="0.2">
      <c r="A150" s="5"/>
      <c r="B150" s="202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6.2" x14ac:dyDescent="0.2">
      <c r="A151" s="5"/>
      <c r="B151" s="202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6.2" x14ac:dyDescent="0.2">
      <c r="A152" s="5"/>
      <c r="B152" s="202"/>
    </row>
    <row r="153" spans="1:17" ht="16.2" x14ac:dyDescent="0.2">
      <c r="A153" s="5"/>
      <c r="B153" s="202"/>
    </row>
    <row r="154" spans="1:17" ht="16.2" x14ac:dyDescent="0.2">
      <c r="A154" s="5"/>
      <c r="B154" s="202"/>
    </row>
    <row r="155" spans="1:17" ht="16.2" x14ac:dyDescent="0.2">
      <c r="A155" s="5"/>
      <c r="B155" s="202"/>
    </row>
    <row r="156" spans="1:17" ht="16.2" x14ac:dyDescent="0.2">
      <c r="A156" s="5"/>
      <c r="B156" s="202"/>
    </row>
    <row r="157" spans="1:17" ht="16.2" x14ac:dyDescent="0.2">
      <c r="A157" s="5"/>
      <c r="B157" s="202"/>
    </row>
    <row r="158" spans="1:17" ht="16.2" x14ac:dyDescent="0.2">
      <c r="A158" s="5"/>
      <c r="B158" s="202"/>
    </row>
    <row r="159" spans="1:17" ht="16.2" x14ac:dyDescent="0.2">
      <c r="A159" s="5"/>
      <c r="B159" s="202"/>
    </row>
    <row r="160" spans="1:17" ht="16.2" x14ac:dyDescent="0.2">
      <c r="A160" s="5"/>
      <c r="B160" s="202"/>
    </row>
    <row r="161" spans="1:2" ht="16.2" x14ac:dyDescent="0.2">
      <c r="A161" s="5"/>
      <c r="B161" s="202"/>
    </row>
    <row r="162" spans="1:2" ht="16.2" x14ac:dyDescent="0.2">
      <c r="A162" s="5"/>
      <c r="B162" s="202"/>
    </row>
    <row r="163" spans="1:2" ht="16.2" x14ac:dyDescent="0.2">
      <c r="A163" s="5"/>
      <c r="B163" s="202"/>
    </row>
    <row r="164" spans="1:2" ht="16.2" x14ac:dyDescent="0.2">
      <c r="A164" s="5"/>
      <c r="B164" s="202"/>
    </row>
    <row r="165" spans="1:2" ht="16.2" x14ac:dyDescent="0.2">
      <c r="A165" s="5"/>
      <c r="B165" s="202"/>
    </row>
    <row r="166" spans="1:2" ht="16.2" x14ac:dyDescent="0.2">
      <c r="A166" s="5"/>
      <c r="B166" s="202"/>
    </row>
    <row r="167" spans="1:2" ht="16.2" x14ac:dyDescent="0.2">
      <c r="A167" s="5"/>
      <c r="B167" s="202"/>
    </row>
    <row r="168" spans="1:2" ht="16.2" x14ac:dyDescent="0.2">
      <c r="A168" s="5"/>
      <c r="B168" s="202"/>
    </row>
    <row r="169" spans="1:2" ht="16.2" x14ac:dyDescent="0.2">
      <c r="A169" s="5"/>
      <c r="B169" s="202"/>
    </row>
    <row r="170" spans="1:2" ht="16.2" x14ac:dyDescent="0.2">
      <c r="A170" s="5"/>
      <c r="B170" s="202"/>
    </row>
    <row r="171" spans="1:2" ht="16.2" x14ac:dyDescent="0.2">
      <c r="A171" s="5"/>
      <c r="B171" s="202"/>
    </row>
    <row r="172" spans="1:2" ht="16.2" x14ac:dyDescent="0.2">
      <c r="A172" s="5"/>
      <c r="B172" s="202"/>
    </row>
    <row r="173" spans="1:2" ht="16.2" x14ac:dyDescent="0.2">
      <c r="A173" s="5"/>
      <c r="B173" s="202"/>
    </row>
    <row r="174" spans="1:2" ht="16.2" x14ac:dyDescent="0.2">
      <c r="A174" s="5"/>
      <c r="B174" s="202"/>
    </row>
    <row r="175" spans="1:2" ht="16.2" x14ac:dyDescent="0.2">
      <c r="A175" s="5"/>
      <c r="B175" s="202"/>
    </row>
    <row r="176" spans="1:2" ht="16.2" x14ac:dyDescent="0.2">
      <c r="A176" s="5"/>
      <c r="B176" s="202"/>
    </row>
    <row r="177" spans="1:2" ht="16.2" x14ac:dyDescent="0.2">
      <c r="A177" s="5"/>
      <c r="B177" s="202"/>
    </row>
    <row r="178" spans="1:2" ht="16.2" x14ac:dyDescent="0.2">
      <c r="A178" s="5"/>
      <c r="B178" s="202"/>
    </row>
    <row r="179" spans="1:2" ht="16.2" x14ac:dyDescent="0.2">
      <c r="A179" s="5"/>
      <c r="B179" s="202"/>
    </row>
    <row r="180" spans="1:2" ht="16.2" x14ac:dyDescent="0.2">
      <c r="A180" s="5"/>
      <c r="B180" s="202"/>
    </row>
    <row r="181" spans="1:2" ht="16.2" x14ac:dyDescent="0.2">
      <c r="A181" s="5"/>
      <c r="B181" s="202"/>
    </row>
    <row r="182" spans="1:2" ht="16.2" x14ac:dyDescent="0.2">
      <c r="A182" s="5"/>
      <c r="B182" s="202"/>
    </row>
    <row r="183" spans="1:2" ht="16.2" x14ac:dyDescent="0.2">
      <c r="A183" s="5"/>
      <c r="B183" s="202"/>
    </row>
    <row r="184" spans="1:2" ht="16.2" x14ac:dyDescent="0.2">
      <c r="A184" s="5"/>
      <c r="B184" s="202"/>
    </row>
    <row r="185" spans="1:2" ht="16.2" x14ac:dyDescent="0.2">
      <c r="A185" s="5"/>
      <c r="B185" s="202"/>
    </row>
    <row r="186" spans="1:2" ht="16.2" x14ac:dyDescent="0.2">
      <c r="A186" s="5"/>
      <c r="B186" s="202"/>
    </row>
    <row r="187" spans="1:2" ht="16.2" x14ac:dyDescent="0.2">
      <c r="A187" s="5"/>
      <c r="B187" s="202"/>
    </row>
    <row r="188" spans="1:2" ht="16.2" x14ac:dyDescent="0.2">
      <c r="A188" s="5"/>
      <c r="B188" s="202"/>
    </row>
    <row r="189" spans="1:2" ht="16.2" x14ac:dyDescent="0.2">
      <c r="A189" s="5"/>
      <c r="B189" s="202"/>
    </row>
    <row r="190" spans="1:2" ht="16.2" x14ac:dyDescent="0.2">
      <c r="A190" s="5"/>
      <c r="B190" s="202"/>
    </row>
    <row r="191" spans="1:2" ht="16.2" x14ac:dyDescent="0.2">
      <c r="A191" s="5"/>
      <c r="B191" s="202"/>
    </row>
    <row r="192" spans="1:2" ht="16.2" x14ac:dyDescent="0.2">
      <c r="A192" s="5"/>
      <c r="B192" s="202"/>
    </row>
    <row r="193" spans="1:2" ht="16.2" x14ac:dyDescent="0.2">
      <c r="A193" s="5"/>
      <c r="B193" s="202"/>
    </row>
    <row r="194" spans="1:2" ht="16.2" x14ac:dyDescent="0.2">
      <c r="A194" s="5"/>
      <c r="B194" s="202"/>
    </row>
    <row r="195" spans="1:2" ht="16.2" x14ac:dyDescent="0.2">
      <c r="A195" s="5"/>
      <c r="B195" s="202"/>
    </row>
    <row r="196" spans="1:2" ht="16.2" x14ac:dyDescent="0.2">
      <c r="A196" s="5"/>
      <c r="B196" s="202"/>
    </row>
    <row r="197" spans="1:2" ht="16.2" x14ac:dyDescent="0.2">
      <c r="A197" s="5"/>
      <c r="B197" s="202"/>
    </row>
    <row r="198" spans="1:2" ht="16.2" x14ac:dyDescent="0.2">
      <c r="A198" s="5"/>
      <c r="B198" s="202"/>
    </row>
    <row r="199" spans="1:2" ht="16.2" x14ac:dyDescent="0.2">
      <c r="A199" s="5"/>
      <c r="B199" s="202"/>
    </row>
    <row r="200" spans="1:2" ht="16.2" x14ac:dyDescent="0.2">
      <c r="A200" s="5"/>
      <c r="B200" s="202"/>
    </row>
    <row r="201" spans="1:2" ht="16.2" x14ac:dyDescent="0.2">
      <c r="A201" s="5"/>
      <c r="B201" s="202"/>
    </row>
    <row r="202" spans="1:2" ht="16.2" x14ac:dyDescent="0.2">
      <c r="A202" s="5"/>
      <c r="B202" s="202"/>
    </row>
    <row r="203" spans="1:2" ht="16.2" x14ac:dyDescent="0.2">
      <c r="A203" s="5"/>
      <c r="B203" s="202"/>
    </row>
    <row r="204" spans="1:2" ht="16.2" x14ac:dyDescent="0.2">
      <c r="A204" s="5"/>
      <c r="B204" s="202"/>
    </row>
    <row r="205" spans="1:2" ht="16.2" x14ac:dyDescent="0.2">
      <c r="A205" s="5"/>
      <c r="B205" s="202"/>
    </row>
    <row r="206" spans="1:2" ht="16.2" x14ac:dyDescent="0.2">
      <c r="A206" s="5"/>
      <c r="B206" s="202"/>
    </row>
    <row r="207" spans="1:2" ht="16.2" x14ac:dyDescent="0.2">
      <c r="A207" s="5"/>
      <c r="B207" s="202"/>
    </row>
    <row r="208" spans="1:2" ht="16.2" x14ac:dyDescent="0.2">
      <c r="A208" s="5"/>
      <c r="B208" s="202"/>
    </row>
    <row r="209" spans="1:2" ht="16.2" x14ac:dyDescent="0.2">
      <c r="A209" s="5"/>
      <c r="B209" s="202"/>
    </row>
    <row r="210" spans="1:2" ht="16.2" x14ac:dyDescent="0.2">
      <c r="A210" s="5"/>
      <c r="B210" s="202"/>
    </row>
    <row r="211" spans="1:2" ht="16.2" x14ac:dyDescent="0.2">
      <c r="A211" s="5"/>
      <c r="B211" s="202"/>
    </row>
    <row r="212" spans="1:2" ht="16.2" x14ac:dyDescent="0.2">
      <c r="A212" s="5"/>
      <c r="B212" s="202"/>
    </row>
    <row r="213" spans="1:2" ht="16.2" x14ac:dyDescent="0.2">
      <c r="A213" s="5"/>
      <c r="B213" s="202"/>
    </row>
    <row r="214" spans="1:2" ht="16.2" x14ac:dyDescent="0.2">
      <c r="A214" s="5"/>
      <c r="B214" s="202"/>
    </row>
    <row r="215" spans="1:2" ht="16.2" x14ac:dyDescent="0.2">
      <c r="A215" s="5"/>
      <c r="B215" s="202"/>
    </row>
    <row r="216" spans="1:2" ht="16.2" x14ac:dyDescent="0.2">
      <c r="A216" s="5"/>
      <c r="B216" s="202"/>
    </row>
    <row r="217" spans="1:2" ht="16.2" x14ac:dyDescent="0.2">
      <c r="A217" s="5"/>
      <c r="B217" s="202"/>
    </row>
    <row r="218" spans="1:2" ht="16.2" x14ac:dyDescent="0.2">
      <c r="A218" s="5"/>
      <c r="B218" s="202"/>
    </row>
    <row r="219" spans="1:2" ht="16.2" x14ac:dyDescent="0.2">
      <c r="A219" s="5"/>
      <c r="B219" s="202"/>
    </row>
    <row r="220" spans="1:2" ht="16.2" x14ac:dyDescent="0.2">
      <c r="A220" s="5"/>
      <c r="B220" s="202"/>
    </row>
    <row r="221" spans="1:2" ht="16.2" x14ac:dyDescent="0.2">
      <c r="A221" s="5"/>
      <c r="B221" s="202"/>
    </row>
    <row r="222" spans="1:2" ht="16.2" x14ac:dyDescent="0.2">
      <c r="A222" s="5"/>
      <c r="B222" s="202"/>
    </row>
    <row r="223" spans="1:2" ht="16.2" x14ac:dyDescent="0.2">
      <c r="A223" s="5"/>
      <c r="B223" s="202"/>
    </row>
    <row r="224" spans="1:2" ht="16.2" x14ac:dyDescent="0.2">
      <c r="A224" s="5"/>
      <c r="B224" s="202"/>
    </row>
    <row r="225" spans="1:2" ht="16.2" x14ac:dyDescent="0.2">
      <c r="A225" s="5"/>
      <c r="B225" s="202"/>
    </row>
    <row r="226" spans="1:2" ht="16.2" x14ac:dyDescent="0.2">
      <c r="A226" s="5"/>
      <c r="B226" s="202"/>
    </row>
    <row r="227" spans="1:2" ht="16.2" x14ac:dyDescent="0.2">
      <c r="A227" s="5"/>
      <c r="B227" s="202"/>
    </row>
    <row r="228" spans="1:2" ht="16.2" x14ac:dyDescent="0.2">
      <c r="A228" s="5"/>
      <c r="B228" s="202"/>
    </row>
    <row r="229" spans="1:2" ht="16.2" x14ac:dyDescent="0.2">
      <c r="A229" s="5"/>
      <c r="B229" s="202"/>
    </row>
    <row r="230" spans="1:2" ht="16.2" x14ac:dyDescent="0.2">
      <c r="A230" s="5"/>
      <c r="B230" s="202"/>
    </row>
    <row r="231" spans="1:2" ht="16.2" x14ac:dyDescent="0.2">
      <c r="A231" s="5"/>
      <c r="B231" s="202"/>
    </row>
    <row r="232" spans="1:2" ht="16.2" x14ac:dyDescent="0.2">
      <c r="A232" s="5"/>
      <c r="B232" s="202"/>
    </row>
    <row r="233" spans="1:2" ht="16.2" x14ac:dyDescent="0.2">
      <c r="A233" s="5"/>
      <c r="B233" s="202"/>
    </row>
    <row r="234" spans="1:2" ht="16.2" x14ac:dyDescent="0.2">
      <c r="A234" s="5"/>
      <c r="B234" s="202"/>
    </row>
    <row r="235" spans="1:2" ht="16.2" x14ac:dyDescent="0.2">
      <c r="A235" s="5"/>
      <c r="B235" s="202"/>
    </row>
    <row r="236" spans="1:2" ht="16.2" x14ac:dyDescent="0.2">
      <c r="A236" s="5"/>
      <c r="B236" s="202"/>
    </row>
    <row r="237" spans="1:2" ht="16.2" x14ac:dyDescent="0.2">
      <c r="A237" s="5"/>
      <c r="B237" s="202"/>
    </row>
    <row r="238" spans="1:2" ht="16.2" x14ac:dyDescent="0.2">
      <c r="A238" s="5"/>
      <c r="B238" s="202"/>
    </row>
    <row r="239" spans="1:2" ht="16.2" x14ac:dyDescent="0.2">
      <c r="A239" s="5"/>
      <c r="B239" s="202"/>
    </row>
    <row r="240" spans="1:2" ht="16.2" x14ac:dyDescent="0.2">
      <c r="A240" s="5"/>
      <c r="B240" s="202"/>
    </row>
    <row r="241" spans="1:2" ht="16.2" x14ac:dyDescent="0.2">
      <c r="A241" s="5"/>
      <c r="B241" s="202"/>
    </row>
    <row r="242" spans="1:2" ht="16.2" x14ac:dyDescent="0.2">
      <c r="A242" s="5"/>
      <c r="B242" s="202"/>
    </row>
    <row r="243" spans="1:2" ht="16.2" x14ac:dyDescent="0.2">
      <c r="A243" s="5"/>
      <c r="B243" s="202"/>
    </row>
    <row r="244" spans="1:2" ht="16.2" x14ac:dyDescent="0.2">
      <c r="A244" s="5"/>
      <c r="B244" s="202"/>
    </row>
    <row r="245" spans="1:2" ht="16.2" x14ac:dyDescent="0.2">
      <c r="A245" s="5"/>
      <c r="B245" s="202"/>
    </row>
    <row r="246" spans="1:2" ht="16.2" x14ac:dyDescent="0.2">
      <c r="A246" s="5"/>
      <c r="B246" s="202"/>
    </row>
    <row r="247" spans="1:2" ht="16.2" x14ac:dyDescent="0.2">
      <c r="A247" s="5"/>
      <c r="B247" s="202"/>
    </row>
    <row r="248" spans="1:2" ht="16.2" x14ac:dyDescent="0.2">
      <c r="A248" s="5"/>
      <c r="B248" s="202"/>
    </row>
    <row r="249" spans="1:2" ht="16.2" x14ac:dyDescent="0.2">
      <c r="A249" s="5"/>
      <c r="B249" s="202"/>
    </row>
    <row r="250" spans="1:2" ht="16.2" x14ac:dyDescent="0.2">
      <c r="A250" s="5"/>
      <c r="B250" s="202"/>
    </row>
    <row r="251" spans="1:2" ht="16.2" x14ac:dyDescent="0.2">
      <c r="A251" s="5"/>
      <c r="B251" s="202"/>
    </row>
    <row r="252" spans="1:2" ht="16.2" x14ac:dyDescent="0.2">
      <c r="A252" s="5"/>
      <c r="B252" s="202"/>
    </row>
    <row r="253" spans="1:2" ht="16.2" x14ac:dyDescent="0.2">
      <c r="A253" s="5"/>
      <c r="B253" s="202"/>
    </row>
    <row r="254" spans="1:2" ht="16.2" x14ac:dyDescent="0.2">
      <c r="A254" s="5"/>
      <c r="B254" s="202"/>
    </row>
    <row r="255" spans="1:2" ht="16.2" x14ac:dyDescent="0.2">
      <c r="A255" s="5"/>
      <c r="B255" s="202"/>
    </row>
    <row r="256" spans="1:2" ht="16.2" x14ac:dyDescent="0.2">
      <c r="A256" s="5"/>
      <c r="B256" s="202"/>
    </row>
    <row r="257" spans="1:2" ht="16.2" x14ac:dyDescent="0.2">
      <c r="A257" s="5"/>
      <c r="B257" s="202"/>
    </row>
    <row r="258" spans="1:2" ht="16.2" x14ac:dyDescent="0.2">
      <c r="A258" s="5"/>
      <c r="B258" s="202"/>
    </row>
    <row r="259" spans="1:2" ht="16.2" x14ac:dyDescent="0.2">
      <c r="A259" s="5"/>
      <c r="B259" s="202"/>
    </row>
    <row r="260" spans="1:2" ht="16.2" x14ac:dyDescent="0.2">
      <c r="A260" s="5"/>
      <c r="B260" s="202"/>
    </row>
    <row r="261" spans="1:2" ht="16.2" x14ac:dyDescent="0.2">
      <c r="A261" s="5"/>
      <c r="B261" s="202"/>
    </row>
    <row r="262" spans="1:2" ht="16.2" x14ac:dyDescent="0.2">
      <c r="A262" s="5"/>
      <c r="B262" s="202"/>
    </row>
    <row r="263" spans="1:2" ht="16.2" x14ac:dyDescent="0.2">
      <c r="A263" s="5"/>
      <c r="B263" s="202"/>
    </row>
    <row r="264" spans="1:2" ht="16.2" x14ac:dyDescent="0.2">
      <c r="A264" s="5"/>
      <c r="B264" s="202"/>
    </row>
    <row r="265" spans="1:2" ht="16.2" x14ac:dyDescent="0.2">
      <c r="A265" s="5"/>
      <c r="B265" s="202"/>
    </row>
    <row r="266" spans="1:2" ht="16.2" x14ac:dyDescent="0.2">
      <c r="A266" s="5"/>
      <c r="B266" s="202"/>
    </row>
    <row r="267" spans="1:2" ht="16.2" x14ac:dyDescent="0.2">
      <c r="A267" s="5"/>
      <c r="B267" s="202"/>
    </row>
    <row r="268" spans="1:2" ht="16.2" x14ac:dyDescent="0.2">
      <c r="A268" s="5"/>
      <c r="B268" s="202"/>
    </row>
    <row r="269" spans="1:2" ht="16.2" x14ac:dyDescent="0.2">
      <c r="A269" s="5"/>
      <c r="B269" s="202"/>
    </row>
    <row r="270" spans="1:2" ht="16.2" x14ac:dyDescent="0.2">
      <c r="A270" s="5"/>
      <c r="B270" s="202"/>
    </row>
    <row r="271" spans="1:2" ht="16.2" x14ac:dyDescent="0.2">
      <c r="A271" s="5"/>
      <c r="B271" s="202"/>
    </row>
    <row r="272" spans="1:2" ht="16.2" x14ac:dyDescent="0.2">
      <c r="A272" s="5"/>
      <c r="B272" s="202"/>
    </row>
    <row r="273" spans="1:2" ht="16.2" x14ac:dyDescent="0.2">
      <c r="A273" s="5"/>
      <c r="B273" s="202"/>
    </row>
    <row r="274" spans="1:2" ht="16.2" x14ac:dyDescent="0.2">
      <c r="A274" s="5"/>
      <c r="B274" s="202"/>
    </row>
    <row r="275" spans="1:2" ht="16.2" x14ac:dyDescent="0.2">
      <c r="A275" s="5"/>
      <c r="B275" s="202"/>
    </row>
    <row r="276" spans="1:2" ht="16.2" x14ac:dyDescent="0.2">
      <c r="A276" s="5"/>
      <c r="B276" s="202"/>
    </row>
    <row r="277" spans="1:2" ht="16.2" x14ac:dyDescent="0.2">
      <c r="A277" s="5"/>
      <c r="B277" s="202"/>
    </row>
    <row r="278" spans="1:2" ht="16.2" x14ac:dyDescent="0.2">
      <c r="A278" s="5"/>
      <c r="B278" s="202"/>
    </row>
    <row r="279" spans="1:2" ht="16.2" x14ac:dyDescent="0.2">
      <c r="A279" s="5"/>
      <c r="B279" s="202"/>
    </row>
    <row r="280" spans="1:2" ht="16.2" x14ac:dyDescent="0.2">
      <c r="A280" s="5"/>
      <c r="B280" s="202"/>
    </row>
    <row r="281" spans="1:2" ht="16.2" x14ac:dyDescent="0.2">
      <c r="A281" s="5"/>
      <c r="B281" s="202"/>
    </row>
    <row r="282" spans="1:2" ht="16.2" x14ac:dyDescent="0.2">
      <c r="A282" s="5"/>
      <c r="B282" s="202"/>
    </row>
    <row r="283" spans="1:2" ht="16.2" x14ac:dyDescent="0.2">
      <c r="A283" s="5"/>
      <c r="B283" s="202"/>
    </row>
    <row r="284" spans="1:2" ht="16.2" x14ac:dyDescent="0.2">
      <c r="A284" s="5"/>
      <c r="B284" s="202"/>
    </row>
    <row r="285" spans="1:2" ht="16.2" x14ac:dyDescent="0.2">
      <c r="A285" s="5"/>
      <c r="B285" s="202"/>
    </row>
    <row r="286" spans="1:2" ht="16.2" x14ac:dyDescent="0.2">
      <c r="A286" s="5"/>
      <c r="B286" s="202"/>
    </row>
    <row r="287" spans="1:2" ht="16.2" x14ac:dyDescent="0.2">
      <c r="A287" s="5"/>
      <c r="B287" s="202"/>
    </row>
    <row r="288" spans="1:2" ht="16.2" x14ac:dyDescent="0.2">
      <c r="A288" s="5"/>
      <c r="B288" s="202"/>
    </row>
    <row r="289" spans="1:2" ht="16.2" x14ac:dyDescent="0.2">
      <c r="A289" s="5"/>
      <c r="B289" s="202"/>
    </row>
    <row r="290" spans="1:2" ht="16.2" x14ac:dyDescent="0.2">
      <c r="A290" s="5"/>
      <c r="B290" s="202"/>
    </row>
    <row r="291" spans="1:2" ht="16.2" x14ac:dyDescent="0.2">
      <c r="A291" s="5"/>
      <c r="B291" s="202"/>
    </row>
    <row r="292" spans="1:2" ht="16.2" x14ac:dyDescent="0.2">
      <c r="A292" s="5"/>
      <c r="B292" s="202"/>
    </row>
    <row r="293" spans="1:2" ht="16.2" x14ac:dyDescent="0.2">
      <c r="A293" s="5"/>
      <c r="B293" s="202"/>
    </row>
    <row r="294" spans="1:2" ht="16.2" x14ac:dyDescent="0.2">
      <c r="A294" s="5"/>
      <c r="B294" s="202"/>
    </row>
    <row r="295" spans="1:2" ht="16.2" x14ac:dyDescent="0.2">
      <c r="A295" s="5"/>
      <c r="B295" s="202"/>
    </row>
    <row r="296" spans="1:2" ht="16.2" x14ac:dyDescent="0.2">
      <c r="A296" s="5"/>
      <c r="B296" s="202"/>
    </row>
    <row r="297" spans="1:2" ht="16.2" x14ac:dyDescent="0.2">
      <c r="A297" s="5"/>
      <c r="B297" s="202"/>
    </row>
    <row r="298" spans="1:2" ht="16.2" x14ac:dyDescent="0.2">
      <c r="A298" s="5"/>
      <c r="B298" s="202"/>
    </row>
    <row r="299" spans="1:2" ht="16.2" x14ac:dyDescent="0.2">
      <c r="A299" s="5"/>
      <c r="B299" s="202"/>
    </row>
    <row r="300" spans="1:2" ht="16.2" x14ac:dyDescent="0.2">
      <c r="A300" s="5"/>
      <c r="B300" s="202"/>
    </row>
    <row r="301" spans="1:2" ht="16.2" x14ac:dyDescent="0.2">
      <c r="A301" s="5"/>
      <c r="B301" s="202"/>
    </row>
    <row r="302" spans="1:2" ht="16.2" x14ac:dyDescent="0.2">
      <c r="A302" s="5"/>
      <c r="B302" s="202"/>
    </row>
    <row r="303" spans="1:2" ht="16.2" x14ac:dyDescent="0.2">
      <c r="A303" s="5"/>
      <c r="B303" s="202"/>
    </row>
    <row r="304" spans="1:2" ht="16.2" x14ac:dyDescent="0.2">
      <c r="A304" s="5"/>
      <c r="B304" s="202"/>
    </row>
    <row r="305" spans="1:2" ht="16.2" x14ac:dyDescent="0.2">
      <c r="A305" s="5"/>
      <c r="B305" s="202"/>
    </row>
    <row r="306" spans="1:2" ht="16.2" x14ac:dyDescent="0.2">
      <c r="A306" s="5"/>
      <c r="B306" s="202"/>
    </row>
    <row r="307" spans="1:2" ht="16.2" x14ac:dyDescent="0.2">
      <c r="A307" s="5"/>
      <c r="B307" s="202"/>
    </row>
    <row r="308" spans="1:2" ht="16.2" x14ac:dyDescent="0.2">
      <c r="A308" s="5"/>
      <c r="B308" s="202"/>
    </row>
    <row r="309" spans="1:2" ht="16.2" x14ac:dyDescent="0.2">
      <c r="A309" s="5"/>
      <c r="B309" s="202"/>
    </row>
    <row r="310" spans="1:2" ht="16.2" x14ac:dyDescent="0.2">
      <c r="A310" s="5"/>
      <c r="B310" s="202"/>
    </row>
    <row r="311" spans="1:2" ht="16.2" x14ac:dyDescent="0.2">
      <c r="A311" s="5"/>
      <c r="B311" s="202"/>
    </row>
    <row r="312" spans="1:2" ht="16.2" x14ac:dyDescent="0.2">
      <c r="A312" s="5"/>
      <c r="B312" s="202"/>
    </row>
    <row r="313" spans="1:2" ht="16.2" x14ac:dyDescent="0.2">
      <c r="A313" s="5"/>
      <c r="B313" s="202"/>
    </row>
    <row r="314" spans="1:2" ht="16.2" x14ac:dyDescent="0.2">
      <c r="A314" s="5"/>
      <c r="B314" s="202"/>
    </row>
    <row r="315" spans="1:2" ht="16.2" x14ac:dyDescent="0.2">
      <c r="A315" s="5"/>
      <c r="B315" s="202"/>
    </row>
    <row r="316" spans="1:2" ht="16.2" x14ac:dyDescent="0.2">
      <c r="A316" s="5"/>
      <c r="B316" s="202"/>
    </row>
    <row r="317" spans="1:2" ht="16.2" x14ac:dyDescent="0.2">
      <c r="A317" s="5"/>
      <c r="B317" s="202"/>
    </row>
    <row r="318" spans="1:2" ht="16.2" x14ac:dyDescent="0.2">
      <c r="A318" s="5"/>
      <c r="B318" s="202"/>
    </row>
    <row r="319" spans="1:2" ht="16.2" x14ac:dyDescent="0.2">
      <c r="A319" s="5"/>
      <c r="B319" s="202"/>
    </row>
    <row r="320" spans="1:2" ht="16.2" x14ac:dyDescent="0.2">
      <c r="A320" s="5"/>
      <c r="B320" s="202"/>
    </row>
    <row r="321" spans="1:2" ht="16.2" x14ac:dyDescent="0.2">
      <c r="A321" s="5"/>
      <c r="B321" s="202"/>
    </row>
    <row r="322" spans="1:2" ht="16.2" x14ac:dyDescent="0.2">
      <c r="A322" s="5"/>
      <c r="B322" s="202"/>
    </row>
    <row r="323" spans="1:2" ht="16.2" x14ac:dyDescent="0.2">
      <c r="A323" s="5"/>
      <c r="B323" s="202"/>
    </row>
    <row r="324" spans="1:2" ht="16.2" x14ac:dyDescent="0.2">
      <c r="A324" s="5"/>
      <c r="B324" s="202"/>
    </row>
    <row r="325" spans="1:2" ht="16.2" x14ac:dyDescent="0.2">
      <c r="A325" s="5"/>
      <c r="B325" s="202"/>
    </row>
    <row r="326" spans="1:2" ht="16.2" x14ac:dyDescent="0.2">
      <c r="A326" s="5"/>
      <c r="B326" s="202"/>
    </row>
    <row r="327" spans="1:2" ht="16.2" x14ac:dyDescent="0.2">
      <c r="A327" s="5"/>
      <c r="B327" s="202"/>
    </row>
    <row r="328" spans="1:2" ht="16.2" x14ac:dyDescent="0.2">
      <c r="A328" s="5"/>
      <c r="B328" s="202"/>
    </row>
    <row r="329" spans="1:2" ht="16.2" x14ac:dyDescent="0.2">
      <c r="A329" s="5"/>
      <c r="B329" s="202"/>
    </row>
    <row r="330" spans="1:2" ht="16.2" x14ac:dyDescent="0.2">
      <c r="A330" s="5"/>
      <c r="B330" s="202"/>
    </row>
    <row r="331" spans="1:2" ht="16.2" x14ac:dyDescent="0.2">
      <c r="A331" s="5"/>
      <c r="B331" s="202"/>
    </row>
    <row r="332" spans="1:2" ht="16.2" x14ac:dyDescent="0.2">
      <c r="A332" s="5"/>
      <c r="B332" s="202"/>
    </row>
    <row r="333" spans="1:2" ht="16.2" x14ac:dyDescent="0.2">
      <c r="A333" s="5"/>
      <c r="B333" s="202"/>
    </row>
    <row r="334" spans="1:2" ht="16.2" x14ac:dyDescent="0.2">
      <c r="A334" s="5"/>
      <c r="B334" s="202"/>
    </row>
    <row r="335" spans="1:2" ht="16.2" x14ac:dyDescent="0.2">
      <c r="A335" s="5"/>
      <c r="B335" s="202"/>
    </row>
    <row r="336" spans="1:2" ht="16.2" x14ac:dyDescent="0.2">
      <c r="A336" s="5"/>
      <c r="B336" s="202"/>
    </row>
    <row r="337" spans="1:2" ht="16.2" x14ac:dyDescent="0.2">
      <c r="A337" s="5"/>
      <c r="B337" s="202"/>
    </row>
    <row r="338" spans="1:2" ht="16.2" x14ac:dyDescent="0.2">
      <c r="A338" s="5"/>
      <c r="B338" s="202"/>
    </row>
    <row r="339" spans="1:2" ht="16.2" x14ac:dyDescent="0.2">
      <c r="A339" s="5"/>
      <c r="B339" s="202"/>
    </row>
    <row r="340" spans="1:2" ht="16.2" x14ac:dyDescent="0.2">
      <c r="A340" s="5"/>
      <c r="B340" s="202"/>
    </row>
    <row r="341" spans="1:2" ht="16.2" x14ac:dyDescent="0.2">
      <c r="A341" s="5"/>
      <c r="B341" s="202"/>
    </row>
    <row r="342" spans="1:2" ht="16.2" x14ac:dyDescent="0.2">
      <c r="A342" s="5"/>
      <c r="B342" s="202"/>
    </row>
    <row r="343" spans="1:2" ht="16.2" x14ac:dyDescent="0.2">
      <c r="A343" s="5"/>
      <c r="B343" s="202"/>
    </row>
    <row r="344" spans="1:2" ht="16.2" x14ac:dyDescent="0.2">
      <c r="A344" s="5"/>
      <c r="B344" s="202"/>
    </row>
    <row r="345" spans="1:2" ht="16.2" x14ac:dyDescent="0.2">
      <c r="A345" s="5"/>
      <c r="B345" s="202"/>
    </row>
    <row r="346" spans="1:2" ht="16.2" x14ac:dyDescent="0.2">
      <c r="A346" s="5"/>
      <c r="B346" s="202"/>
    </row>
    <row r="347" spans="1:2" ht="16.2" x14ac:dyDescent="0.2">
      <c r="A347" s="5"/>
      <c r="B347" s="202"/>
    </row>
    <row r="348" spans="1:2" ht="16.2" x14ac:dyDescent="0.2">
      <c r="A348" s="5"/>
      <c r="B348" s="202"/>
    </row>
    <row r="349" spans="1:2" ht="16.2" x14ac:dyDescent="0.2">
      <c r="A349" s="5"/>
      <c r="B349" s="202"/>
    </row>
    <row r="350" spans="1:2" ht="16.2" x14ac:dyDescent="0.2">
      <c r="A350" s="5"/>
      <c r="B350" s="202"/>
    </row>
    <row r="351" spans="1:2" ht="16.2" x14ac:dyDescent="0.2">
      <c r="A351" s="5"/>
      <c r="B351" s="202"/>
    </row>
    <row r="352" spans="1:2" ht="16.2" x14ac:dyDescent="0.2">
      <c r="A352" s="5"/>
      <c r="B352" s="202"/>
    </row>
    <row r="353" spans="1:2" ht="16.2" x14ac:dyDescent="0.2">
      <c r="A353" s="5"/>
      <c r="B353" s="202"/>
    </row>
    <row r="354" spans="1:2" ht="16.2" x14ac:dyDescent="0.2">
      <c r="A354" s="5"/>
      <c r="B354" s="202"/>
    </row>
    <row r="355" spans="1:2" ht="16.2" x14ac:dyDescent="0.2">
      <c r="A355" s="5"/>
      <c r="B355" s="202"/>
    </row>
    <row r="356" spans="1:2" ht="16.2" x14ac:dyDescent="0.2">
      <c r="A356" s="5"/>
      <c r="B356" s="202"/>
    </row>
    <row r="357" spans="1:2" ht="16.2" x14ac:dyDescent="0.2">
      <c r="A357" s="5"/>
      <c r="B357" s="202"/>
    </row>
    <row r="358" spans="1:2" ht="16.2" x14ac:dyDescent="0.2">
      <c r="A358" s="5"/>
      <c r="B358" s="202"/>
    </row>
    <row r="359" spans="1:2" ht="16.2" x14ac:dyDescent="0.2">
      <c r="A359" s="5"/>
      <c r="B359" s="202"/>
    </row>
    <row r="360" spans="1:2" ht="16.2" x14ac:dyDescent="0.2">
      <c r="A360" s="5"/>
      <c r="B360" s="202"/>
    </row>
    <row r="361" spans="1:2" ht="16.2" x14ac:dyDescent="0.2">
      <c r="A361" s="5"/>
      <c r="B361" s="202"/>
    </row>
    <row r="362" spans="1:2" ht="16.2" x14ac:dyDescent="0.2">
      <c r="A362" s="5"/>
      <c r="B362" s="202"/>
    </row>
    <row r="363" spans="1:2" ht="16.2" x14ac:dyDescent="0.2">
      <c r="A363" s="5"/>
      <c r="B363" s="202"/>
    </row>
    <row r="364" spans="1:2" ht="16.2" x14ac:dyDescent="0.2">
      <c r="A364" s="5"/>
      <c r="B364" s="202"/>
    </row>
    <row r="365" spans="1:2" ht="16.2" x14ac:dyDescent="0.2">
      <c r="A365" s="5"/>
      <c r="B365" s="202"/>
    </row>
    <row r="366" spans="1:2" ht="16.2" x14ac:dyDescent="0.2">
      <c r="A366" s="5"/>
      <c r="B366" s="202"/>
    </row>
    <row r="367" spans="1:2" ht="16.2" x14ac:dyDescent="0.2">
      <c r="A367" s="5"/>
      <c r="B367" s="202"/>
    </row>
    <row r="368" spans="1:2" ht="16.2" x14ac:dyDescent="0.2">
      <c r="A368" s="5"/>
      <c r="B368" s="202"/>
    </row>
    <row r="369" spans="1:2" ht="16.2" x14ac:dyDescent="0.2">
      <c r="A369" s="5"/>
      <c r="B369" s="202"/>
    </row>
    <row r="370" spans="1:2" ht="16.2" x14ac:dyDescent="0.2">
      <c r="A370" s="5"/>
      <c r="B370" s="202"/>
    </row>
    <row r="371" spans="1:2" ht="16.2" x14ac:dyDescent="0.2">
      <c r="A371" s="5"/>
      <c r="B371" s="202"/>
    </row>
    <row r="372" spans="1:2" ht="16.2" x14ac:dyDescent="0.2">
      <c r="A372" s="5"/>
      <c r="B372" s="202"/>
    </row>
    <row r="373" spans="1:2" ht="16.2" x14ac:dyDescent="0.2">
      <c r="A373" s="5"/>
      <c r="B373" s="202"/>
    </row>
    <row r="374" spans="1:2" ht="16.2" x14ac:dyDescent="0.2">
      <c r="A374" s="5"/>
      <c r="B374" s="202"/>
    </row>
    <row r="375" spans="1:2" ht="16.2" x14ac:dyDescent="0.2">
      <c r="A375" s="5"/>
      <c r="B375" s="202"/>
    </row>
    <row r="376" spans="1:2" ht="16.2" x14ac:dyDescent="0.2">
      <c r="A376" s="5"/>
      <c r="B376" s="202"/>
    </row>
    <row r="377" spans="1:2" ht="16.2" x14ac:dyDescent="0.2">
      <c r="A377" s="5"/>
      <c r="B377" s="202"/>
    </row>
    <row r="378" spans="1:2" ht="16.2" x14ac:dyDescent="0.2">
      <c r="A378" s="5"/>
      <c r="B378" s="202"/>
    </row>
    <row r="379" spans="1:2" ht="16.2" x14ac:dyDescent="0.2">
      <c r="A379" s="5"/>
      <c r="B379" s="202"/>
    </row>
    <row r="380" spans="1:2" ht="16.2" x14ac:dyDescent="0.2">
      <c r="A380" s="5"/>
      <c r="B380" s="202"/>
    </row>
    <row r="381" spans="1:2" ht="16.2" x14ac:dyDescent="0.2">
      <c r="A381" s="5"/>
      <c r="B381" s="202"/>
    </row>
    <row r="382" spans="1:2" ht="16.2" x14ac:dyDescent="0.2">
      <c r="A382" s="5"/>
      <c r="B382" s="202"/>
    </row>
    <row r="383" spans="1:2" ht="16.2" x14ac:dyDescent="0.2">
      <c r="A383" s="5"/>
      <c r="B383" s="202"/>
    </row>
    <row r="384" spans="1:2" ht="16.2" x14ac:dyDescent="0.2">
      <c r="A384" s="5"/>
      <c r="B384" s="202"/>
    </row>
    <row r="385" spans="1:2" ht="16.2" x14ac:dyDescent="0.2">
      <c r="A385" s="5"/>
      <c r="B385" s="202"/>
    </row>
    <row r="386" spans="1:2" ht="16.2" x14ac:dyDescent="0.2">
      <c r="A386" s="5"/>
      <c r="B386" s="202"/>
    </row>
    <row r="387" spans="1:2" ht="16.2" x14ac:dyDescent="0.2">
      <c r="A387" s="5"/>
      <c r="B387" s="202"/>
    </row>
    <row r="388" spans="1:2" ht="16.2" x14ac:dyDescent="0.2">
      <c r="A388" s="5"/>
      <c r="B388" s="202"/>
    </row>
    <row r="389" spans="1:2" ht="16.2" x14ac:dyDescent="0.2">
      <c r="A389" s="5"/>
      <c r="B389" s="202"/>
    </row>
    <row r="390" spans="1:2" ht="16.2" x14ac:dyDescent="0.2">
      <c r="A390" s="5"/>
      <c r="B390" s="202"/>
    </row>
    <row r="391" spans="1:2" ht="16.2" x14ac:dyDescent="0.2">
      <c r="A391" s="5"/>
      <c r="B391" s="202"/>
    </row>
    <row r="392" spans="1:2" ht="16.2" x14ac:dyDescent="0.2">
      <c r="A392" s="5"/>
      <c r="B392" s="202"/>
    </row>
    <row r="393" spans="1:2" ht="16.2" x14ac:dyDescent="0.2">
      <c r="A393" s="5"/>
      <c r="B393" s="202"/>
    </row>
    <row r="394" spans="1:2" ht="16.2" x14ac:dyDescent="0.2">
      <c r="A394" s="5"/>
      <c r="B394" s="202"/>
    </row>
    <row r="395" spans="1:2" ht="16.2" x14ac:dyDescent="0.2">
      <c r="A395" s="5"/>
      <c r="B395" s="202"/>
    </row>
    <row r="396" spans="1:2" ht="16.2" x14ac:dyDescent="0.2">
      <c r="A396" s="5"/>
      <c r="B396" s="202"/>
    </row>
    <row r="397" spans="1:2" ht="16.2" x14ac:dyDescent="0.2">
      <c r="A397" s="5"/>
      <c r="B397" s="202"/>
    </row>
    <row r="398" spans="1:2" ht="16.2" x14ac:dyDescent="0.2">
      <c r="A398" s="5"/>
      <c r="B398" s="202"/>
    </row>
    <row r="399" spans="1:2" ht="16.2" x14ac:dyDescent="0.2">
      <c r="A399" s="5"/>
      <c r="B399" s="202"/>
    </row>
    <row r="400" spans="1:2" ht="16.2" x14ac:dyDescent="0.2">
      <c r="A400" s="5"/>
      <c r="B400" s="202"/>
    </row>
    <row r="401" spans="1:2" ht="16.2" x14ac:dyDescent="0.2">
      <c r="A401" s="5"/>
      <c r="B401" s="202"/>
    </row>
    <row r="402" spans="1:2" ht="16.2" x14ac:dyDescent="0.2">
      <c r="A402" s="5"/>
      <c r="B402" s="202"/>
    </row>
    <row r="403" spans="1:2" ht="16.2" x14ac:dyDescent="0.2">
      <c r="A403" s="5"/>
      <c r="B403" s="202"/>
    </row>
    <row r="404" spans="1:2" ht="16.2" x14ac:dyDescent="0.2">
      <c r="A404" s="5"/>
      <c r="B404" s="202"/>
    </row>
    <row r="405" spans="1:2" ht="16.2" x14ac:dyDescent="0.2">
      <c r="A405" s="5"/>
      <c r="B405" s="202"/>
    </row>
    <row r="406" spans="1:2" ht="16.2" x14ac:dyDescent="0.2">
      <c r="A406" s="5"/>
      <c r="B406" s="202"/>
    </row>
    <row r="407" spans="1:2" ht="16.2" x14ac:dyDescent="0.2">
      <c r="A407" s="5"/>
      <c r="B407" s="202"/>
    </row>
    <row r="408" spans="1:2" ht="16.2" x14ac:dyDescent="0.2">
      <c r="A408" s="5"/>
      <c r="B408" s="202"/>
    </row>
    <row r="409" spans="1:2" ht="16.2" x14ac:dyDescent="0.2">
      <c r="A409" s="5"/>
      <c r="B409" s="202"/>
    </row>
    <row r="410" spans="1:2" ht="16.2" x14ac:dyDescent="0.2">
      <c r="A410" s="5"/>
      <c r="B410" s="202"/>
    </row>
    <row r="411" spans="1:2" ht="16.2" x14ac:dyDescent="0.2">
      <c r="A411" s="5"/>
      <c r="B411" s="202"/>
    </row>
    <row r="412" spans="1:2" ht="16.2" x14ac:dyDescent="0.2">
      <c r="A412" s="5"/>
      <c r="B412" s="202"/>
    </row>
    <row r="413" spans="1:2" ht="16.2" x14ac:dyDescent="0.2">
      <c r="A413" s="5"/>
      <c r="B413" s="202"/>
    </row>
    <row r="414" spans="1:2" ht="16.2" x14ac:dyDescent="0.2">
      <c r="A414" s="5"/>
      <c r="B414" s="202"/>
    </row>
    <row r="415" spans="1:2" ht="16.2" x14ac:dyDescent="0.2">
      <c r="A415" s="5"/>
      <c r="B415" s="202"/>
    </row>
    <row r="416" spans="1:2" ht="16.2" x14ac:dyDescent="0.2">
      <c r="A416" s="5"/>
      <c r="B416" s="202"/>
    </row>
    <row r="417" spans="1:2" ht="16.2" x14ac:dyDescent="0.2">
      <c r="A417" s="5"/>
      <c r="B417" s="202"/>
    </row>
    <row r="418" spans="1:2" ht="16.2" x14ac:dyDescent="0.2">
      <c r="A418" s="5"/>
      <c r="B418" s="202"/>
    </row>
    <row r="419" spans="1:2" ht="16.2" x14ac:dyDescent="0.2">
      <c r="A419" s="5"/>
      <c r="B419" s="202"/>
    </row>
    <row r="420" spans="1:2" ht="16.2" x14ac:dyDescent="0.2">
      <c r="A420" s="5"/>
      <c r="B420" s="202"/>
    </row>
    <row r="421" spans="1:2" ht="16.2" x14ac:dyDescent="0.2">
      <c r="A421" s="5"/>
      <c r="B421" s="202"/>
    </row>
    <row r="422" spans="1:2" ht="16.2" x14ac:dyDescent="0.2">
      <c r="A422" s="5"/>
      <c r="B422" s="202"/>
    </row>
    <row r="423" spans="1:2" ht="16.2" x14ac:dyDescent="0.2">
      <c r="A423" s="5"/>
      <c r="B423" s="202"/>
    </row>
    <row r="424" spans="1:2" ht="16.2" x14ac:dyDescent="0.2">
      <c r="A424" s="5"/>
      <c r="B424" s="202"/>
    </row>
    <row r="425" spans="1:2" ht="16.2" x14ac:dyDescent="0.2">
      <c r="A425" s="5"/>
      <c r="B425" s="202"/>
    </row>
    <row r="426" spans="1:2" ht="16.2" x14ac:dyDescent="0.2">
      <c r="A426" s="5"/>
      <c r="B426" s="202"/>
    </row>
    <row r="427" spans="1:2" ht="16.2" x14ac:dyDescent="0.2">
      <c r="A427" s="5"/>
      <c r="B427" s="202"/>
    </row>
    <row r="428" spans="1:2" ht="16.2" x14ac:dyDescent="0.2">
      <c r="A428" s="5"/>
      <c r="B428" s="202"/>
    </row>
    <row r="429" spans="1:2" ht="16.2" x14ac:dyDescent="0.2">
      <c r="A429" s="5"/>
      <c r="B429" s="202"/>
    </row>
    <row r="430" spans="1:2" ht="16.2" x14ac:dyDescent="0.2">
      <c r="A430" s="5"/>
      <c r="B430" s="202"/>
    </row>
    <row r="431" spans="1:2" ht="16.2" x14ac:dyDescent="0.2">
      <c r="A431" s="5"/>
      <c r="B431" s="202"/>
    </row>
    <row r="432" spans="1:2" ht="16.2" x14ac:dyDescent="0.2">
      <c r="A432" s="5"/>
      <c r="B432" s="202"/>
    </row>
    <row r="433" spans="1:2" ht="16.2" x14ac:dyDescent="0.2">
      <c r="A433" s="5"/>
      <c r="B433" s="202"/>
    </row>
    <row r="434" spans="1:2" ht="16.2" x14ac:dyDescent="0.2">
      <c r="A434" s="5"/>
      <c r="B434" s="202"/>
    </row>
    <row r="435" spans="1:2" ht="16.2" x14ac:dyDescent="0.2">
      <c r="A435" s="5"/>
      <c r="B435" s="202"/>
    </row>
    <row r="436" spans="1:2" ht="16.2" x14ac:dyDescent="0.2">
      <c r="A436" s="5"/>
      <c r="B436" s="202"/>
    </row>
    <row r="437" spans="1:2" ht="16.2" x14ac:dyDescent="0.2">
      <c r="A437" s="5"/>
      <c r="B437" s="202"/>
    </row>
    <row r="438" spans="1:2" ht="16.2" x14ac:dyDescent="0.2">
      <c r="A438" s="5"/>
      <c r="B438" s="202"/>
    </row>
    <row r="439" spans="1:2" ht="16.2" x14ac:dyDescent="0.2">
      <c r="A439" s="5"/>
      <c r="B439" s="202"/>
    </row>
    <row r="440" spans="1:2" ht="16.2" x14ac:dyDescent="0.2">
      <c r="A440" s="5"/>
      <c r="B440" s="202"/>
    </row>
    <row r="441" spans="1:2" ht="16.2" x14ac:dyDescent="0.2">
      <c r="A441" s="5"/>
      <c r="B441" s="202"/>
    </row>
    <row r="442" spans="1:2" ht="16.2" x14ac:dyDescent="0.2">
      <c r="A442" s="5"/>
      <c r="B442" s="202"/>
    </row>
    <row r="443" spans="1:2" ht="16.2" x14ac:dyDescent="0.2">
      <c r="A443" s="5"/>
      <c r="B443" s="202"/>
    </row>
    <row r="444" spans="1:2" ht="16.2" x14ac:dyDescent="0.2">
      <c r="A444" s="5"/>
      <c r="B444" s="202"/>
    </row>
    <row r="445" spans="1:2" ht="16.2" x14ac:dyDescent="0.2">
      <c r="A445" s="5"/>
      <c r="B445" s="202"/>
    </row>
    <row r="446" spans="1:2" ht="16.2" x14ac:dyDescent="0.2">
      <c r="A446" s="5"/>
      <c r="B446" s="202"/>
    </row>
    <row r="447" spans="1:2" ht="16.2" x14ac:dyDescent="0.2">
      <c r="A447" s="5"/>
      <c r="B447" s="202"/>
    </row>
    <row r="448" spans="1:2" ht="16.2" x14ac:dyDescent="0.2">
      <c r="A448" s="5"/>
      <c r="B448" s="202"/>
    </row>
    <row r="449" spans="1:2" ht="16.2" x14ac:dyDescent="0.2">
      <c r="A449" s="5"/>
      <c r="B449" s="202"/>
    </row>
    <row r="450" spans="1:2" ht="16.2" x14ac:dyDescent="0.2">
      <c r="A450" s="5"/>
      <c r="B450" s="202"/>
    </row>
    <row r="451" spans="1:2" ht="16.2" x14ac:dyDescent="0.2">
      <c r="A451" s="5"/>
      <c r="B451" s="202"/>
    </row>
    <row r="452" spans="1:2" ht="16.2" x14ac:dyDescent="0.2">
      <c r="A452" s="5"/>
      <c r="B452" s="202"/>
    </row>
    <row r="453" spans="1:2" ht="16.2" x14ac:dyDescent="0.2">
      <c r="A453" s="5"/>
      <c r="B453" s="202"/>
    </row>
    <row r="454" spans="1:2" ht="16.2" x14ac:dyDescent="0.2">
      <c r="A454" s="5"/>
      <c r="B454" s="202"/>
    </row>
    <row r="455" spans="1:2" ht="16.2" x14ac:dyDescent="0.2">
      <c r="A455" s="5"/>
      <c r="B455" s="202"/>
    </row>
    <row r="456" spans="1:2" ht="16.2" x14ac:dyDescent="0.2">
      <c r="A456" s="5"/>
      <c r="B456" s="202"/>
    </row>
    <row r="457" spans="1:2" ht="16.2" x14ac:dyDescent="0.2">
      <c r="A457" s="5"/>
      <c r="B457" s="202"/>
    </row>
    <row r="458" spans="1:2" ht="16.2" x14ac:dyDescent="0.2">
      <c r="A458" s="5"/>
      <c r="B458" s="202"/>
    </row>
    <row r="459" spans="1:2" ht="16.2" x14ac:dyDescent="0.2">
      <c r="A459" s="5"/>
      <c r="B459" s="202"/>
    </row>
    <row r="460" spans="1:2" ht="16.2" x14ac:dyDescent="0.2">
      <c r="A460" s="5"/>
      <c r="B460" s="202"/>
    </row>
    <row r="461" spans="1:2" ht="16.2" x14ac:dyDescent="0.2">
      <c r="A461" s="5"/>
      <c r="B461" s="202"/>
    </row>
    <row r="462" spans="1:2" ht="16.2" x14ac:dyDescent="0.2">
      <c r="A462" s="5"/>
      <c r="B462" s="202"/>
    </row>
    <row r="463" spans="1:2" ht="16.2" x14ac:dyDescent="0.2">
      <c r="A463" s="5"/>
      <c r="B463" s="202"/>
    </row>
    <row r="464" spans="1:2" ht="16.2" x14ac:dyDescent="0.2">
      <c r="A464" s="5"/>
      <c r="B464" s="202"/>
    </row>
    <row r="465" spans="1:2" ht="16.2" x14ac:dyDescent="0.2">
      <c r="A465" s="5"/>
      <c r="B465" s="202"/>
    </row>
    <row r="466" spans="1:2" ht="16.2" x14ac:dyDescent="0.2">
      <c r="A466" s="5"/>
      <c r="B466" s="202"/>
    </row>
    <row r="467" spans="1:2" ht="16.2" x14ac:dyDescent="0.2">
      <c r="A467" s="5"/>
      <c r="B467" s="202"/>
    </row>
    <row r="468" spans="1:2" ht="16.2" x14ac:dyDescent="0.2">
      <c r="A468" s="5"/>
      <c r="B468" s="202"/>
    </row>
    <row r="469" spans="1:2" ht="16.2" x14ac:dyDescent="0.2">
      <c r="A469" s="5"/>
      <c r="B469" s="202"/>
    </row>
    <row r="470" spans="1:2" ht="16.2" x14ac:dyDescent="0.2">
      <c r="A470" s="5"/>
      <c r="B470" s="202"/>
    </row>
    <row r="471" spans="1:2" ht="16.2" x14ac:dyDescent="0.2">
      <c r="A471" s="5"/>
      <c r="B471" s="202"/>
    </row>
    <row r="472" spans="1:2" ht="16.2" x14ac:dyDescent="0.2">
      <c r="A472" s="5"/>
      <c r="B472" s="202"/>
    </row>
    <row r="473" spans="1:2" ht="16.2" x14ac:dyDescent="0.2">
      <c r="A473" s="5"/>
      <c r="B473" s="202"/>
    </row>
    <row r="474" spans="1:2" ht="16.2" x14ac:dyDescent="0.2">
      <c r="A474" s="5"/>
      <c r="B474" s="202"/>
    </row>
    <row r="475" spans="1:2" ht="16.2" x14ac:dyDescent="0.2">
      <c r="A475" s="5"/>
      <c r="B475" s="202"/>
    </row>
    <row r="476" spans="1:2" ht="16.2" x14ac:dyDescent="0.2">
      <c r="A476" s="5"/>
      <c r="B476" s="202"/>
    </row>
    <row r="477" spans="1:2" ht="16.2" x14ac:dyDescent="0.2">
      <c r="A477" s="5"/>
      <c r="B477" s="202"/>
    </row>
    <row r="478" spans="1:2" ht="16.2" x14ac:dyDescent="0.2">
      <c r="A478" s="5"/>
      <c r="B478" s="202"/>
    </row>
    <row r="479" spans="1:2" ht="16.2" x14ac:dyDescent="0.2">
      <c r="A479" s="5"/>
      <c r="B479" s="202"/>
    </row>
    <row r="480" spans="1:2" ht="16.2" x14ac:dyDescent="0.2">
      <c r="A480" s="5"/>
      <c r="B480" s="202"/>
    </row>
    <row r="481" spans="1:2" ht="16.2" x14ac:dyDescent="0.2">
      <c r="A481" s="5"/>
      <c r="B481" s="202"/>
    </row>
    <row r="482" spans="1:2" ht="16.2" x14ac:dyDescent="0.2">
      <c r="A482" s="5"/>
      <c r="B482" s="202"/>
    </row>
    <row r="483" spans="1:2" ht="16.2" x14ac:dyDescent="0.2">
      <c r="A483" s="5"/>
      <c r="B483" s="202"/>
    </row>
    <row r="484" spans="1:2" ht="16.2" x14ac:dyDescent="0.2">
      <c r="A484" s="5"/>
      <c r="B484" s="202"/>
    </row>
    <row r="485" spans="1:2" ht="16.2" x14ac:dyDescent="0.2">
      <c r="A485" s="5"/>
      <c r="B485" s="202"/>
    </row>
    <row r="486" spans="1:2" ht="16.2" x14ac:dyDescent="0.2">
      <c r="A486" s="5"/>
      <c r="B486" s="202"/>
    </row>
    <row r="487" spans="1:2" ht="16.2" x14ac:dyDescent="0.2">
      <c r="A487" s="5"/>
      <c r="B487" s="202"/>
    </row>
    <row r="488" spans="1:2" ht="16.2" x14ac:dyDescent="0.2">
      <c r="A488" s="5"/>
      <c r="B488" s="202"/>
    </row>
    <row r="489" spans="1:2" ht="16.2" x14ac:dyDescent="0.2">
      <c r="A489" s="5"/>
      <c r="B489" s="202"/>
    </row>
    <row r="490" spans="1:2" ht="16.2" x14ac:dyDescent="0.2">
      <c r="A490" s="5"/>
      <c r="B490" s="202"/>
    </row>
    <row r="491" spans="1:2" ht="16.2" x14ac:dyDescent="0.2">
      <c r="A491" s="5"/>
      <c r="B491" s="202"/>
    </row>
    <row r="492" spans="1:2" ht="16.2" x14ac:dyDescent="0.2">
      <c r="A492" s="5"/>
      <c r="B492" s="202"/>
    </row>
    <row r="493" spans="1:2" ht="16.2" x14ac:dyDescent="0.2">
      <c r="A493" s="5"/>
      <c r="B493" s="202"/>
    </row>
    <row r="494" spans="1:2" ht="16.2" x14ac:dyDescent="0.2">
      <c r="A494" s="5"/>
      <c r="B494" s="202"/>
    </row>
    <row r="495" spans="1:2" ht="16.2" x14ac:dyDescent="0.2">
      <c r="A495" s="5"/>
      <c r="B495" s="202"/>
    </row>
    <row r="496" spans="1:2" ht="16.2" x14ac:dyDescent="0.2">
      <c r="A496" s="5"/>
      <c r="B496" s="202"/>
    </row>
    <row r="497" spans="1:2" ht="16.2" x14ac:dyDescent="0.2">
      <c r="A497" s="5"/>
      <c r="B497" s="202"/>
    </row>
    <row r="498" spans="1:2" ht="16.2" x14ac:dyDescent="0.2">
      <c r="A498" s="5"/>
      <c r="B498" s="202"/>
    </row>
    <row r="499" spans="1:2" ht="16.2" x14ac:dyDescent="0.2">
      <c r="A499" s="5"/>
      <c r="B499" s="202"/>
    </row>
    <row r="500" spans="1:2" ht="16.2" x14ac:dyDescent="0.2">
      <c r="A500" s="5"/>
      <c r="B500" s="202"/>
    </row>
    <row r="501" spans="1:2" ht="16.2" x14ac:dyDescent="0.2">
      <c r="A501" s="5"/>
      <c r="B501" s="202"/>
    </row>
    <row r="502" spans="1:2" ht="16.2" x14ac:dyDescent="0.2">
      <c r="A502" s="5"/>
      <c r="B502" s="202"/>
    </row>
    <row r="503" spans="1:2" ht="16.2" x14ac:dyDescent="0.2">
      <c r="A503" s="5"/>
      <c r="B503" s="202"/>
    </row>
    <row r="504" spans="1:2" ht="16.2" x14ac:dyDescent="0.2">
      <c r="A504" s="5"/>
      <c r="B504" s="202"/>
    </row>
    <row r="505" spans="1:2" ht="16.2" x14ac:dyDescent="0.2">
      <c r="A505" s="5"/>
      <c r="B505" s="202"/>
    </row>
    <row r="506" spans="1:2" ht="16.2" x14ac:dyDescent="0.2">
      <c r="A506" s="5"/>
      <c r="B506" s="202"/>
    </row>
    <row r="507" spans="1:2" ht="16.2" x14ac:dyDescent="0.2">
      <c r="A507" s="5"/>
      <c r="B507" s="202"/>
    </row>
    <row r="508" spans="1:2" ht="16.2" x14ac:dyDescent="0.2">
      <c r="A508" s="5"/>
      <c r="B508" s="202"/>
    </row>
    <row r="509" spans="1:2" ht="16.2" x14ac:dyDescent="0.2">
      <c r="A509" s="5"/>
      <c r="B509" s="202"/>
    </row>
    <row r="510" spans="1:2" ht="16.2" x14ac:dyDescent="0.2">
      <c r="A510" s="5"/>
      <c r="B510" s="202"/>
    </row>
    <row r="511" spans="1:2" ht="16.2" x14ac:dyDescent="0.2">
      <c r="A511" s="5"/>
      <c r="B511" s="202"/>
    </row>
    <row r="512" spans="1:2" ht="16.2" x14ac:dyDescent="0.2">
      <c r="A512" s="5"/>
      <c r="B512" s="202"/>
    </row>
    <row r="513" spans="1:2" ht="16.2" x14ac:dyDescent="0.2">
      <c r="A513" s="5"/>
      <c r="B513" s="202"/>
    </row>
    <row r="514" spans="1:2" ht="16.2" x14ac:dyDescent="0.2">
      <c r="A514" s="5"/>
      <c r="B514" s="202"/>
    </row>
    <row r="515" spans="1:2" ht="16.2" x14ac:dyDescent="0.2">
      <c r="A515" s="5"/>
      <c r="B515" s="202"/>
    </row>
    <row r="516" spans="1:2" ht="16.2" x14ac:dyDescent="0.2">
      <c r="A516" s="5"/>
      <c r="B516" s="202"/>
    </row>
    <row r="517" spans="1:2" ht="16.2" x14ac:dyDescent="0.2">
      <c r="A517" s="5"/>
      <c r="B517" s="202"/>
    </row>
    <row r="518" spans="1:2" ht="16.2" x14ac:dyDescent="0.2">
      <c r="A518" s="5"/>
      <c r="B518" s="202"/>
    </row>
    <row r="519" spans="1:2" ht="16.2" x14ac:dyDescent="0.2">
      <c r="A519" s="5"/>
      <c r="B519" s="202"/>
    </row>
    <row r="520" spans="1:2" ht="16.2" x14ac:dyDescent="0.2">
      <c r="A520" s="5"/>
      <c r="B520" s="202"/>
    </row>
    <row r="521" spans="1:2" ht="16.2" x14ac:dyDescent="0.2">
      <c r="A521" s="5"/>
      <c r="B521" s="202"/>
    </row>
    <row r="522" spans="1:2" ht="16.2" x14ac:dyDescent="0.2">
      <c r="A522" s="5"/>
      <c r="B522" s="202"/>
    </row>
    <row r="523" spans="1:2" ht="16.2" x14ac:dyDescent="0.2">
      <c r="A523" s="5"/>
      <c r="B523" s="202"/>
    </row>
    <row r="524" spans="1:2" ht="16.2" x14ac:dyDescent="0.2">
      <c r="A524" s="5"/>
      <c r="B524" s="202"/>
    </row>
    <row r="525" spans="1:2" ht="16.2" x14ac:dyDescent="0.2">
      <c r="A525" s="5"/>
      <c r="B525" s="202"/>
    </row>
    <row r="526" spans="1:2" ht="16.2" x14ac:dyDescent="0.2">
      <c r="A526" s="5"/>
      <c r="B526" s="202"/>
    </row>
    <row r="527" spans="1:2" ht="16.2" x14ac:dyDescent="0.2">
      <c r="A527" s="5"/>
      <c r="B527" s="202"/>
    </row>
    <row r="528" spans="1:2" ht="16.2" x14ac:dyDescent="0.2">
      <c r="A528" s="5"/>
      <c r="B528" s="202"/>
    </row>
    <row r="529" spans="1:2" ht="16.2" x14ac:dyDescent="0.2">
      <c r="A529" s="5"/>
      <c r="B529" s="202"/>
    </row>
    <row r="530" spans="1:2" ht="16.2" x14ac:dyDescent="0.2">
      <c r="A530" s="5"/>
      <c r="B530" s="202"/>
    </row>
    <row r="531" spans="1:2" ht="16.2" x14ac:dyDescent="0.2">
      <c r="A531" s="5"/>
      <c r="B531" s="202"/>
    </row>
    <row r="532" spans="1:2" ht="16.2" x14ac:dyDescent="0.2">
      <c r="A532" s="5"/>
      <c r="B532" s="202"/>
    </row>
    <row r="533" spans="1:2" ht="16.2" x14ac:dyDescent="0.2">
      <c r="A533" s="5"/>
      <c r="B533" s="202"/>
    </row>
    <row r="534" spans="1:2" ht="16.2" x14ac:dyDescent="0.2">
      <c r="A534" s="5"/>
      <c r="B534" s="202"/>
    </row>
    <row r="535" spans="1:2" ht="16.2" x14ac:dyDescent="0.2">
      <c r="A535" s="5"/>
      <c r="B535" s="202"/>
    </row>
    <row r="536" spans="1:2" ht="16.2" x14ac:dyDescent="0.2">
      <c r="A536" s="5"/>
      <c r="B536" s="202"/>
    </row>
    <row r="537" spans="1:2" ht="16.2" x14ac:dyDescent="0.2">
      <c r="A537" s="5"/>
      <c r="B537" s="202"/>
    </row>
    <row r="538" spans="1:2" ht="16.2" x14ac:dyDescent="0.2">
      <c r="A538" s="5"/>
      <c r="B538" s="202"/>
    </row>
    <row r="539" spans="1:2" ht="16.2" x14ac:dyDescent="0.2">
      <c r="A539" s="5"/>
      <c r="B539" s="202"/>
    </row>
    <row r="540" spans="1:2" ht="16.2" x14ac:dyDescent="0.2">
      <c r="A540" s="5"/>
      <c r="B540" s="202"/>
    </row>
    <row r="541" spans="1:2" ht="16.2" x14ac:dyDescent="0.2">
      <c r="A541" s="5"/>
      <c r="B541" s="202"/>
    </row>
    <row r="542" spans="1:2" ht="16.2" x14ac:dyDescent="0.2">
      <c r="A542" s="5"/>
      <c r="B542" s="202"/>
    </row>
    <row r="543" spans="1:2" ht="16.2" x14ac:dyDescent="0.2">
      <c r="A543" s="5"/>
      <c r="B543" s="202"/>
    </row>
    <row r="544" spans="1:2" ht="16.2" x14ac:dyDescent="0.2">
      <c r="A544" s="5"/>
      <c r="B544" s="202"/>
    </row>
    <row r="545" spans="1:2" ht="16.2" x14ac:dyDescent="0.2">
      <c r="A545" s="5"/>
      <c r="B545" s="202"/>
    </row>
    <row r="546" spans="1:2" ht="16.2" x14ac:dyDescent="0.2">
      <c r="A546" s="5"/>
      <c r="B546" s="202"/>
    </row>
    <row r="547" spans="1:2" ht="16.2" x14ac:dyDescent="0.2">
      <c r="A547" s="5"/>
      <c r="B547" s="202"/>
    </row>
    <row r="548" spans="1:2" ht="16.2" x14ac:dyDescent="0.2">
      <c r="A548" s="5"/>
      <c r="B548" s="202"/>
    </row>
    <row r="549" spans="1:2" ht="16.2" x14ac:dyDescent="0.2">
      <c r="A549" s="5"/>
      <c r="B549" s="202"/>
    </row>
    <row r="550" spans="1:2" ht="16.2" x14ac:dyDescent="0.2">
      <c r="A550" s="5"/>
      <c r="B550" s="202"/>
    </row>
    <row r="551" spans="1:2" ht="16.2" x14ac:dyDescent="0.2">
      <c r="A551" s="5"/>
      <c r="B551" s="202"/>
    </row>
    <row r="552" spans="1:2" ht="16.2" x14ac:dyDescent="0.2">
      <c r="A552" s="5"/>
      <c r="B552" s="202"/>
    </row>
    <row r="553" spans="1:2" ht="16.2" x14ac:dyDescent="0.2">
      <c r="A553" s="5"/>
      <c r="B553" s="202"/>
    </row>
    <row r="554" spans="1:2" ht="16.2" x14ac:dyDescent="0.2">
      <c r="A554" s="5"/>
      <c r="B554" s="202"/>
    </row>
    <row r="555" spans="1:2" ht="16.2" x14ac:dyDescent="0.2">
      <c r="A555" s="5"/>
      <c r="B555" s="202"/>
    </row>
    <row r="556" spans="1:2" ht="16.2" x14ac:dyDescent="0.2">
      <c r="A556" s="5"/>
      <c r="B556" s="202"/>
    </row>
    <row r="557" spans="1:2" ht="16.2" x14ac:dyDescent="0.2">
      <c r="A557" s="5"/>
      <c r="B557" s="202"/>
    </row>
    <row r="558" spans="1:2" ht="16.2" x14ac:dyDescent="0.2">
      <c r="A558" s="5"/>
      <c r="B558" s="202"/>
    </row>
    <row r="559" spans="1:2" ht="16.2" x14ac:dyDescent="0.2">
      <c r="A559" s="5"/>
      <c r="B559" s="202"/>
    </row>
    <row r="560" spans="1:2" ht="16.2" x14ac:dyDescent="0.2">
      <c r="A560" s="5"/>
      <c r="B560" s="202"/>
    </row>
    <row r="561" spans="1:2" ht="16.2" x14ac:dyDescent="0.2">
      <c r="A561" s="5"/>
      <c r="B561" s="202"/>
    </row>
    <row r="562" spans="1:2" ht="16.2" x14ac:dyDescent="0.2">
      <c r="A562" s="5"/>
      <c r="B562" s="202"/>
    </row>
    <row r="563" spans="1:2" ht="16.2" x14ac:dyDescent="0.2">
      <c r="A563" s="5"/>
      <c r="B563" s="202"/>
    </row>
    <row r="564" spans="1:2" ht="16.2" x14ac:dyDescent="0.2">
      <c r="A564" s="5"/>
      <c r="B564" s="202"/>
    </row>
    <row r="565" spans="1:2" ht="16.2" x14ac:dyDescent="0.2">
      <c r="A565" s="5"/>
      <c r="B565" s="202"/>
    </row>
    <row r="566" spans="1:2" ht="16.2" x14ac:dyDescent="0.2">
      <c r="A566" s="5"/>
      <c r="B566" s="202"/>
    </row>
    <row r="567" spans="1:2" ht="16.2" x14ac:dyDescent="0.2">
      <c r="A567" s="5"/>
      <c r="B567" s="202"/>
    </row>
    <row r="568" spans="1:2" ht="16.2" x14ac:dyDescent="0.2">
      <c r="A568" s="5"/>
      <c r="B568" s="202"/>
    </row>
    <row r="569" spans="1:2" ht="16.2" x14ac:dyDescent="0.2">
      <c r="A569" s="5"/>
      <c r="B569" s="202"/>
    </row>
    <row r="570" spans="1:2" ht="16.2" x14ac:dyDescent="0.2">
      <c r="A570" s="5"/>
      <c r="B570" s="202"/>
    </row>
    <row r="571" spans="1:2" ht="16.2" x14ac:dyDescent="0.2">
      <c r="A571" s="5"/>
      <c r="B571" s="202"/>
    </row>
    <row r="572" spans="1:2" ht="16.2" x14ac:dyDescent="0.2">
      <c r="A572" s="5"/>
      <c r="B572" s="202"/>
    </row>
    <row r="573" spans="1:2" ht="16.2" x14ac:dyDescent="0.2">
      <c r="A573" s="5"/>
      <c r="B573" s="202"/>
    </row>
    <row r="574" spans="1:2" ht="16.2" x14ac:dyDescent="0.2">
      <c r="A574" s="5"/>
      <c r="B574" s="202"/>
    </row>
    <row r="575" spans="1:2" ht="16.2" x14ac:dyDescent="0.2">
      <c r="A575" s="5"/>
      <c r="B575" s="202"/>
    </row>
    <row r="576" spans="1:2" ht="16.2" x14ac:dyDescent="0.2">
      <c r="A576" s="5"/>
      <c r="B576" s="202"/>
    </row>
    <row r="577" spans="1:2" ht="16.2" x14ac:dyDescent="0.2">
      <c r="A577" s="5"/>
      <c r="B577" s="202"/>
    </row>
    <row r="578" spans="1:2" ht="16.2" x14ac:dyDescent="0.2">
      <c r="A578" s="5"/>
      <c r="B578" s="202"/>
    </row>
    <row r="579" spans="1:2" ht="16.2" x14ac:dyDescent="0.2">
      <c r="A579" s="5"/>
      <c r="B579" s="202"/>
    </row>
    <row r="580" spans="1:2" ht="16.2" x14ac:dyDescent="0.2">
      <c r="A580" s="5"/>
      <c r="B580" s="202"/>
    </row>
    <row r="581" spans="1:2" ht="16.2" x14ac:dyDescent="0.2">
      <c r="A581" s="5"/>
      <c r="B581" s="202"/>
    </row>
    <row r="582" spans="1:2" ht="16.2" x14ac:dyDescent="0.2">
      <c r="A582" s="5"/>
      <c r="B582" s="202"/>
    </row>
    <row r="583" spans="1:2" ht="16.2" x14ac:dyDescent="0.2">
      <c r="A583" s="5"/>
      <c r="B583" s="202"/>
    </row>
    <row r="584" spans="1:2" ht="16.2" x14ac:dyDescent="0.2">
      <c r="A584" s="5"/>
      <c r="B584" s="202"/>
    </row>
    <row r="585" spans="1:2" ht="16.2" x14ac:dyDescent="0.2">
      <c r="A585" s="5"/>
      <c r="B585" s="202"/>
    </row>
    <row r="586" spans="1:2" ht="16.2" x14ac:dyDescent="0.2">
      <c r="A586" s="5"/>
      <c r="B586" s="202"/>
    </row>
    <row r="587" spans="1:2" ht="16.2" x14ac:dyDescent="0.2">
      <c r="A587" s="5"/>
      <c r="B587" s="202"/>
    </row>
    <row r="588" spans="1:2" ht="16.2" x14ac:dyDescent="0.2">
      <c r="A588" s="5"/>
      <c r="B588" s="202"/>
    </row>
    <row r="589" spans="1:2" ht="16.2" x14ac:dyDescent="0.2">
      <c r="A589" s="5"/>
      <c r="B589" s="202"/>
    </row>
    <row r="590" spans="1:2" ht="16.2" x14ac:dyDescent="0.2">
      <c r="A590" s="5"/>
      <c r="B590" s="202"/>
    </row>
    <row r="591" spans="1:2" ht="16.2" x14ac:dyDescent="0.2">
      <c r="A591" s="5"/>
      <c r="B591" s="202"/>
    </row>
    <row r="592" spans="1:2" ht="16.2" x14ac:dyDescent="0.2">
      <c r="A592" s="5"/>
      <c r="B592" s="202"/>
    </row>
    <row r="593" spans="1:2" ht="16.2" x14ac:dyDescent="0.2">
      <c r="A593" s="5"/>
      <c r="B593" s="202"/>
    </row>
    <row r="594" spans="1:2" ht="16.2" x14ac:dyDescent="0.2">
      <c r="A594" s="5"/>
      <c r="B594" s="202"/>
    </row>
    <row r="595" spans="1:2" ht="16.2" x14ac:dyDescent="0.2">
      <c r="A595" s="5"/>
      <c r="B595" s="202"/>
    </row>
    <row r="596" spans="1:2" ht="16.2" x14ac:dyDescent="0.2">
      <c r="A596" s="5"/>
      <c r="B596" s="202"/>
    </row>
    <row r="597" spans="1:2" ht="16.2" x14ac:dyDescent="0.2">
      <c r="A597" s="5"/>
      <c r="B597" s="202"/>
    </row>
    <row r="598" spans="1:2" ht="16.2" x14ac:dyDescent="0.2">
      <c r="A598" s="5"/>
      <c r="B598" s="202"/>
    </row>
    <row r="599" spans="1:2" ht="16.2" x14ac:dyDescent="0.2">
      <c r="A599" s="5"/>
      <c r="B599" s="202"/>
    </row>
    <row r="600" spans="1:2" ht="16.2" x14ac:dyDescent="0.2">
      <c r="A600" s="5"/>
      <c r="B600" s="202"/>
    </row>
    <row r="601" spans="1:2" ht="16.2" x14ac:dyDescent="0.2">
      <c r="A601" s="5"/>
      <c r="B601" s="202"/>
    </row>
    <row r="602" spans="1:2" ht="16.2" x14ac:dyDescent="0.2">
      <c r="A602" s="5"/>
      <c r="B602" s="202"/>
    </row>
    <row r="603" spans="1:2" ht="16.2" x14ac:dyDescent="0.2">
      <c r="A603" s="5"/>
      <c r="B603" s="202"/>
    </row>
    <row r="604" spans="1:2" ht="16.2" x14ac:dyDescent="0.2">
      <c r="A604" s="5"/>
      <c r="B604" s="202"/>
    </row>
    <row r="605" spans="1:2" ht="16.2" x14ac:dyDescent="0.2">
      <c r="A605" s="5"/>
      <c r="B605" s="202"/>
    </row>
    <row r="606" spans="1:2" ht="16.2" x14ac:dyDescent="0.2">
      <c r="A606" s="5"/>
      <c r="B606" s="202"/>
    </row>
    <row r="607" spans="1:2" ht="16.2" x14ac:dyDescent="0.2">
      <c r="A607" s="5"/>
      <c r="B607" s="202"/>
    </row>
    <row r="608" spans="1:2" ht="16.2" x14ac:dyDescent="0.2">
      <c r="A608" s="5"/>
      <c r="B608" s="202"/>
    </row>
    <row r="609" spans="1:2" ht="16.2" x14ac:dyDescent="0.2">
      <c r="A609" s="5"/>
      <c r="B609" s="202"/>
    </row>
    <row r="610" spans="1:2" ht="16.2" x14ac:dyDescent="0.2">
      <c r="A610" s="5"/>
      <c r="B610" s="202"/>
    </row>
    <row r="611" spans="1:2" ht="16.2" x14ac:dyDescent="0.2">
      <c r="A611" s="5"/>
      <c r="B611" s="202"/>
    </row>
    <row r="612" spans="1:2" ht="16.2" x14ac:dyDescent="0.2">
      <c r="A612" s="5"/>
      <c r="B612" s="202"/>
    </row>
    <row r="613" spans="1:2" ht="16.2" x14ac:dyDescent="0.2">
      <c r="A613" s="5"/>
      <c r="B613" s="202"/>
    </row>
    <row r="614" spans="1:2" ht="16.2" x14ac:dyDescent="0.2">
      <c r="A614" s="5"/>
      <c r="B614" s="202"/>
    </row>
    <row r="615" spans="1:2" ht="16.2" x14ac:dyDescent="0.2">
      <c r="A615" s="5"/>
      <c r="B615" s="202"/>
    </row>
    <row r="616" spans="1:2" ht="16.2" x14ac:dyDescent="0.2">
      <c r="A616" s="5"/>
      <c r="B616" s="202"/>
    </row>
    <row r="617" spans="1:2" ht="16.2" x14ac:dyDescent="0.2">
      <c r="A617" s="5"/>
      <c r="B617" s="202"/>
    </row>
    <row r="618" spans="1:2" ht="16.2" x14ac:dyDescent="0.2">
      <c r="A618" s="5"/>
      <c r="B618" s="202"/>
    </row>
    <row r="619" spans="1:2" ht="16.2" x14ac:dyDescent="0.2">
      <c r="A619" s="5"/>
      <c r="B619" s="202"/>
    </row>
    <row r="620" spans="1:2" ht="16.2" x14ac:dyDescent="0.2">
      <c r="A620" s="5"/>
      <c r="B620" s="202"/>
    </row>
    <row r="621" spans="1:2" ht="16.2" x14ac:dyDescent="0.2">
      <c r="A621" s="5"/>
      <c r="B621" s="202"/>
    </row>
    <row r="622" spans="1:2" ht="16.2" x14ac:dyDescent="0.2">
      <c r="A622" s="5"/>
      <c r="B622" s="202"/>
    </row>
    <row r="623" spans="1:2" ht="16.2" x14ac:dyDescent="0.2">
      <c r="A623" s="5"/>
      <c r="B623" s="202"/>
    </row>
    <row r="624" spans="1:2" ht="16.2" x14ac:dyDescent="0.2">
      <c r="A624" s="5"/>
      <c r="B624" s="202"/>
    </row>
    <row r="625" spans="1:2" ht="16.2" x14ac:dyDescent="0.2">
      <c r="A625" s="5"/>
      <c r="B625" s="202"/>
    </row>
    <row r="626" spans="1:2" ht="16.2" x14ac:dyDescent="0.2">
      <c r="A626" s="5"/>
      <c r="B626" s="202"/>
    </row>
    <row r="627" spans="1:2" ht="16.2" x14ac:dyDescent="0.2">
      <c r="A627" s="5"/>
      <c r="B627" s="202"/>
    </row>
    <row r="628" spans="1:2" ht="16.2" x14ac:dyDescent="0.2">
      <c r="A628" s="5"/>
      <c r="B628" s="202"/>
    </row>
    <row r="629" spans="1:2" ht="16.2" x14ac:dyDescent="0.2">
      <c r="A629" s="5"/>
      <c r="B629" s="202"/>
    </row>
    <row r="630" spans="1:2" ht="16.2" x14ac:dyDescent="0.2">
      <c r="A630" s="5"/>
      <c r="B630" s="202"/>
    </row>
    <row r="631" spans="1:2" ht="16.2" x14ac:dyDescent="0.2">
      <c r="A631" s="5"/>
      <c r="B631" s="202"/>
    </row>
    <row r="632" spans="1:2" ht="16.2" x14ac:dyDescent="0.2">
      <c r="A632" s="5"/>
      <c r="B632" s="202"/>
    </row>
    <row r="633" spans="1:2" ht="16.2" x14ac:dyDescent="0.2">
      <c r="A633" s="5"/>
      <c r="B633" s="202"/>
    </row>
    <row r="634" spans="1:2" ht="16.2" x14ac:dyDescent="0.2">
      <c r="A634" s="5"/>
      <c r="B634" s="202"/>
    </row>
    <row r="635" spans="1:2" ht="16.2" x14ac:dyDescent="0.2">
      <c r="A635" s="5"/>
      <c r="B635" s="202"/>
    </row>
    <row r="636" spans="1:2" ht="16.2" x14ac:dyDescent="0.2">
      <c r="A636" s="5"/>
      <c r="B636" s="202"/>
    </row>
    <row r="637" spans="1:2" ht="16.2" x14ac:dyDescent="0.2">
      <c r="A637" s="5"/>
      <c r="B637" s="202"/>
    </row>
    <row r="638" spans="1:2" ht="16.2" x14ac:dyDescent="0.2">
      <c r="A638" s="5"/>
      <c r="B638" s="202"/>
    </row>
    <row r="639" spans="1:2" ht="16.2" x14ac:dyDescent="0.2">
      <c r="A639" s="5"/>
      <c r="B639" s="202"/>
    </row>
    <row r="640" spans="1:2" ht="16.2" x14ac:dyDescent="0.2">
      <c r="A640" s="5"/>
      <c r="B640" s="202"/>
    </row>
    <row r="641" spans="1:2" ht="16.2" x14ac:dyDescent="0.2">
      <c r="A641" s="5"/>
      <c r="B641" s="202"/>
    </row>
    <row r="642" spans="1:2" ht="16.2" x14ac:dyDescent="0.2">
      <c r="A642" s="5"/>
      <c r="B642" s="202"/>
    </row>
    <row r="643" spans="1:2" ht="16.2" x14ac:dyDescent="0.2">
      <c r="A643" s="5"/>
      <c r="B643" s="202"/>
    </row>
    <row r="644" spans="1:2" ht="16.2" x14ac:dyDescent="0.2">
      <c r="A644" s="5"/>
      <c r="B644" s="202"/>
    </row>
    <row r="645" spans="1:2" ht="16.2" x14ac:dyDescent="0.2">
      <c r="A645" s="5"/>
      <c r="B645" s="202"/>
    </row>
    <row r="646" spans="1:2" ht="16.2" x14ac:dyDescent="0.2">
      <c r="A646" s="5"/>
      <c r="B646" s="202"/>
    </row>
    <row r="647" spans="1:2" ht="16.2" x14ac:dyDescent="0.2">
      <c r="A647" s="5"/>
      <c r="B647" s="202"/>
    </row>
    <row r="648" spans="1:2" ht="16.2" x14ac:dyDescent="0.2">
      <c r="A648" s="5"/>
      <c r="B648" s="202"/>
    </row>
    <row r="649" spans="1:2" ht="16.2" x14ac:dyDescent="0.2">
      <c r="A649" s="5"/>
      <c r="B649" s="202"/>
    </row>
    <row r="650" spans="1:2" ht="16.2" x14ac:dyDescent="0.2">
      <c r="A650" s="5"/>
      <c r="B650" s="202"/>
    </row>
    <row r="651" spans="1:2" ht="16.2" x14ac:dyDescent="0.2">
      <c r="A651" s="5"/>
      <c r="B651" s="202"/>
    </row>
    <row r="652" spans="1:2" ht="16.2" x14ac:dyDescent="0.2">
      <c r="A652" s="5"/>
      <c r="B652" s="202"/>
    </row>
    <row r="653" spans="1:2" ht="16.2" x14ac:dyDescent="0.2">
      <c r="A653" s="5"/>
      <c r="B653" s="202"/>
    </row>
    <row r="654" spans="1:2" ht="16.2" x14ac:dyDescent="0.2">
      <c r="A654" s="5"/>
      <c r="B654" s="202"/>
    </row>
    <row r="655" spans="1:2" ht="16.2" x14ac:dyDescent="0.2">
      <c r="A655" s="5"/>
      <c r="B655" s="202"/>
    </row>
    <row r="656" spans="1:2" ht="16.2" x14ac:dyDescent="0.2">
      <c r="A656" s="5"/>
      <c r="B656" s="202"/>
    </row>
    <row r="657" spans="1:2" ht="16.2" x14ac:dyDescent="0.2">
      <c r="A657" s="5"/>
      <c r="B657" s="202"/>
    </row>
    <row r="658" spans="1:2" ht="16.2" x14ac:dyDescent="0.2">
      <c r="A658" s="5"/>
      <c r="B658" s="202"/>
    </row>
    <row r="659" spans="1:2" ht="16.2" x14ac:dyDescent="0.2">
      <c r="A659" s="5"/>
      <c r="B659" s="202"/>
    </row>
    <row r="660" spans="1:2" ht="16.2" x14ac:dyDescent="0.2">
      <c r="A660" s="5"/>
      <c r="B660" s="202"/>
    </row>
    <row r="661" spans="1:2" ht="16.2" x14ac:dyDescent="0.2">
      <c r="A661" s="5"/>
      <c r="B661" s="202"/>
    </row>
    <row r="662" spans="1:2" ht="16.2" x14ac:dyDescent="0.2">
      <c r="A662" s="5"/>
      <c r="B662" s="202"/>
    </row>
    <row r="663" spans="1:2" ht="16.2" x14ac:dyDescent="0.2">
      <c r="A663" s="5"/>
      <c r="B663" s="202"/>
    </row>
    <row r="664" spans="1:2" ht="16.2" x14ac:dyDescent="0.2">
      <c r="A664" s="5"/>
      <c r="B664" s="202"/>
    </row>
    <row r="665" spans="1:2" ht="16.2" x14ac:dyDescent="0.2">
      <c r="A665" s="5"/>
      <c r="B665" s="202"/>
    </row>
    <row r="666" spans="1:2" ht="16.2" x14ac:dyDescent="0.2">
      <c r="A666" s="5"/>
      <c r="B666" s="202"/>
    </row>
    <row r="667" spans="1:2" ht="16.2" x14ac:dyDescent="0.2">
      <c r="A667" s="5"/>
      <c r="B667" s="202"/>
    </row>
    <row r="668" spans="1:2" ht="16.2" x14ac:dyDescent="0.2">
      <c r="A668" s="5"/>
      <c r="B668" s="202"/>
    </row>
    <row r="669" spans="1:2" ht="16.2" x14ac:dyDescent="0.2">
      <c r="A669" s="5"/>
      <c r="B669" s="202"/>
    </row>
    <row r="670" spans="1:2" ht="16.2" x14ac:dyDescent="0.2">
      <c r="A670" s="5"/>
      <c r="B670" s="202"/>
    </row>
    <row r="671" spans="1:2" ht="16.2" x14ac:dyDescent="0.2">
      <c r="A671" s="5"/>
      <c r="B671" s="202"/>
    </row>
    <row r="672" spans="1:2" ht="16.2" x14ac:dyDescent="0.2">
      <c r="A672" s="5"/>
      <c r="B672" s="202"/>
    </row>
    <row r="673" spans="1:2" ht="16.2" x14ac:dyDescent="0.2">
      <c r="A673" s="5"/>
      <c r="B673" s="202"/>
    </row>
    <row r="674" spans="1:2" ht="16.2" x14ac:dyDescent="0.2">
      <c r="A674" s="5"/>
      <c r="B674" s="202"/>
    </row>
    <row r="675" spans="1:2" ht="16.2" x14ac:dyDescent="0.2">
      <c r="A675" s="5"/>
      <c r="B675" s="202"/>
    </row>
    <row r="676" spans="1:2" ht="16.2" x14ac:dyDescent="0.2">
      <c r="A676" s="5"/>
      <c r="B676" s="202"/>
    </row>
    <row r="677" spans="1:2" ht="16.2" x14ac:dyDescent="0.2">
      <c r="A677" s="5"/>
      <c r="B677" s="202"/>
    </row>
    <row r="678" spans="1:2" ht="16.2" x14ac:dyDescent="0.2">
      <c r="A678" s="5"/>
      <c r="B678" s="202"/>
    </row>
    <row r="679" spans="1:2" ht="16.2" x14ac:dyDescent="0.2">
      <c r="A679" s="5"/>
      <c r="B679" s="202"/>
    </row>
    <row r="680" spans="1:2" ht="16.2" x14ac:dyDescent="0.2">
      <c r="A680" s="5"/>
      <c r="B680" s="202"/>
    </row>
    <row r="681" spans="1:2" ht="16.2" x14ac:dyDescent="0.2">
      <c r="A681" s="5"/>
      <c r="B681" s="202"/>
    </row>
    <row r="682" spans="1:2" ht="16.2" x14ac:dyDescent="0.2">
      <c r="A682" s="5"/>
      <c r="B682" s="202"/>
    </row>
    <row r="683" spans="1:2" ht="16.2" x14ac:dyDescent="0.2">
      <c r="A683" s="5"/>
      <c r="B683" s="202"/>
    </row>
    <row r="684" spans="1:2" ht="16.2" x14ac:dyDescent="0.2">
      <c r="A684" s="5"/>
      <c r="B684" s="202"/>
    </row>
    <row r="685" spans="1:2" ht="16.2" x14ac:dyDescent="0.2">
      <c r="A685" s="5"/>
      <c r="B685" s="202"/>
    </row>
    <row r="686" spans="1:2" ht="16.2" x14ac:dyDescent="0.2">
      <c r="A686" s="5"/>
      <c r="B686" s="202"/>
    </row>
    <row r="687" spans="1:2" ht="16.2" x14ac:dyDescent="0.2">
      <c r="A687" s="5"/>
      <c r="B687" s="202"/>
    </row>
    <row r="688" spans="1:2" ht="16.2" x14ac:dyDescent="0.2">
      <c r="A688" s="5"/>
      <c r="B688" s="202"/>
    </row>
    <row r="689" spans="1:2" ht="16.2" x14ac:dyDescent="0.2">
      <c r="A689" s="5"/>
      <c r="B689" s="202"/>
    </row>
    <row r="690" spans="1:2" ht="16.2" x14ac:dyDescent="0.2">
      <c r="A690" s="5"/>
      <c r="B690" s="202"/>
    </row>
    <row r="691" spans="1:2" ht="16.2" x14ac:dyDescent="0.2">
      <c r="A691" s="5"/>
      <c r="B691" s="202"/>
    </row>
    <row r="692" spans="1:2" ht="16.2" x14ac:dyDescent="0.2">
      <c r="A692" s="5"/>
      <c r="B692" s="202"/>
    </row>
    <row r="693" spans="1:2" ht="16.2" x14ac:dyDescent="0.2">
      <c r="A693" s="5"/>
      <c r="B693" s="202"/>
    </row>
    <row r="694" spans="1:2" ht="16.2" x14ac:dyDescent="0.2">
      <c r="A694" s="5"/>
      <c r="B694" s="202"/>
    </row>
    <row r="695" spans="1:2" ht="16.2" x14ac:dyDescent="0.2">
      <c r="A695" s="5"/>
      <c r="B695" s="202"/>
    </row>
    <row r="696" spans="1:2" ht="16.2" x14ac:dyDescent="0.2">
      <c r="A696" s="5"/>
      <c r="B696" s="202"/>
    </row>
    <row r="697" spans="1:2" ht="16.2" x14ac:dyDescent="0.2">
      <c r="A697" s="5"/>
      <c r="B697" s="202"/>
    </row>
    <row r="698" spans="1:2" ht="16.2" x14ac:dyDescent="0.2">
      <c r="A698" s="5"/>
      <c r="B698" s="202"/>
    </row>
    <row r="699" spans="1:2" ht="16.2" x14ac:dyDescent="0.2">
      <c r="A699" s="5"/>
      <c r="B699" s="202"/>
    </row>
    <row r="700" spans="1:2" ht="16.2" x14ac:dyDescent="0.2">
      <c r="A700" s="5"/>
      <c r="B700" s="202"/>
    </row>
    <row r="701" spans="1:2" ht="16.2" x14ac:dyDescent="0.2">
      <c r="A701" s="5"/>
      <c r="B701" s="202"/>
    </row>
    <row r="702" spans="1:2" ht="16.2" x14ac:dyDescent="0.2">
      <c r="A702" s="5"/>
      <c r="B702" s="202"/>
    </row>
    <row r="703" spans="1:2" ht="16.2" x14ac:dyDescent="0.2">
      <c r="A703" s="5"/>
      <c r="B703" s="202"/>
    </row>
    <row r="704" spans="1:2" ht="16.2" x14ac:dyDescent="0.2">
      <c r="A704" s="5"/>
      <c r="B704" s="202"/>
    </row>
    <row r="705" spans="1:2" ht="16.2" x14ac:dyDescent="0.2">
      <c r="A705" s="5"/>
      <c r="B705" s="202"/>
    </row>
    <row r="706" spans="1:2" ht="16.2" x14ac:dyDescent="0.2">
      <c r="A706" s="5"/>
      <c r="B706" s="202"/>
    </row>
    <row r="707" spans="1:2" ht="16.2" x14ac:dyDescent="0.2">
      <c r="A707" s="5"/>
      <c r="B707" s="202"/>
    </row>
    <row r="708" spans="1:2" ht="16.2" x14ac:dyDescent="0.2">
      <c r="A708" s="5"/>
      <c r="B708" s="202"/>
    </row>
    <row r="709" spans="1:2" ht="16.2" x14ac:dyDescent="0.2">
      <c r="A709" s="5"/>
      <c r="B709" s="202"/>
    </row>
    <row r="710" spans="1:2" ht="16.2" x14ac:dyDescent="0.2">
      <c r="A710" s="5"/>
      <c r="B710" s="202"/>
    </row>
    <row r="711" spans="1:2" ht="16.2" x14ac:dyDescent="0.2">
      <c r="A711" s="5"/>
      <c r="B711" s="202"/>
    </row>
    <row r="712" spans="1:2" ht="16.2" x14ac:dyDescent="0.2">
      <c r="A712" s="5"/>
      <c r="B712" s="202"/>
    </row>
    <row r="713" spans="1:2" ht="16.2" x14ac:dyDescent="0.2">
      <c r="A713" s="5"/>
      <c r="B713" s="202"/>
    </row>
    <row r="714" spans="1:2" ht="16.2" x14ac:dyDescent="0.2">
      <c r="A714" s="5"/>
      <c r="B714" s="202"/>
    </row>
    <row r="715" spans="1:2" ht="16.2" x14ac:dyDescent="0.2">
      <c r="A715" s="5"/>
      <c r="B715" s="202"/>
    </row>
    <row r="716" spans="1:2" ht="16.2" x14ac:dyDescent="0.2">
      <c r="A716" s="5"/>
      <c r="B716" s="202"/>
    </row>
    <row r="717" spans="1:2" ht="16.2" x14ac:dyDescent="0.2">
      <c r="A717" s="5"/>
      <c r="B717" s="202"/>
    </row>
    <row r="718" spans="1:2" ht="16.2" x14ac:dyDescent="0.2">
      <c r="A718" s="5"/>
      <c r="B718" s="202"/>
    </row>
    <row r="719" spans="1:2" ht="16.2" x14ac:dyDescent="0.2">
      <c r="A719" s="5"/>
      <c r="B719" s="202"/>
    </row>
    <row r="720" spans="1:2" ht="16.2" x14ac:dyDescent="0.2">
      <c r="A720" s="5"/>
      <c r="B720" s="202"/>
    </row>
    <row r="721" spans="1:2" ht="16.2" x14ac:dyDescent="0.2">
      <c r="A721" s="5"/>
      <c r="B721" s="202"/>
    </row>
    <row r="722" spans="1:2" ht="16.2" x14ac:dyDescent="0.2">
      <c r="A722" s="5"/>
      <c r="B722" s="202"/>
    </row>
    <row r="723" spans="1:2" ht="16.2" x14ac:dyDescent="0.2">
      <c r="A723" s="5"/>
      <c r="B723" s="202"/>
    </row>
    <row r="724" spans="1:2" ht="16.2" x14ac:dyDescent="0.2">
      <c r="A724" s="5"/>
      <c r="B724" s="202"/>
    </row>
    <row r="725" spans="1:2" ht="16.2" x14ac:dyDescent="0.2">
      <c r="A725" s="5"/>
      <c r="B725" s="202"/>
    </row>
    <row r="726" spans="1:2" ht="16.2" x14ac:dyDescent="0.2">
      <c r="A726" s="5"/>
      <c r="B726" s="202"/>
    </row>
    <row r="727" spans="1:2" ht="16.2" x14ac:dyDescent="0.2">
      <c r="A727" s="5"/>
      <c r="B727" s="202"/>
    </row>
    <row r="728" spans="1:2" ht="16.2" x14ac:dyDescent="0.2">
      <c r="A728" s="5"/>
      <c r="B728" s="202"/>
    </row>
    <row r="729" spans="1:2" ht="16.2" x14ac:dyDescent="0.2">
      <c r="A729" s="5"/>
      <c r="B729" s="202"/>
    </row>
    <row r="730" spans="1:2" ht="16.2" x14ac:dyDescent="0.2">
      <c r="A730" s="5"/>
      <c r="B730" s="202"/>
    </row>
    <row r="731" spans="1:2" ht="16.2" x14ac:dyDescent="0.2">
      <c r="A731" s="5"/>
      <c r="B731" s="202"/>
    </row>
    <row r="732" spans="1:2" ht="16.2" x14ac:dyDescent="0.2">
      <c r="A732" s="5"/>
      <c r="B732" s="202"/>
    </row>
    <row r="733" spans="1:2" ht="16.2" x14ac:dyDescent="0.2">
      <c r="A733" s="5"/>
      <c r="B733" s="202"/>
    </row>
    <row r="734" spans="1:2" ht="16.2" x14ac:dyDescent="0.2">
      <c r="A734" s="5"/>
      <c r="B734" s="202"/>
    </row>
    <row r="735" spans="1:2" ht="16.2" x14ac:dyDescent="0.2">
      <c r="A735" s="5"/>
      <c r="B735" s="202"/>
    </row>
    <row r="736" spans="1:2" ht="16.2" x14ac:dyDescent="0.2">
      <c r="A736" s="5"/>
      <c r="B736" s="202"/>
    </row>
    <row r="737" spans="1:2" ht="16.2" x14ac:dyDescent="0.2">
      <c r="A737" s="5"/>
      <c r="B737" s="202"/>
    </row>
    <row r="738" spans="1:2" ht="16.2" x14ac:dyDescent="0.2">
      <c r="A738" s="5"/>
      <c r="B738" s="202"/>
    </row>
    <row r="739" spans="1:2" ht="16.2" x14ac:dyDescent="0.2">
      <c r="A739" s="5"/>
      <c r="B739" s="202"/>
    </row>
    <row r="740" spans="1:2" ht="16.2" x14ac:dyDescent="0.2">
      <c r="A740" s="5"/>
      <c r="B740" s="202"/>
    </row>
    <row r="741" spans="1:2" ht="16.2" x14ac:dyDescent="0.2">
      <c r="A741" s="5"/>
      <c r="B741" s="202"/>
    </row>
    <row r="742" spans="1:2" ht="16.2" x14ac:dyDescent="0.2">
      <c r="A742" s="5"/>
      <c r="B742" s="202"/>
    </row>
    <row r="743" spans="1:2" ht="16.2" x14ac:dyDescent="0.2">
      <c r="A743" s="5"/>
      <c r="B743" s="202"/>
    </row>
    <row r="744" spans="1:2" ht="16.2" x14ac:dyDescent="0.2">
      <c r="A744" s="5"/>
      <c r="B744" s="202"/>
    </row>
    <row r="745" spans="1:2" ht="16.2" x14ac:dyDescent="0.2">
      <c r="A745" s="5"/>
      <c r="B745" s="202"/>
    </row>
    <row r="746" spans="1:2" ht="16.2" x14ac:dyDescent="0.2">
      <c r="A746" s="5"/>
      <c r="B746" s="202"/>
    </row>
    <row r="747" spans="1:2" ht="16.2" x14ac:dyDescent="0.2">
      <c r="A747" s="5"/>
      <c r="B747" s="202"/>
    </row>
    <row r="748" spans="1:2" ht="16.2" x14ac:dyDescent="0.2">
      <c r="A748" s="5"/>
      <c r="B748" s="202"/>
    </row>
    <row r="749" spans="1:2" ht="16.2" x14ac:dyDescent="0.2">
      <c r="A749" s="5"/>
      <c r="B749" s="202"/>
    </row>
    <row r="750" spans="1:2" ht="16.2" x14ac:dyDescent="0.2">
      <c r="A750" s="5"/>
      <c r="B750" s="202"/>
    </row>
    <row r="751" spans="1:2" ht="16.2" x14ac:dyDescent="0.2">
      <c r="A751" s="5"/>
      <c r="B751" s="202"/>
    </row>
    <row r="752" spans="1:2" ht="16.2" x14ac:dyDescent="0.2">
      <c r="A752" s="5"/>
      <c r="B752" s="202"/>
    </row>
    <row r="753" spans="1:2" ht="16.2" x14ac:dyDescent="0.2">
      <c r="A753" s="5"/>
      <c r="B753" s="202"/>
    </row>
    <row r="754" spans="1:2" ht="16.2" x14ac:dyDescent="0.2">
      <c r="A754" s="5"/>
      <c r="B754" s="202"/>
    </row>
    <row r="755" spans="1:2" ht="16.2" x14ac:dyDescent="0.2">
      <c r="A755" s="5"/>
      <c r="B755" s="202"/>
    </row>
    <row r="756" spans="1:2" ht="16.2" x14ac:dyDescent="0.2">
      <c r="A756" s="5"/>
      <c r="B756" s="202"/>
    </row>
    <row r="757" spans="1:2" ht="16.2" x14ac:dyDescent="0.2">
      <c r="A757" s="5"/>
      <c r="B757" s="202"/>
    </row>
    <row r="758" spans="1:2" ht="16.2" x14ac:dyDescent="0.2">
      <c r="A758" s="5"/>
      <c r="B758" s="202"/>
    </row>
    <row r="759" spans="1:2" ht="16.2" x14ac:dyDescent="0.2">
      <c r="A759" s="5"/>
      <c r="B759" s="202"/>
    </row>
    <row r="760" spans="1:2" ht="16.2" x14ac:dyDescent="0.2">
      <c r="A760" s="5"/>
      <c r="B760" s="202"/>
    </row>
    <row r="761" spans="1:2" ht="16.2" x14ac:dyDescent="0.2">
      <c r="A761" s="5"/>
      <c r="B761" s="202"/>
    </row>
    <row r="762" spans="1:2" ht="16.2" x14ac:dyDescent="0.2">
      <c r="A762" s="5"/>
      <c r="B762" s="202"/>
    </row>
    <row r="763" spans="1:2" ht="16.2" x14ac:dyDescent="0.2">
      <c r="A763" s="5"/>
      <c r="B763" s="202"/>
    </row>
    <row r="764" spans="1:2" ht="16.2" x14ac:dyDescent="0.2">
      <c r="A764" s="5"/>
      <c r="B764" s="202"/>
    </row>
    <row r="765" spans="1:2" ht="16.2" x14ac:dyDescent="0.2">
      <c r="A765" s="5"/>
      <c r="B765" s="202"/>
    </row>
    <row r="766" spans="1:2" ht="16.2" x14ac:dyDescent="0.2">
      <c r="A766" s="5"/>
      <c r="B766" s="202"/>
    </row>
    <row r="767" spans="1:2" ht="16.2" x14ac:dyDescent="0.2">
      <c r="A767" s="5"/>
      <c r="B767" s="202"/>
    </row>
    <row r="768" spans="1:2" ht="16.2" x14ac:dyDescent="0.2">
      <c r="A768" s="5"/>
      <c r="B768" s="202"/>
    </row>
    <row r="769" spans="1:2" ht="16.2" x14ac:dyDescent="0.2">
      <c r="A769" s="5"/>
      <c r="B769" s="202"/>
    </row>
    <row r="770" spans="1:2" ht="16.2" x14ac:dyDescent="0.2">
      <c r="A770" s="5"/>
      <c r="B770" s="202"/>
    </row>
    <row r="771" spans="1:2" ht="16.2" x14ac:dyDescent="0.2">
      <c r="A771" s="5"/>
      <c r="B771" s="202"/>
    </row>
    <row r="772" spans="1:2" ht="16.2" x14ac:dyDescent="0.2">
      <c r="A772" s="5"/>
      <c r="B772" s="202"/>
    </row>
    <row r="773" spans="1:2" ht="16.2" x14ac:dyDescent="0.2">
      <c r="A773" s="5"/>
      <c r="B773" s="202"/>
    </row>
    <row r="774" spans="1:2" ht="16.2" x14ac:dyDescent="0.2">
      <c r="A774" s="5"/>
      <c r="B774" s="202"/>
    </row>
    <row r="775" spans="1:2" ht="16.2" x14ac:dyDescent="0.2">
      <c r="A775" s="5"/>
      <c r="B775" s="202"/>
    </row>
    <row r="776" spans="1:2" ht="16.2" x14ac:dyDescent="0.2">
      <c r="A776" s="5"/>
      <c r="B776" s="202"/>
    </row>
    <row r="777" spans="1:2" ht="16.2" x14ac:dyDescent="0.2">
      <c r="A777" s="5"/>
      <c r="B777" s="202"/>
    </row>
    <row r="778" spans="1:2" ht="16.2" x14ac:dyDescent="0.2">
      <c r="A778" s="5"/>
      <c r="B778" s="202"/>
    </row>
    <row r="779" spans="1:2" ht="16.2" x14ac:dyDescent="0.2">
      <c r="A779" s="5"/>
      <c r="B779" s="202"/>
    </row>
    <row r="780" spans="1:2" ht="16.2" x14ac:dyDescent="0.2">
      <c r="A780" s="5"/>
      <c r="B780" s="202"/>
    </row>
    <row r="781" spans="1:2" ht="16.2" x14ac:dyDescent="0.2">
      <c r="A781" s="5"/>
      <c r="B781" s="202"/>
    </row>
    <row r="782" spans="1:2" ht="16.2" x14ac:dyDescent="0.2">
      <c r="A782" s="5"/>
      <c r="B782" s="202"/>
    </row>
    <row r="783" spans="1:2" ht="16.2" x14ac:dyDescent="0.2">
      <c r="A783" s="5"/>
      <c r="B783" s="202"/>
    </row>
    <row r="784" spans="1:2" ht="16.2" x14ac:dyDescent="0.2">
      <c r="A784" s="5"/>
      <c r="B784" s="202"/>
    </row>
    <row r="785" spans="1:2" ht="16.2" x14ac:dyDescent="0.2">
      <c r="A785" s="5"/>
      <c r="B785" s="202"/>
    </row>
    <row r="786" spans="1:2" ht="16.2" x14ac:dyDescent="0.2">
      <c r="A786" s="5"/>
      <c r="B786" s="202"/>
    </row>
    <row r="787" spans="1:2" ht="16.2" x14ac:dyDescent="0.2">
      <c r="A787" s="5"/>
      <c r="B787" s="202"/>
    </row>
    <row r="788" spans="1:2" ht="16.2" x14ac:dyDescent="0.2">
      <c r="A788" s="5"/>
      <c r="B788" s="202"/>
    </row>
    <row r="789" spans="1:2" ht="16.2" x14ac:dyDescent="0.2">
      <c r="A789" s="5"/>
      <c r="B789" s="202"/>
    </row>
    <row r="790" spans="1:2" ht="16.2" x14ac:dyDescent="0.2">
      <c r="A790" s="5"/>
      <c r="B790" s="202"/>
    </row>
    <row r="791" spans="1:2" ht="16.2" x14ac:dyDescent="0.2">
      <c r="A791" s="5"/>
      <c r="B791" s="202"/>
    </row>
    <row r="792" spans="1:2" ht="16.2" x14ac:dyDescent="0.2">
      <c r="A792" s="5"/>
      <c r="B792" s="202"/>
    </row>
    <row r="793" spans="1:2" ht="16.2" x14ac:dyDescent="0.2">
      <c r="A793" s="5"/>
      <c r="B793" s="202"/>
    </row>
    <row r="794" spans="1:2" ht="16.2" x14ac:dyDescent="0.2">
      <c r="A794" s="5"/>
      <c r="B794" s="202"/>
    </row>
    <row r="795" spans="1:2" ht="16.2" x14ac:dyDescent="0.2">
      <c r="A795" s="5"/>
      <c r="B795" s="202"/>
    </row>
    <row r="796" spans="1:2" ht="16.2" x14ac:dyDescent="0.2">
      <c r="A796" s="5"/>
      <c r="B796" s="202"/>
    </row>
    <row r="797" spans="1:2" ht="16.2" x14ac:dyDescent="0.2">
      <c r="A797" s="5"/>
      <c r="B797" s="202"/>
    </row>
    <row r="798" spans="1:2" ht="16.2" x14ac:dyDescent="0.2">
      <c r="A798" s="5"/>
      <c r="B798" s="202"/>
    </row>
    <row r="799" spans="1:2" ht="16.2" x14ac:dyDescent="0.2">
      <c r="A799" s="5"/>
      <c r="B799" s="202"/>
    </row>
    <row r="800" spans="1:2" ht="16.2" x14ac:dyDescent="0.2">
      <c r="A800" s="5"/>
      <c r="B800" s="202"/>
    </row>
    <row r="801" spans="1:2" ht="16.2" x14ac:dyDescent="0.2">
      <c r="A801" s="5"/>
      <c r="B801" s="202"/>
    </row>
    <row r="802" spans="1:2" ht="16.2" x14ac:dyDescent="0.2">
      <c r="A802" s="5"/>
      <c r="B802" s="202"/>
    </row>
    <row r="803" spans="1:2" ht="16.2" x14ac:dyDescent="0.2">
      <c r="A803" s="5"/>
      <c r="B803" s="202"/>
    </row>
    <row r="804" spans="1:2" ht="16.2" x14ac:dyDescent="0.2">
      <c r="A804" s="5"/>
      <c r="B804" s="202"/>
    </row>
    <row r="805" spans="1:2" ht="16.2" x14ac:dyDescent="0.2">
      <c r="A805" s="5"/>
      <c r="B805" s="202"/>
    </row>
    <row r="806" spans="1:2" ht="16.2" x14ac:dyDescent="0.2">
      <c r="A806" s="5"/>
      <c r="B806" s="202"/>
    </row>
    <row r="807" spans="1:2" ht="16.2" x14ac:dyDescent="0.2">
      <c r="A807" s="5"/>
      <c r="B807" s="202"/>
    </row>
    <row r="808" spans="1:2" ht="16.2" x14ac:dyDescent="0.2">
      <c r="A808" s="5"/>
      <c r="B808" s="202"/>
    </row>
    <row r="809" spans="1:2" ht="16.2" x14ac:dyDescent="0.2">
      <c r="A809" s="5"/>
      <c r="B809" s="202"/>
    </row>
    <row r="810" spans="1:2" ht="16.2" x14ac:dyDescent="0.2">
      <c r="A810" s="5"/>
      <c r="B810" s="202"/>
    </row>
    <row r="811" spans="1:2" ht="16.2" x14ac:dyDescent="0.2">
      <c r="A811" s="5"/>
      <c r="B811" s="202"/>
    </row>
    <row r="812" spans="1:2" ht="16.2" x14ac:dyDescent="0.2">
      <c r="A812" s="5"/>
      <c r="B812" s="202"/>
    </row>
    <row r="813" spans="1:2" ht="16.2" x14ac:dyDescent="0.2">
      <c r="A813" s="5"/>
      <c r="B813" s="202"/>
    </row>
    <row r="814" spans="1:2" ht="16.2" x14ac:dyDescent="0.2">
      <c r="A814" s="5"/>
      <c r="B814" s="202"/>
    </row>
    <row r="815" spans="1:2" ht="16.2" x14ac:dyDescent="0.2">
      <c r="A815" s="5"/>
      <c r="B815" s="202"/>
    </row>
    <row r="816" spans="1:2" ht="16.2" x14ac:dyDescent="0.2">
      <c r="A816" s="5"/>
      <c r="B816" s="202"/>
    </row>
    <row r="817" spans="1:2" ht="16.2" x14ac:dyDescent="0.2">
      <c r="A817" s="5"/>
      <c r="B817" s="202"/>
    </row>
    <row r="818" spans="1:2" ht="16.2" x14ac:dyDescent="0.2">
      <c r="A818" s="5"/>
      <c r="B818" s="202"/>
    </row>
    <row r="819" spans="1:2" ht="16.2" x14ac:dyDescent="0.2">
      <c r="A819" s="5"/>
      <c r="B819" s="202"/>
    </row>
    <row r="820" spans="1:2" ht="16.2" x14ac:dyDescent="0.2">
      <c r="A820" s="5"/>
      <c r="B820" s="202"/>
    </row>
    <row r="821" spans="1:2" ht="16.2" x14ac:dyDescent="0.2">
      <c r="A821" s="5"/>
      <c r="B821" s="202"/>
    </row>
    <row r="822" spans="1:2" ht="16.2" x14ac:dyDescent="0.2">
      <c r="A822" s="5"/>
      <c r="B822" s="202"/>
    </row>
    <row r="823" spans="1:2" ht="16.2" x14ac:dyDescent="0.2">
      <c r="A823" s="5"/>
      <c r="B823" s="202"/>
    </row>
    <row r="824" spans="1:2" ht="16.2" x14ac:dyDescent="0.2">
      <c r="A824" s="5"/>
      <c r="B824" s="202"/>
    </row>
    <row r="825" spans="1:2" ht="16.2" x14ac:dyDescent="0.2">
      <c r="A825" s="5"/>
      <c r="B825" s="202"/>
    </row>
    <row r="826" spans="1:2" ht="16.2" x14ac:dyDescent="0.2">
      <c r="A826" s="5"/>
      <c r="B826" s="202"/>
    </row>
    <row r="827" spans="1:2" ht="16.2" x14ac:dyDescent="0.2">
      <c r="A827" s="5"/>
      <c r="B827" s="202"/>
    </row>
    <row r="828" spans="1:2" ht="16.2" x14ac:dyDescent="0.2">
      <c r="A828" s="5"/>
      <c r="B828" s="202"/>
    </row>
    <row r="829" spans="1:2" ht="16.2" x14ac:dyDescent="0.2">
      <c r="A829" s="5"/>
      <c r="B829" s="202"/>
    </row>
    <row r="830" spans="1:2" ht="16.2" x14ac:dyDescent="0.2">
      <c r="A830" s="5"/>
      <c r="B830" s="202"/>
    </row>
    <row r="831" spans="1:2" ht="16.2" x14ac:dyDescent="0.2">
      <c r="A831" s="5"/>
      <c r="B831" s="202"/>
    </row>
    <row r="832" spans="1:2" ht="16.2" x14ac:dyDescent="0.2">
      <c r="A832" s="5"/>
      <c r="B832" s="202"/>
    </row>
    <row r="833" spans="1:2" ht="16.2" x14ac:dyDescent="0.2">
      <c r="A833" s="5"/>
      <c r="B833" s="202"/>
    </row>
    <row r="834" spans="1:2" ht="16.2" x14ac:dyDescent="0.2">
      <c r="A834" s="5"/>
      <c r="B834" s="202"/>
    </row>
    <row r="835" spans="1:2" ht="16.2" x14ac:dyDescent="0.2">
      <c r="A835" s="5"/>
      <c r="B835" s="202"/>
    </row>
    <row r="836" spans="1:2" ht="16.2" x14ac:dyDescent="0.2">
      <c r="A836" s="5"/>
      <c r="B836" s="202"/>
    </row>
    <row r="837" spans="1:2" ht="16.2" x14ac:dyDescent="0.2">
      <c r="A837" s="5"/>
      <c r="B837" s="202"/>
    </row>
    <row r="838" spans="1:2" ht="16.2" x14ac:dyDescent="0.2">
      <c r="A838" s="5"/>
      <c r="B838" s="202"/>
    </row>
    <row r="839" spans="1:2" ht="16.2" x14ac:dyDescent="0.2">
      <c r="A839" s="5"/>
      <c r="B839" s="202"/>
    </row>
    <row r="840" spans="1:2" ht="16.2" x14ac:dyDescent="0.2">
      <c r="A840" s="5"/>
      <c r="B840" s="202"/>
    </row>
    <row r="841" spans="1:2" ht="16.2" x14ac:dyDescent="0.2">
      <c r="A841" s="5"/>
      <c r="B841" s="202"/>
    </row>
    <row r="842" spans="1:2" ht="16.2" x14ac:dyDescent="0.2">
      <c r="A842" s="5"/>
      <c r="B842" s="202"/>
    </row>
    <row r="843" spans="1:2" ht="16.2" x14ac:dyDescent="0.2">
      <c r="A843" s="5"/>
      <c r="B843" s="202"/>
    </row>
    <row r="844" spans="1:2" ht="16.2" x14ac:dyDescent="0.2">
      <c r="A844" s="5"/>
      <c r="B844" s="202"/>
    </row>
    <row r="845" spans="1:2" ht="16.2" x14ac:dyDescent="0.2">
      <c r="A845" s="5"/>
      <c r="B845" s="202"/>
    </row>
    <row r="846" spans="1:2" ht="16.2" x14ac:dyDescent="0.2">
      <c r="A846" s="5"/>
      <c r="B846" s="202"/>
    </row>
    <row r="847" spans="1:2" ht="16.2" x14ac:dyDescent="0.2">
      <c r="A847" s="5"/>
      <c r="B847" s="202"/>
    </row>
    <row r="848" spans="1:2" ht="16.2" x14ac:dyDescent="0.2">
      <c r="A848" s="5"/>
      <c r="B848" s="202"/>
    </row>
    <row r="849" spans="1:2" ht="16.2" x14ac:dyDescent="0.2">
      <c r="A849" s="5"/>
      <c r="B849" s="202"/>
    </row>
    <row r="850" spans="1:2" ht="16.2" x14ac:dyDescent="0.2">
      <c r="A850" s="5"/>
      <c r="B850" s="202"/>
    </row>
    <row r="851" spans="1:2" ht="16.2" x14ac:dyDescent="0.2">
      <c r="A851" s="5"/>
      <c r="B851" s="202"/>
    </row>
    <row r="852" spans="1:2" ht="16.2" x14ac:dyDescent="0.2">
      <c r="A852" s="5"/>
      <c r="B852" s="202"/>
    </row>
    <row r="853" spans="1:2" ht="16.2" x14ac:dyDescent="0.2">
      <c r="A853" s="5"/>
      <c r="B853" s="202"/>
    </row>
    <row r="854" spans="1:2" ht="16.2" x14ac:dyDescent="0.2">
      <c r="A854" s="5"/>
      <c r="B854" s="202"/>
    </row>
    <row r="855" spans="1:2" ht="16.2" x14ac:dyDescent="0.2">
      <c r="A855" s="5"/>
      <c r="B855" s="202"/>
    </row>
    <row r="856" spans="1:2" ht="16.2" x14ac:dyDescent="0.2">
      <c r="A856" s="5"/>
      <c r="B856" s="202"/>
    </row>
    <row r="857" spans="1:2" ht="16.2" x14ac:dyDescent="0.2">
      <c r="A857" s="5"/>
      <c r="B857" s="202"/>
    </row>
    <row r="858" spans="1:2" ht="16.2" x14ac:dyDescent="0.2">
      <c r="A858" s="5"/>
      <c r="B858" s="202"/>
    </row>
    <row r="859" spans="1:2" ht="16.2" x14ac:dyDescent="0.2">
      <c r="A859" s="5"/>
      <c r="B859" s="202"/>
    </row>
    <row r="860" spans="1:2" ht="16.2" x14ac:dyDescent="0.2">
      <c r="A860" s="5"/>
      <c r="B860" s="202"/>
    </row>
    <row r="861" spans="1:2" ht="16.2" x14ac:dyDescent="0.2">
      <c r="A861" s="5"/>
      <c r="B861" s="202"/>
    </row>
    <row r="862" spans="1:2" ht="16.2" x14ac:dyDescent="0.2">
      <c r="A862" s="5"/>
      <c r="B862" s="202"/>
    </row>
    <row r="863" spans="1:2" ht="16.2" x14ac:dyDescent="0.2">
      <c r="A863" s="5"/>
      <c r="B863" s="202"/>
    </row>
    <row r="864" spans="1:2" ht="16.2" x14ac:dyDescent="0.2">
      <c r="A864" s="5"/>
      <c r="B864" s="202"/>
    </row>
    <row r="865" spans="1:2" ht="16.2" x14ac:dyDescent="0.2">
      <c r="A865" s="5"/>
      <c r="B865" s="202"/>
    </row>
    <row r="866" spans="1:2" ht="16.2" x14ac:dyDescent="0.2">
      <c r="A866" s="5"/>
      <c r="B866" s="202"/>
    </row>
    <row r="867" spans="1:2" ht="16.2" x14ac:dyDescent="0.2">
      <c r="A867" s="5"/>
      <c r="B867" s="202"/>
    </row>
    <row r="868" spans="1:2" ht="16.2" x14ac:dyDescent="0.2">
      <c r="A868" s="5"/>
      <c r="B868" s="202"/>
    </row>
    <row r="869" spans="1:2" ht="16.2" x14ac:dyDescent="0.2">
      <c r="A869" s="5"/>
      <c r="B869" s="202"/>
    </row>
    <row r="870" spans="1:2" ht="16.2" x14ac:dyDescent="0.2">
      <c r="A870" s="5"/>
      <c r="B870" s="202"/>
    </row>
    <row r="871" spans="1:2" ht="16.2" x14ac:dyDescent="0.2">
      <c r="A871" s="5"/>
      <c r="B871" s="202"/>
    </row>
    <row r="872" spans="1:2" ht="16.2" x14ac:dyDescent="0.2">
      <c r="A872" s="5"/>
      <c r="B872" s="202"/>
    </row>
    <row r="873" spans="1:2" ht="16.2" x14ac:dyDescent="0.2">
      <c r="A873" s="5"/>
      <c r="B873" s="202"/>
    </row>
    <row r="874" spans="1:2" ht="16.2" x14ac:dyDescent="0.2">
      <c r="A874" s="5"/>
      <c r="B874" s="202"/>
    </row>
    <row r="875" spans="1:2" ht="16.2" x14ac:dyDescent="0.2">
      <c r="A875" s="5"/>
      <c r="B875" s="202"/>
    </row>
    <row r="876" spans="1:2" ht="16.2" x14ac:dyDescent="0.2">
      <c r="A876" s="5"/>
      <c r="B876" s="202"/>
    </row>
    <row r="877" spans="1:2" ht="16.2" x14ac:dyDescent="0.2">
      <c r="A877" s="5"/>
      <c r="B877" s="202"/>
    </row>
    <row r="878" spans="1:2" ht="16.2" x14ac:dyDescent="0.2">
      <c r="A878" s="5"/>
      <c r="B878" s="202"/>
    </row>
    <row r="879" spans="1:2" ht="16.2" x14ac:dyDescent="0.2">
      <c r="A879" s="5"/>
      <c r="B879" s="202"/>
    </row>
    <row r="880" spans="1:2" ht="16.2" x14ac:dyDescent="0.2">
      <c r="A880" s="5"/>
      <c r="B880" s="202"/>
    </row>
    <row r="881" spans="1:2" ht="16.2" x14ac:dyDescent="0.2">
      <c r="A881" s="5"/>
      <c r="B881" s="202"/>
    </row>
    <row r="882" spans="1:2" ht="16.2" x14ac:dyDescent="0.2">
      <c r="A882" s="5"/>
      <c r="B882" s="202"/>
    </row>
    <row r="883" spans="1:2" ht="16.2" x14ac:dyDescent="0.2">
      <c r="A883" s="5"/>
      <c r="B883" s="202"/>
    </row>
    <row r="884" spans="1:2" ht="16.2" x14ac:dyDescent="0.2">
      <c r="A884" s="5"/>
      <c r="B884" s="202"/>
    </row>
    <row r="885" spans="1:2" ht="16.2" x14ac:dyDescent="0.2">
      <c r="A885" s="5"/>
      <c r="B885" s="202"/>
    </row>
    <row r="886" spans="1:2" ht="16.2" x14ac:dyDescent="0.2">
      <c r="A886" s="5"/>
      <c r="B886" s="202"/>
    </row>
    <row r="887" spans="1:2" ht="16.2" x14ac:dyDescent="0.2">
      <c r="A887" s="5"/>
      <c r="B887" s="202"/>
    </row>
    <row r="888" spans="1:2" ht="16.2" x14ac:dyDescent="0.2">
      <c r="A888" s="5"/>
      <c r="B888" s="202"/>
    </row>
    <row r="889" spans="1:2" ht="16.2" x14ac:dyDescent="0.2">
      <c r="A889" s="5"/>
      <c r="B889" s="202"/>
    </row>
    <row r="890" spans="1:2" ht="16.2" x14ac:dyDescent="0.2">
      <c r="A890" s="5"/>
      <c r="B890" s="202"/>
    </row>
    <row r="891" spans="1:2" ht="16.2" x14ac:dyDescent="0.2">
      <c r="A891" s="5"/>
      <c r="B891" s="202"/>
    </row>
    <row r="892" spans="1:2" ht="16.2" x14ac:dyDescent="0.2">
      <c r="A892" s="5"/>
      <c r="B892" s="202"/>
    </row>
    <row r="893" spans="1:2" ht="16.2" x14ac:dyDescent="0.2">
      <c r="A893" s="5"/>
      <c r="B893" s="202"/>
    </row>
    <row r="894" spans="1:2" ht="16.2" x14ac:dyDescent="0.2">
      <c r="A894" s="5"/>
      <c r="B894" s="202"/>
    </row>
    <row r="895" spans="1:2" ht="16.2" x14ac:dyDescent="0.2">
      <c r="A895" s="5"/>
      <c r="B895" s="202"/>
    </row>
    <row r="896" spans="1:2" ht="16.2" x14ac:dyDescent="0.2">
      <c r="A896" s="5"/>
      <c r="B896" s="202"/>
    </row>
    <row r="897" spans="1:2" ht="16.2" x14ac:dyDescent="0.2">
      <c r="A897" s="5"/>
      <c r="B897" s="202"/>
    </row>
    <row r="898" spans="1:2" ht="16.2" x14ac:dyDescent="0.2">
      <c r="A898" s="5"/>
      <c r="B898" s="202"/>
    </row>
    <row r="899" spans="1:2" ht="16.2" x14ac:dyDescent="0.2">
      <c r="A899" s="5"/>
      <c r="B899" s="202"/>
    </row>
    <row r="900" spans="1:2" ht="16.2" x14ac:dyDescent="0.2">
      <c r="A900" s="5"/>
      <c r="B900" s="202"/>
    </row>
    <row r="901" spans="1:2" ht="16.2" x14ac:dyDescent="0.2">
      <c r="A901" s="5"/>
      <c r="B901" s="202"/>
    </row>
    <row r="902" spans="1:2" ht="16.2" x14ac:dyDescent="0.2">
      <c r="A902" s="5"/>
      <c r="B902" s="202"/>
    </row>
    <row r="903" spans="1:2" ht="16.2" x14ac:dyDescent="0.2">
      <c r="A903" s="5"/>
      <c r="B903" s="202"/>
    </row>
    <row r="904" spans="1:2" ht="16.2" x14ac:dyDescent="0.2">
      <c r="A904" s="5"/>
      <c r="B904" s="202"/>
    </row>
    <row r="905" spans="1:2" ht="16.2" x14ac:dyDescent="0.2">
      <c r="A905" s="5"/>
      <c r="B905" s="202"/>
    </row>
    <row r="906" spans="1:2" ht="16.2" x14ac:dyDescent="0.2">
      <c r="A906" s="5"/>
      <c r="B906" s="202"/>
    </row>
    <row r="907" spans="1:2" ht="16.2" x14ac:dyDescent="0.2">
      <c r="A907" s="5"/>
      <c r="B907" s="202"/>
    </row>
    <row r="908" spans="1:2" ht="16.2" x14ac:dyDescent="0.2">
      <c r="A908" s="5"/>
      <c r="B908" s="202"/>
    </row>
    <row r="909" spans="1:2" ht="16.2" x14ac:dyDescent="0.2">
      <c r="A909" s="5"/>
      <c r="B909" s="202"/>
    </row>
    <row r="910" spans="1:2" ht="16.2" x14ac:dyDescent="0.2">
      <c r="A910" s="5"/>
      <c r="B910" s="202"/>
    </row>
    <row r="911" spans="1:2" ht="16.2" x14ac:dyDescent="0.2">
      <c r="A911" s="5"/>
      <c r="B911" s="202"/>
    </row>
    <row r="912" spans="1:2" ht="16.2" x14ac:dyDescent="0.2">
      <c r="A912" s="5"/>
      <c r="B912" s="202"/>
    </row>
    <row r="913" spans="1:2" ht="16.2" x14ac:dyDescent="0.2">
      <c r="A913" s="5"/>
      <c r="B913" s="202"/>
    </row>
    <row r="914" spans="1:2" ht="16.2" x14ac:dyDescent="0.2">
      <c r="A914" s="5"/>
      <c r="B914" s="202"/>
    </row>
    <row r="915" spans="1:2" ht="16.2" x14ac:dyDescent="0.2">
      <c r="A915" s="5"/>
      <c r="B915" s="202"/>
    </row>
    <row r="916" spans="1:2" ht="16.2" x14ac:dyDescent="0.2">
      <c r="A916" s="5"/>
      <c r="B916" s="202"/>
    </row>
    <row r="917" spans="1:2" ht="16.2" x14ac:dyDescent="0.2">
      <c r="A917" s="5"/>
      <c r="B917" s="202"/>
    </row>
    <row r="918" spans="1:2" ht="16.2" x14ac:dyDescent="0.2">
      <c r="A918" s="5"/>
      <c r="B918" s="202"/>
    </row>
    <row r="919" spans="1:2" ht="16.2" x14ac:dyDescent="0.2">
      <c r="A919" s="5"/>
      <c r="B919" s="202"/>
    </row>
    <row r="920" spans="1:2" ht="16.2" x14ac:dyDescent="0.2">
      <c r="A920" s="5"/>
      <c r="B920" s="202"/>
    </row>
    <row r="921" spans="1:2" ht="16.2" x14ac:dyDescent="0.2">
      <c r="A921" s="5"/>
      <c r="B921" s="202"/>
    </row>
    <row r="922" spans="1:2" ht="16.2" x14ac:dyDescent="0.2">
      <c r="A922" s="5"/>
      <c r="B922" s="202"/>
    </row>
    <row r="923" spans="1:2" ht="16.2" x14ac:dyDescent="0.2">
      <c r="A923" s="5"/>
      <c r="B923" s="202"/>
    </row>
    <row r="924" spans="1:2" ht="16.2" x14ac:dyDescent="0.2">
      <c r="A924" s="5"/>
      <c r="B924" s="202"/>
    </row>
    <row r="925" spans="1:2" ht="16.2" x14ac:dyDescent="0.2">
      <c r="A925" s="5"/>
      <c r="B925" s="202"/>
    </row>
    <row r="926" spans="1:2" ht="16.2" x14ac:dyDescent="0.2">
      <c r="A926" s="5"/>
      <c r="B926" s="202"/>
    </row>
    <row r="927" spans="1:2" ht="16.2" x14ac:dyDescent="0.2">
      <c r="A927" s="5"/>
      <c r="B927" s="202"/>
    </row>
    <row r="928" spans="1:2" ht="16.2" x14ac:dyDescent="0.2">
      <c r="A928" s="5"/>
      <c r="B928" s="202"/>
    </row>
    <row r="929" spans="1:2" ht="16.2" x14ac:dyDescent="0.2">
      <c r="A929" s="5"/>
      <c r="B929" s="202"/>
    </row>
    <row r="930" spans="1:2" ht="16.2" x14ac:dyDescent="0.2">
      <c r="A930" s="5"/>
      <c r="B930" s="202"/>
    </row>
    <row r="931" spans="1:2" ht="16.2" x14ac:dyDescent="0.2">
      <c r="A931" s="5"/>
      <c r="B931" s="202"/>
    </row>
    <row r="932" spans="1:2" ht="16.2" x14ac:dyDescent="0.2">
      <c r="A932" s="5"/>
      <c r="B932" s="202"/>
    </row>
    <row r="933" spans="1:2" ht="16.2" x14ac:dyDescent="0.2">
      <c r="A933" s="5"/>
      <c r="B933" s="202"/>
    </row>
    <row r="934" spans="1:2" ht="16.2" x14ac:dyDescent="0.2">
      <c r="A934" s="5"/>
      <c r="B934" s="202"/>
    </row>
    <row r="935" spans="1:2" ht="16.2" x14ac:dyDescent="0.2">
      <c r="A935" s="5"/>
      <c r="B935" s="202"/>
    </row>
    <row r="936" spans="1:2" ht="16.2" x14ac:dyDescent="0.2">
      <c r="A936" s="5"/>
      <c r="B936" s="202"/>
    </row>
    <row r="937" spans="1:2" ht="16.2" x14ac:dyDescent="0.2">
      <c r="A937" s="5"/>
      <c r="B937" s="202"/>
    </row>
    <row r="938" spans="1:2" ht="16.2" x14ac:dyDescent="0.2">
      <c r="A938" s="5"/>
      <c r="B938" s="202"/>
    </row>
    <row r="939" spans="1:2" ht="16.2" x14ac:dyDescent="0.2">
      <c r="A939" s="5"/>
      <c r="B939" s="202"/>
    </row>
    <row r="940" spans="1:2" ht="16.2" x14ac:dyDescent="0.2">
      <c r="A940" s="5"/>
      <c r="B940" s="202"/>
    </row>
    <row r="941" spans="1:2" ht="16.2" x14ac:dyDescent="0.2">
      <c r="A941" s="5"/>
      <c r="B941" s="202"/>
    </row>
    <row r="942" spans="1:2" ht="16.2" x14ac:dyDescent="0.2">
      <c r="A942" s="5"/>
      <c r="B942" s="202"/>
    </row>
    <row r="943" spans="1:2" ht="16.2" x14ac:dyDescent="0.2">
      <c r="A943" s="5"/>
      <c r="B943" s="202"/>
    </row>
    <row r="944" spans="1:2" ht="16.2" x14ac:dyDescent="0.2">
      <c r="A944" s="5"/>
      <c r="B944" s="202"/>
    </row>
    <row r="945" spans="1:2" ht="16.2" x14ac:dyDescent="0.2">
      <c r="A945" s="5"/>
      <c r="B945" s="202"/>
    </row>
    <row r="946" spans="1:2" ht="16.2" x14ac:dyDescent="0.2">
      <c r="A946" s="5"/>
      <c r="B946" s="202"/>
    </row>
    <row r="947" spans="1:2" ht="16.2" x14ac:dyDescent="0.2">
      <c r="A947" s="5"/>
      <c r="B947" s="202"/>
    </row>
    <row r="948" spans="1:2" ht="16.2" x14ac:dyDescent="0.2">
      <c r="A948" s="5"/>
      <c r="B948" s="202"/>
    </row>
    <row r="949" spans="1:2" ht="16.2" x14ac:dyDescent="0.2">
      <c r="A949" s="5"/>
      <c r="B949" s="202"/>
    </row>
    <row r="950" spans="1:2" ht="16.2" x14ac:dyDescent="0.2">
      <c r="A950" s="5"/>
      <c r="B950" s="202"/>
    </row>
    <row r="951" spans="1:2" ht="16.2" x14ac:dyDescent="0.2">
      <c r="A951" s="5"/>
      <c r="B951" s="202"/>
    </row>
    <row r="952" spans="1:2" ht="16.2" x14ac:dyDescent="0.2">
      <c r="A952" s="5"/>
      <c r="B952" s="202"/>
    </row>
    <row r="953" spans="1:2" ht="16.2" x14ac:dyDescent="0.2">
      <c r="A953" s="5"/>
      <c r="B953" s="202"/>
    </row>
    <row r="954" spans="1:2" ht="16.2" x14ac:dyDescent="0.2">
      <c r="A954" s="5"/>
      <c r="B954" s="202"/>
    </row>
    <row r="955" spans="1:2" ht="16.2" x14ac:dyDescent="0.2">
      <c r="A955" s="5"/>
      <c r="B955" s="202"/>
    </row>
    <row r="956" spans="1:2" ht="16.2" x14ac:dyDescent="0.2">
      <c r="A956" s="5"/>
      <c r="B956" s="202"/>
    </row>
    <row r="957" spans="1:2" ht="16.2" x14ac:dyDescent="0.2">
      <c r="A957" s="5"/>
      <c r="B957" s="202"/>
    </row>
    <row r="958" spans="1:2" ht="16.2" x14ac:dyDescent="0.2">
      <c r="A958" s="5"/>
      <c r="B958" s="202"/>
    </row>
    <row r="959" spans="1:2" ht="16.2" x14ac:dyDescent="0.2">
      <c r="A959" s="5"/>
      <c r="B959" s="202"/>
    </row>
    <row r="960" spans="1:2" ht="16.2" x14ac:dyDescent="0.2">
      <c r="A960" s="5"/>
      <c r="B960" s="202"/>
    </row>
    <row r="961" spans="1:2" ht="16.2" x14ac:dyDescent="0.2">
      <c r="A961" s="5"/>
      <c r="B961" s="202"/>
    </row>
    <row r="962" spans="1:2" ht="16.2" x14ac:dyDescent="0.2">
      <c r="A962" s="5"/>
      <c r="B962" s="202"/>
    </row>
    <row r="963" spans="1:2" ht="16.2" x14ac:dyDescent="0.2">
      <c r="A963" s="5"/>
      <c r="B963" s="202"/>
    </row>
    <row r="964" spans="1:2" ht="16.2" x14ac:dyDescent="0.2">
      <c r="A964" s="5"/>
      <c r="B964" s="202"/>
    </row>
    <row r="965" spans="1:2" ht="16.2" x14ac:dyDescent="0.2">
      <c r="A965" s="5"/>
      <c r="B965" s="202"/>
    </row>
    <row r="966" spans="1:2" ht="16.2" x14ac:dyDescent="0.2">
      <c r="A966" s="5"/>
      <c r="B966" s="202"/>
    </row>
    <row r="967" spans="1:2" ht="16.2" x14ac:dyDescent="0.2">
      <c r="A967" s="5"/>
      <c r="B967" s="202"/>
    </row>
    <row r="968" spans="1:2" ht="16.2" x14ac:dyDescent="0.2">
      <c r="A968" s="5"/>
      <c r="B968" s="202"/>
    </row>
    <row r="969" spans="1:2" ht="16.2" x14ac:dyDescent="0.2">
      <c r="A969" s="5"/>
      <c r="B969" s="202"/>
    </row>
    <row r="970" spans="1:2" ht="16.2" x14ac:dyDescent="0.2">
      <c r="A970" s="5"/>
      <c r="B970" s="202"/>
    </row>
    <row r="971" spans="1:2" ht="16.2" x14ac:dyDescent="0.2">
      <c r="A971" s="5"/>
      <c r="B971" s="202"/>
    </row>
    <row r="972" spans="1:2" ht="16.2" x14ac:dyDescent="0.2">
      <c r="A972" s="5"/>
      <c r="B972" s="202"/>
    </row>
    <row r="973" spans="1:2" ht="16.2" x14ac:dyDescent="0.2">
      <c r="A973" s="5"/>
      <c r="B973" s="202"/>
    </row>
    <row r="974" spans="1:2" ht="16.2" x14ac:dyDescent="0.2">
      <c r="A974" s="5"/>
      <c r="B974" s="202"/>
    </row>
    <row r="975" spans="1:2" ht="16.2" x14ac:dyDescent="0.2">
      <c r="A975" s="5"/>
      <c r="B975" s="202"/>
    </row>
    <row r="976" spans="1:2" ht="16.2" x14ac:dyDescent="0.2">
      <c r="A976" s="5"/>
      <c r="B976" s="202"/>
    </row>
    <row r="977" spans="1:2" ht="16.2" x14ac:dyDescent="0.2">
      <c r="A977" s="5"/>
      <c r="B977" s="202"/>
    </row>
    <row r="978" spans="1:2" ht="16.2" x14ac:dyDescent="0.2">
      <c r="A978" s="5"/>
      <c r="B978" s="202"/>
    </row>
    <row r="979" spans="1:2" ht="16.2" x14ac:dyDescent="0.2">
      <c r="A979" s="5"/>
      <c r="B979" s="202"/>
    </row>
    <row r="980" spans="1:2" ht="16.2" x14ac:dyDescent="0.2">
      <c r="A980" s="5"/>
      <c r="B980" s="202"/>
    </row>
    <row r="981" spans="1:2" ht="16.2" x14ac:dyDescent="0.2">
      <c r="A981" s="5"/>
      <c r="B981" s="202"/>
    </row>
    <row r="982" spans="1:2" ht="16.2" x14ac:dyDescent="0.2">
      <c r="A982" s="5"/>
      <c r="B982" s="202"/>
    </row>
    <row r="983" spans="1:2" ht="16.2" x14ac:dyDescent="0.2">
      <c r="A983" s="5"/>
      <c r="B983" s="202"/>
    </row>
    <row r="984" spans="1:2" ht="16.2" x14ac:dyDescent="0.2">
      <c r="A984" s="5"/>
      <c r="B984" s="202"/>
    </row>
    <row r="985" spans="1:2" ht="16.2" x14ac:dyDescent="0.2">
      <c r="A985" s="5"/>
      <c r="B985" s="202"/>
    </row>
    <row r="986" spans="1:2" ht="16.2" x14ac:dyDescent="0.2">
      <c r="A986" s="5"/>
      <c r="B986" s="202"/>
    </row>
    <row r="987" spans="1:2" ht="16.2" x14ac:dyDescent="0.2">
      <c r="A987" s="5"/>
      <c r="B987" s="202"/>
    </row>
    <row r="988" spans="1:2" ht="16.2" x14ac:dyDescent="0.2">
      <c r="A988" s="5"/>
      <c r="B988" s="202"/>
    </row>
    <row r="989" spans="1:2" ht="16.2" x14ac:dyDescent="0.2">
      <c r="A989" s="5"/>
      <c r="B989" s="202"/>
    </row>
    <row r="990" spans="1:2" ht="16.2" x14ac:dyDescent="0.2">
      <c r="A990" s="5"/>
      <c r="B990" s="202"/>
    </row>
    <row r="991" spans="1:2" ht="16.2" x14ac:dyDescent="0.2">
      <c r="A991" s="5"/>
      <c r="B991" s="202"/>
    </row>
    <row r="992" spans="1:2" ht="16.2" x14ac:dyDescent="0.2">
      <c r="A992" s="5"/>
      <c r="B992" s="202"/>
    </row>
    <row r="993" spans="1:2" ht="16.2" x14ac:dyDescent="0.2">
      <c r="A993" s="5"/>
      <c r="B993" s="202"/>
    </row>
    <row r="994" spans="1:2" ht="16.2" x14ac:dyDescent="0.2">
      <c r="A994" s="5"/>
      <c r="B994" s="202"/>
    </row>
    <row r="995" spans="1:2" ht="16.2" x14ac:dyDescent="0.2">
      <c r="A995" s="5"/>
      <c r="B995" s="202"/>
    </row>
    <row r="996" spans="1:2" ht="16.2" x14ac:dyDescent="0.2">
      <c r="A996" s="5"/>
      <c r="B996" s="202"/>
    </row>
    <row r="997" spans="1:2" ht="16.2" x14ac:dyDescent="0.2">
      <c r="A997" s="5"/>
      <c r="B997" s="202"/>
    </row>
    <row r="998" spans="1:2" ht="16.2" x14ac:dyDescent="0.2">
      <c r="A998" s="5"/>
      <c r="B998" s="202"/>
    </row>
    <row r="999" spans="1:2" ht="16.2" x14ac:dyDescent="0.2">
      <c r="A999" s="5"/>
      <c r="B999" s="202"/>
    </row>
    <row r="1000" spans="1:2" ht="16.2" x14ac:dyDescent="0.2">
      <c r="A1000" s="5"/>
      <c r="B1000" s="202"/>
    </row>
    <row r="1001" spans="1:2" ht="16.2" x14ac:dyDescent="0.2">
      <c r="A1001" s="5"/>
      <c r="B1001" s="202"/>
    </row>
    <row r="1002" spans="1:2" ht="16.2" x14ac:dyDescent="0.2">
      <c r="A1002" s="5"/>
      <c r="B1002" s="202"/>
    </row>
    <row r="1003" spans="1:2" ht="16.2" x14ac:dyDescent="0.2">
      <c r="A1003" s="5"/>
      <c r="B1003" s="202"/>
    </row>
    <row r="1004" spans="1:2" ht="16.2" x14ac:dyDescent="0.2">
      <c r="A1004" s="5"/>
      <c r="B1004" s="202"/>
    </row>
    <row r="1005" spans="1:2" ht="16.2" x14ac:dyDescent="0.2">
      <c r="A1005" s="5"/>
      <c r="B1005" s="202"/>
    </row>
    <row r="1006" spans="1:2" ht="16.2" x14ac:dyDescent="0.2">
      <c r="A1006" s="5"/>
      <c r="B1006" s="202"/>
    </row>
    <row r="1007" spans="1:2" ht="16.2" x14ac:dyDescent="0.2">
      <c r="A1007" s="5"/>
      <c r="B1007" s="202"/>
    </row>
    <row r="1008" spans="1:2" ht="16.2" x14ac:dyDescent="0.2">
      <c r="A1008" s="5"/>
      <c r="B1008" s="202"/>
    </row>
    <row r="1009" spans="1:2" ht="16.2" x14ac:dyDescent="0.2">
      <c r="A1009" s="5"/>
      <c r="B1009" s="202"/>
    </row>
    <row r="1010" spans="1:2" ht="16.2" x14ac:dyDescent="0.2">
      <c r="A1010" s="5"/>
      <c r="B1010" s="202"/>
    </row>
    <row r="1011" spans="1:2" ht="16.2" x14ac:dyDescent="0.2">
      <c r="A1011" s="5"/>
      <c r="B1011" s="202"/>
    </row>
    <row r="1012" spans="1:2" ht="16.2" x14ac:dyDescent="0.2">
      <c r="A1012" s="5"/>
      <c r="B1012" s="202"/>
    </row>
    <row r="1013" spans="1:2" ht="16.2" x14ac:dyDescent="0.2">
      <c r="A1013" s="5"/>
      <c r="B1013" s="202"/>
    </row>
    <row r="1014" spans="1:2" ht="16.2" x14ac:dyDescent="0.2">
      <c r="A1014" s="5"/>
      <c r="B1014" s="202"/>
    </row>
    <row r="1015" spans="1:2" ht="16.2" x14ac:dyDescent="0.2">
      <c r="A1015" s="5"/>
      <c r="B1015" s="202"/>
    </row>
    <row r="1016" spans="1:2" ht="16.2" x14ac:dyDescent="0.2">
      <c r="A1016" s="5"/>
      <c r="B1016" s="202"/>
    </row>
    <row r="1017" spans="1:2" ht="16.2" x14ac:dyDescent="0.2">
      <c r="A1017" s="5"/>
      <c r="B1017" s="202"/>
    </row>
    <row r="1018" spans="1:2" ht="16.2" x14ac:dyDescent="0.2">
      <c r="A1018" s="5"/>
      <c r="B1018" s="202"/>
    </row>
    <row r="1019" spans="1:2" ht="16.2" x14ac:dyDescent="0.2">
      <c r="A1019" s="5"/>
      <c r="B1019" s="202"/>
    </row>
    <row r="1020" spans="1:2" ht="16.2" x14ac:dyDescent="0.2">
      <c r="A1020" s="5"/>
      <c r="B1020" s="202"/>
    </row>
    <row r="1021" spans="1:2" ht="16.2" x14ac:dyDescent="0.2">
      <c r="A1021" s="5"/>
      <c r="B1021" s="202"/>
    </row>
    <row r="1022" spans="1:2" ht="16.2" x14ac:dyDescent="0.2">
      <c r="A1022" s="5"/>
      <c r="B1022" s="202"/>
    </row>
    <row r="1023" spans="1:2" ht="16.2" x14ac:dyDescent="0.2">
      <c r="A1023" s="5"/>
      <c r="B1023" s="202"/>
    </row>
    <row r="1024" spans="1:2" ht="16.2" x14ac:dyDescent="0.2">
      <c r="A1024" s="5"/>
      <c r="B1024" s="202"/>
    </row>
    <row r="1025" spans="1:2" ht="16.2" x14ac:dyDescent="0.2">
      <c r="A1025" s="5"/>
      <c r="B1025" s="202"/>
    </row>
    <row r="1026" spans="1:2" ht="16.2" x14ac:dyDescent="0.2">
      <c r="A1026" s="5"/>
      <c r="B1026" s="202"/>
    </row>
    <row r="1027" spans="1:2" ht="16.2" x14ac:dyDescent="0.2">
      <c r="A1027" s="5"/>
      <c r="B1027" s="202"/>
    </row>
    <row r="1028" spans="1:2" ht="16.2" x14ac:dyDescent="0.2">
      <c r="A1028" s="5"/>
      <c r="B1028" s="202"/>
    </row>
    <row r="1029" spans="1:2" ht="16.2" x14ac:dyDescent="0.2">
      <c r="A1029" s="5"/>
      <c r="B1029" s="202"/>
    </row>
    <row r="1030" spans="1:2" ht="16.2" x14ac:dyDescent="0.2">
      <c r="A1030" s="5"/>
      <c r="B1030" s="202"/>
    </row>
    <row r="1031" spans="1:2" ht="16.2" x14ac:dyDescent="0.2">
      <c r="A1031" s="5"/>
      <c r="B1031" s="202"/>
    </row>
    <row r="1032" spans="1:2" ht="16.2" x14ac:dyDescent="0.2">
      <c r="A1032" s="5"/>
      <c r="B1032" s="202"/>
    </row>
    <row r="1033" spans="1:2" ht="16.2" x14ac:dyDescent="0.2">
      <c r="A1033" s="5"/>
      <c r="B1033" s="202"/>
    </row>
    <row r="1034" spans="1:2" ht="16.2" x14ac:dyDescent="0.2">
      <c r="A1034" s="5"/>
      <c r="B1034" s="202"/>
    </row>
    <row r="1035" spans="1:2" ht="16.2" x14ac:dyDescent="0.2">
      <c r="A1035" s="5"/>
      <c r="B1035" s="202"/>
    </row>
    <row r="1036" spans="1:2" ht="16.2" x14ac:dyDescent="0.2">
      <c r="A1036" s="5"/>
      <c r="B1036" s="202"/>
    </row>
    <row r="1037" spans="1:2" ht="16.2" x14ac:dyDescent="0.2">
      <c r="A1037" s="5"/>
      <c r="B1037" s="202"/>
    </row>
    <row r="1038" spans="1:2" ht="16.2" x14ac:dyDescent="0.2">
      <c r="A1038" s="5"/>
      <c r="B1038" s="202"/>
    </row>
    <row r="1039" spans="1:2" ht="16.2" x14ac:dyDescent="0.2">
      <c r="A1039" s="5"/>
      <c r="B1039" s="202"/>
    </row>
    <row r="1040" spans="1:2" ht="16.2" x14ac:dyDescent="0.2">
      <c r="A1040" s="5"/>
      <c r="B1040" s="202"/>
    </row>
    <row r="1041" spans="1:2" ht="16.2" x14ac:dyDescent="0.2">
      <c r="A1041" s="5"/>
      <c r="B1041" s="202"/>
    </row>
    <row r="1042" spans="1:2" ht="16.2" x14ac:dyDescent="0.2">
      <c r="A1042" s="5"/>
      <c r="B1042" s="202"/>
    </row>
    <row r="1043" spans="1:2" ht="16.2" x14ac:dyDescent="0.2">
      <c r="A1043" s="5"/>
      <c r="B1043" s="202"/>
    </row>
    <row r="1044" spans="1:2" ht="16.2" x14ac:dyDescent="0.2">
      <c r="A1044" s="5"/>
      <c r="B1044" s="202"/>
    </row>
    <row r="1045" spans="1:2" ht="16.2" x14ac:dyDescent="0.2">
      <c r="A1045" s="5"/>
      <c r="B1045" s="202"/>
    </row>
    <row r="1046" spans="1:2" ht="16.2" x14ac:dyDescent="0.2">
      <c r="A1046" s="5"/>
      <c r="B1046" s="202"/>
    </row>
    <row r="1047" spans="1:2" ht="16.2" x14ac:dyDescent="0.2">
      <c r="A1047" s="5"/>
      <c r="B1047" s="202"/>
    </row>
    <row r="1048" spans="1:2" ht="16.2" x14ac:dyDescent="0.2">
      <c r="A1048" s="5"/>
      <c r="B1048" s="202"/>
    </row>
    <row r="1049" spans="1:2" ht="16.2" x14ac:dyDescent="0.2">
      <c r="A1049" s="5"/>
      <c r="B1049" s="202"/>
    </row>
    <row r="1050" spans="1:2" ht="16.2" x14ac:dyDescent="0.2">
      <c r="A1050" s="5"/>
      <c r="B1050" s="202"/>
    </row>
    <row r="1051" spans="1:2" ht="16.2" x14ac:dyDescent="0.2">
      <c r="A1051" s="5"/>
      <c r="B1051" s="202"/>
    </row>
    <row r="1052" spans="1:2" ht="16.2" x14ac:dyDescent="0.2">
      <c r="A1052" s="5"/>
      <c r="B1052" s="202"/>
    </row>
    <row r="1053" spans="1:2" ht="16.2" x14ac:dyDescent="0.2">
      <c r="A1053" s="5"/>
      <c r="B1053" s="202"/>
    </row>
    <row r="1054" spans="1:2" ht="16.2" x14ac:dyDescent="0.2">
      <c r="A1054" s="5"/>
      <c r="B1054" s="202"/>
    </row>
    <row r="1055" spans="1:2" ht="16.2" x14ac:dyDescent="0.2">
      <c r="A1055" s="5"/>
      <c r="B1055" s="202"/>
    </row>
    <row r="1056" spans="1:2" ht="16.2" x14ac:dyDescent="0.2">
      <c r="A1056" s="5"/>
      <c r="B1056" s="202"/>
    </row>
    <row r="1057" spans="1:2" ht="16.2" x14ac:dyDescent="0.2">
      <c r="A1057" s="5"/>
      <c r="B1057" s="202"/>
    </row>
    <row r="1058" spans="1:2" ht="16.2" x14ac:dyDescent="0.2">
      <c r="A1058" s="5"/>
      <c r="B1058" s="202"/>
    </row>
    <row r="1059" spans="1:2" ht="16.2" x14ac:dyDescent="0.2">
      <c r="A1059" s="5"/>
      <c r="B1059" s="202"/>
    </row>
    <row r="1060" spans="1:2" ht="16.2" x14ac:dyDescent="0.2">
      <c r="A1060" s="5"/>
      <c r="B1060" s="202"/>
    </row>
    <row r="1061" spans="1:2" ht="16.2" x14ac:dyDescent="0.2">
      <c r="A1061" s="5"/>
      <c r="B1061" s="202"/>
    </row>
    <row r="1062" spans="1:2" ht="16.2" x14ac:dyDescent="0.2">
      <c r="A1062" s="5"/>
      <c r="B1062" s="202"/>
    </row>
    <row r="1063" spans="1:2" ht="16.2" x14ac:dyDescent="0.2">
      <c r="A1063" s="5"/>
      <c r="B1063" s="202"/>
    </row>
    <row r="1064" spans="1:2" ht="16.2" x14ac:dyDescent="0.2">
      <c r="A1064" s="5"/>
      <c r="B1064" s="202"/>
    </row>
    <row r="1065" spans="1:2" ht="16.2" x14ac:dyDescent="0.2">
      <c r="A1065" s="5"/>
      <c r="B1065" s="202"/>
    </row>
    <row r="1066" spans="1:2" ht="16.2" x14ac:dyDescent="0.2">
      <c r="A1066" s="5"/>
      <c r="B1066" s="202"/>
    </row>
    <row r="1067" spans="1:2" ht="16.2" x14ac:dyDescent="0.2">
      <c r="A1067" s="5"/>
      <c r="B1067" s="202"/>
    </row>
    <row r="1068" spans="1:2" ht="16.2" x14ac:dyDescent="0.2">
      <c r="A1068" s="5"/>
      <c r="B1068" s="202"/>
    </row>
    <row r="1069" spans="1:2" ht="16.2" x14ac:dyDescent="0.2">
      <c r="A1069" s="5"/>
      <c r="B1069" s="202"/>
    </row>
    <row r="1070" spans="1:2" ht="16.2" x14ac:dyDescent="0.2">
      <c r="A1070" s="5"/>
      <c r="B1070" s="202"/>
    </row>
    <row r="1071" spans="1:2" ht="16.2" x14ac:dyDescent="0.2">
      <c r="A1071" s="5"/>
      <c r="B1071" s="202"/>
    </row>
    <row r="1072" spans="1:2" ht="16.2" x14ac:dyDescent="0.2">
      <c r="A1072" s="5"/>
      <c r="B1072" s="202"/>
    </row>
    <row r="1073" spans="1:2" ht="16.2" x14ac:dyDescent="0.2">
      <c r="A1073" s="5"/>
      <c r="B1073" s="202"/>
    </row>
    <row r="1074" spans="1:2" ht="16.2" x14ac:dyDescent="0.2">
      <c r="A1074" s="5"/>
      <c r="B1074" s="202"/>
    </row>
    <row r="1075" spans="1:2" ht="16.2" x14ac:dyDescent="0.2">
      <c r="A1075" s="5"/>
      <c r="B1075" s="202"/>
    </row>
    <row r="1076" spans="1:2" ht="16.2" x14ac:dyDescent="0.2">
      <c r="A1076" s="5"/>
      <c r="B1076" s="202"/>
    </row>
    <row r="1077" spans="1:2" ht="16.2" x14ac:dyDescent="0.2">
      <c r="A1077" s="5"/>
      <c r="B1077" s="202"/>
    </row>
    <row r="1078" spans="1:2" ht="16.2" x14ac:dyDescent="0.2">
      <c r="A1078" s="5"/>
      <c r="B1078" s="202"/>
    </row>
    <row r="1079" spans="1:2" ht="16.2" x14ac:dyDescent="0.2">
      <c r="A1079" s="5"/>
      <c r="B1079" s="202"/>
    </row>
    <row r="1080" spans="1:2" ht="16.2" x14ac:dyDescent="0.2">
      <c r="A1080" s="5"/>
      <c r="B1080" s="202"/>
    </row>
    <row r="1081" spans="1:2" ht="16.2" x14ac:dyDescent="0.2">
      <c r="A1081" s="5"/>
      <c r="B1081" s="202"/>
    </row>
    <row r="1082" spans="1:2" ht="16.2" x14ac:dyDescent="0.2">
      <c r="A1082" s="5"/>
      <c r="B1082" s="202"/>
    </row>
    <row r="1083" spans="1:2" ht="16.2" x14ac:dyDescent="0.2">
      <c r="A1083" s="5"/>
      <c r="B1083" s="202"/>
    </row>
    <row r="1084" spans="1:2" ht="16.2" x14ac:dyDescent="0.2">
      <c r="A1084" s="5"/>
      <c r="B1084" s="202"/>
    </row>
    <row r="1085" spans="1:2" ht="16.2" x14ac:dyDescent="0.2">
      <c r="A1085" s="5"/>
      <c r="B1085" s="202"/>
    </row>
    <row r="1086" spans="1:2" ht="16.2" x14ac:dyDescent="0.2">
      <c r="A1086" s="5"/>
      <c r="B1086" s="202"/>
    </row>
    <row r="1087" spans="1:2" ht="16.2" x14ac:dyDescent="0.2">
      <c r="A1087" s="5"/>
      <c r="B1087" s="202"/>
    </row>
    <row r="1088" spans="1:2" ht="16.2" x14ac:dyDescent="0.2">
      <c r="A1088" s="5"/>
      <c r="B1088" s="202"/>
    </row>
    <row r="1089" spans="1:2" ht="16.2" x14ac:dyDescent="0.2">
      <c r="A1089" s="5"/>
      <c r="B1089" s="202"/>
    </row>
    <row r="1090" spans="1:2" ht="16.2" x14ac:dyDescent="0.2">
      <c r="A1090" s="5"/>
      <c r="B1090" s="202"/>
    </row>
    <row r="1091" spans="1:2" ht="16.2" x14ac:dyDescent="0.2">
      <c r="A1091" s="5"/>
      <c r="B1091" s="202"/>
    </row>
    <row r="1092" spans="1:2" ht="16.2" x14ac:dyDescent="0.2">
      <c r="A1092" s="5"/>
      <c r="B1092" s="202"/>
    </row>
    <row r="1093" spans="1:2" ht="16.2" x14ac:dyDescent="0.2">
      <c r="A1093" s="5"/>
      <c r="B1093" s="202"/>
    </row>
    <row r="1094" spans="1:2" ht="16.2" x14ac:dyDescent="0.2">
      <c r="A1094" s="5"/>
      <c r="B1094" s="202"/>
    </row>
    <row r="1095" spans="1:2" ht="16.2" x14ac:dyDescent="0.2">
      <c r="A1095" s="5"/>
      <c r="B1095" s="202"/>
    </row>
    <row r="1096" spans="1:2" ht="16.2" x14ac:dyDescent="0.2">
      <c r="A1096" s="5"/>
      <c r="B1096" s="202"/>
    </row>
    <row r="1097" spans="1:2" ht="16.2" x14ac:dyDescent="0.2">
      <c r="A1097" s="5"/>
      <c r="B1097" s="202"/>
    </row>
    <row r="1098" spans="1:2" ht="16.2" x14ac:dyDescent="0.2">
      <c r="A1098" s="5"/>
      <c r="B1098" s="202"/>
    </row>
    <row r="1099" spans="1:2" ht="16.2" x14ac:dyDescent="0.2">
      <c r="A1099" s="5"/>
      <c r="B1099" s="202"/>
    </row>
    <row r="1100" spans="1:2" ht="16.2" x14ac:dyDescent="0.2">
      <c r="A1100" s="5"/>
      <c r="B1100" s="202"/>
    </row>
    <row r="1101" spans="1:2" ht="16.2" x14ac:dyDescent="0.2">
      <c r="A1101" s="5"/>
      <c r="B1101" s="202"/>
    </row>
    <row r="1102" spans="1:2" ht="16.2" x14ac:dyDescent="0.2">
      <c r="A1102" s="5"/>
      <c r="B1102" s="202"/>
    </row>
    <row r="1103" spans="1:2" ht="16.2" x14ac:dyDescent="0.2">
      <c r="A1103" s="5"/>
      <c r="B1103" s="202"/>
    </row>
    <row r="1104" spans="1:2" ht="16.2" x14ac:dyDescent="0.2">
      <c r="A1104" s="5"/>
      <c r="B1104" s="202"/>
    </row>
    <row r="1105" spans="1:2" ht="16.2" x14ac:dyDescent="0.2">
      <c r="A1105" s="5"/>
      <c r="B1105" s="202"/>
    </row>
    <row r="1106" spans="1:2" ht="16.2" x14ac:dyDescent="0.2">
      <c r="A1106" s="5"/>
      <c r="B1106" s="202"/>
    </row>
    <row r="1107" spans="1:2" ht="16.2" x14ac:dyDescent="0.2">
      <c r="A1107" s="5"/>
      <c r="B1107" s="202"/>
    </row>
    <row r="1108" spans="1:2" ht="16.2" x14ac:dyDescent="0.2">
      <c r="A1108" s="5"/>
      <c r="B1108" s="202"/>
    </row>
    <row r="1109" spans="1:2" ht="16.2" x14ac:dyDescent="0.2">
      <c r="A1109" s="5"/>
      <c r="B1109" s="202"/>
    </row>
    <row r="1110" spans="1:2" ht="16.2" x14ac:dyDescent="0.2">
      <c r="A1110" s="5"/>
      <c r="B1110" s="202"/>
    </row>
    <row r="1111" spans="1:2" ht="16.2" x14ac:dyDescent="0.2">
      <c r="A1111" s="5"/>
      <c r="B1111" s="202"/>
    </row>
    <row r="1112" spans="1:2" ht="16.2" x14ac:dyDescent="0.2">
      <c r="A1112" s="5"/>
      <c r="B1112" s="202"/>
    </row>
    <row r="1113" spans="1:2" ht="16.2" x14ac:dyDescent="0.2">
      <c r="A1113" s="5"/>
      <c r="B1113" s="202"/>
    </row>
    <row r="1114" spans="1:2" ht="16.2" x14ac:dyDescent="0.2">
      <c r="A1114" s="5"/>
      <c r="B1114" s="202"/>
    </row>
    <row r="1115" spans="1:2" ht="16.2" x14ac:dyDescent="0.2">
      <c r="A1115" s="5"/>
      <c r="B1115" s="202"/>
    </row>
    <row r="1116" spans="1:2" ht="16.2" x14ac:dyDescent="0.2">
      <c r="A1116" s="5"/>
      <c r="B1116" s="202"/>
    </row>
    <row r="1117" spans="1:2" ht="16.2" x14ac:dyDescent="0.2">
      <c r="A1117" s="5"/>
      <c r="B1117" s="202"/>
    </row>
    <row r="1118" spans="1:2" ht="16.2" x14ac:dyDescent="0.2">
      <c r="A1118" s="5"/>
      <c r="B1118" s="202"/>
    </row>
    <row r="1119" spans="1:2" ht="16.2" x14ac:dyDescent="0.2">
      <c r="A1119" s="5"/>
      <c r="B1119" s="202"/>
    </row>
    <row r="1120" spans="1:2" ht="16.2" x14ac:dyDescent="0.2">
      <c r="A1120" s="5"/>
      <c r="B1120" s="202"/>
    </row>
    <row r="1121" spans="1:2" ht="16.2" x14ac:dyDescent="0.2">
      <c r="A1121" s="5"/>
      <c r="B1121" s="202"/>
    </row>
    <row r="1122" spans="1:2" ht="16.2" x14ac:dyDescent="0.2">
      <c r="A1122" s="5"/>
      <c r="B1122" s="202"/>
    </row>
    <row r="1123" spans="1:2" ht="16.2" x14ac:dyDescent="0.2">
      <c r="A1123" s="5"/>
      <c r="B1123" s="202"/>
    </row>
    <row r="1124" spans="1:2" ht="16.2" x14ac:dyDescent="0.2">
      <c r="A1124" s="5"/>
      <c r="B1124" s="202"/>
    </row>
    <row r="1125" spans="1:2" ht="16.2" x14ac:dyDescent="0.2">
      <c r="A1125" s="5"/>
      <c r="B1125" s="202"/>
    </row>
    <row r="1126" spans="1:2" ht="16.2" x14ac:dyDescent="0.2">
      <c r="A1126" s="5"/>
      <c r="B1126" s="202"/>
    </row>
    <row r="1127" spans="1:2" ht="16.2" x14ac:dyDescent="0.2">
      <c r="A1127" s="5"/>
      <c r="B1127" s="202"/>
    </row>
    <row r="1128" spans="1:2" ht="16.2" x14ac:dyDescent="0.2">
      <c r="A1128" s="5"/>
      <c r="B1128" s="202"/>
    </row>
    <row r="1129" spans="1:2" ht="16.2" x14ac:dyDescent="0.2">
      <c r="A1129" s="5"/>
      <c r="B1129" s="202"/>
    </row>
    <row r="1130" spans="1:2" ht="16.2" x14ac:dyDescent="0.2">
      <c r="A1130" s="5"/>
      <c r="B1130" s="202"/>
    </row>
    <row r="1131" spans="1:2" ht="16.2" x14ac:dyDescent="0.2">
      <c r="A1131" s="5"/>
      <c r="B1131" s="202"/>
    </row>
    <row r="1132" spans="1:2" ht="16.2" x14ac:dyDescent="0.2">
      <c r="A1132" s="5"/>
      <c r="B1132" s="202"/>
    </row>
    <row r="1133" spans="1:2" ht="16.2" x14ac:dyDescent="0.2">
      <c r="A1133" s="5"/>
      <c r="B1133" s="202"/>
    </row>
    <row r="1134" spans="1:2" ht="16.2" x14ac:dyDescent="0.2">
      <c r="A1134" s="5"/>
      <c r="B1134" s="202"/>
    </row>
    <row r="1135" spans="1:2" ht="16.2" x14ac:dyDescent="0.2">
      <c r="A1135" s="5"/>
      <c r="B1135" s="202"/>
    </row>
    <row r="1136" spans="1:2" ht="16.2" x14ac:dyDescent="0.2">
      <c r="A1136" s="5"/>
      <c r="B1136" s="202"/>
    </row>
    <row r="1137" spans="1:2" ht="16.2" x14ac:dyDescent="0.2">
      <c r="A1137" s="5"/>
      <c r="B1137" s="202"/>
    </row>
    <row r="1138" spans="1:2" ht="16.2" x14ac:dyDescent="0.2">
      <c r="A1138" s="5"/>
      <c r="B1138" s="202"/>
    </row>
    <row r="1139" spans="1:2" ht="16.2" x14ac:dyDescent="0.2">
      <c r="A1139" s="5"/>
      <c r="B1139" s="202"/>
    </row>
    <row r="1140" spans="1:2" ht="16.2" x14ac:dyDescent="0.2">
      <c r="A1140" s="5"/>
      <c r="B1140" s="202"/>
    </row>
    <row r="1141" spans="1:2" ht="16.2" x14ac:dyDescent="0.2">
      <c r="A1141" s="5"/>
      <c r="B1141" s="202"/>
    </row>
    <row r="1142" spans="1:2" ht="16.2" x14ac:dyDescent="0.2">
      <c r="A1142" s="5"/>
      <c r="B1142" s="202"/>
    </row>
    <row r="1143" spans="1:2" ht="16.2" x14ac:dyDescent="0.2">
      <c r="A1143" s="5"/>
      <c r="B1143" s="202"/>
    </row>
    <row r="1144" spans="1:2" ht="16.2" x14ac:dyDescent="0.2">
      <c r="A1144" s="5"/>
      <c r="B1144" s="202"/>
    </row>
    <row r="1145" spans="1:2" ht="16.2" x14ac:dyDescent="0.2">
      <c r="A1145" s="5"/>
      <c r="B1145" s="202"/>
    </row>
    <row r="1146" spans="1:2" ht="16.2" x14ac:dyDescent="0.2">
      <c r="A1146" s="5"/>
      <c r="B1146" s="202"/>
    </row>
    <row r="1147" spans="1:2" ht="16.2" x14ac:dyDescent="0.2">
      <c r="A1147" s="5"/>
      <c r="B1147" s="202"/>
    </row>
    <row r="1148" spans="1:2" ht="16.2" x14ac:dyDescent="0.2">
      <c r="A1148" s="5"/>
      <c r="B1148" s="202"/>
    </row>
    <row r="1149" spans="1:2" ht="16.2" x14ac:dyDescent="0.2">
      <c r="A1149" s="5"/>
      <c r="B1149" s="202"/>
    </row>
    <row r="1150" spans="1:2" ht="16.2" x14ac:dyDescent="0.2">
      <c r="A1150" s="5"/>
      <c r="B1150" s="202"/>
    </row>
    <row r="1151" spans="1:2" ht="16.2" x14ac:dyDescent="0.2">
      <c r="A1151" s="5"/>
      <c r="B1151" s="202"/>
    </row>
    <row r="1152" spans="1:2" ht="16.2" x14ac:dyDescent="0.2">
      <c r="A1152" s="5"/>
      <c r="B1152" s="202"/>
    </row>
    <row r="1153" spans="1:2" ht="16.2" x14ac:dyDescent="0.2">
      <c r="A1153" s="5"/>
      <c r="B1153" s="202"/>
    </row>
    <row r="1154" spans="1:2" ht="16.2" x14ac:dyDescent="0.2">
      <c r="A1154" s="5"/>
      <c r="B1154" s="202"/>
    </row>
    <row r="1155" spans="1:2" ht="16.2" x14ac:dyDescent="0.2">
      <c r="A1155" s="5"/>
      <c r="B1155" s="202"/>
    </row>
    <row r="1156" spans="1:2" ht="16.2" x14ac:dyDescent="0.2">
      <c r="A1156" s="5"/>
      <c r="B1156" s="202"/>
    </row>
    <row r="1157" spans="1:2" ht="16.2" x14ac:dyDescent="0.2">
      <c r="A1157" s="5"/>
      <c r="B1157" s="202"/>
    </row>
    <row r="1158" spans="1:2" ht="16.2" x14ac:dyDescent="0.2">
      <c r="A1158" s="5"/>
      <c r="B1158" s="202"/>
    </row>
    <row r="1159" spans="1:2" ht="16.2" x14ac:dyDescent="0.2">
      <c r="A1159" s="5"/>
      <c r="B1159" s="202"/>
    </row>
    <row r="1160" spans="1:2" ht="16.2" x14ac:dyDescent="0.2">
      <c r="A1160" s="5"/>
      <c r="B1160" s="202"/>
    </row>
    <row r="1161" spans="1:2" ht="16.2" x14ac:dyDescent="0.2">
      <c r="A1161" s="5"/>
      <c r="B1161" s="202"/>
    </row>
    <row r="1162" spans="1:2" ht="16.2" x14ac:dyDescent="0.2">
      <c r="A1162" s="5"/>
      <c r="B1162" s="202"/>
    </row>
    <row r="1163" spans="1:2" ht="16.2" x14ac:dyDescent="0.2">
      <c r="A1163" s="5"/>
      <c r="B1163" s="202"/>
    </row>
    <row r="1164" spans="1:2" ht="16.2" x14ac:dyDescent="0.2">
      <c r="A1164" s="5"/>
      <c r="B1164" s="202"/>
    </row>
    <row r="1165" spans="1:2" ht="16.2" x14ac:dyDescent="0.2">
      <c r="A1165" s="5"/>
      <c r="B1165" s="202"/>
    </row>
    <row r="1166" spans="1:2" ht="16.2" x14ac:dyDescent="0.2">
      <c r="A1166" s="5"/>
      <c r="B1166" s="202"/>
    </row>
    <row r="1167" spans="1:2" ht="16.2" x14ac:dyDescent="0.2">
      <c r="A1167" s="5"/>
      <c r="B1167" s="202"/>
    </row>
    <row r="1168" spans="1:2" ht="16.2" x14ac:dyDescent="0.2">
      <c r="A1168" s="5"/>
      <c r="B1168" s="202"/>
    </row>
    <row r="1169" spans="1:2" ht="16.2" x14ac:dyDescent="0.2">
      <c r="A1169" s="5"/>
      <c r="B1169" s="202"/>
    </row>
    <row r="1170" spans="1:2" ht="16.2" x14ac:dyDescent="0.2">
      <c r="A1170" s="5"/>
      <c r="B1170" s="202"/>
    </row>
    <row r="1171" spans="1:2" ht="16.2" x14ac:dyDescent="0.2">
      <c r="A1171" s="5"/>
      <c r="B1171" s="202"/>
    </row>
    <row r="1172" spans="1:2" ht="16.2" x14ac:dyDescent="0.2">
      <c r="A1172" s="5"/>
      <c r="B1172" s="202"/>
    </row>
    <row r="1173" spans="1:2" ht="16.2" x14ac:dyDescent="0.2">
      <c r="A1173" s="5"/>
      <c r="B1173" s="202"/>
    </row>
    <row r="1174" spans="1:2" ht="16.2" x14ac:dyDescent="0.2">
      <c r="A1174" s="5"/>
      <c r="B1174" s="202"/>
    </row>
    <row r="1175" spans="1:2" ht="16.2" x14ac:dyDescent="0.2">
      <c r="A1175" s="5"/>
      <c r="B1175" s="202"/>
    </row>
    <row r="1176" spans="1:2" ht="16.2" x14ac:dyDescent="0.2">
      <c r="A1176" s="5"/>
      <c r="B1176" s="202"/>
    </row>
    <row r="1177" spans="1:2" ht="16.2" x14ac:dyDescent="0.2">
      <c r="A1177" s="5"/>
      <c r="B1177" s="202"/>
    </row>
    <row r="1178" spans="1:2" ht="16.2" x14ac:dyDescent="0.2">
      <c r="A1178" s="5"/>
      <c r="B1178" s="202"/>
    </row>
    <row r="1179" spans="1:2" ht="16.2" x14ac:dyDescent="0.2">
      <c r="A1179" s="5"/>
      <c r="B1179" s="202"/>
    </row>
    <row r="1180" spans="1:2" ht="16.2" x14ac:dyDescent="0.2">
      <c r="A1180" s="5"/>
      <c r="B1180" s="202"/>
    </row>
    <row r="1181" spans="1:2" ht="16.2" x14ac:dyDescent="0.2">
      <c r="A1181" s="5"/>
      <c r="B1181" s="202"/>
    </row>
    <row r="1182" spans="1:2" ht="16.2" x14ac:dyDescent="0.2">
      <c r="A1182" s="5"/>
      <c r="B1182" s="202"/>
    </row>
    <row r="1183" spans="1:2" ht="16.2" x14ac:dyDescent="0.2">
      <c r="A1183" s="5"/>
      <c r="B1183" s="202"/>
    </row>
    <row r="1184" spans="1:2" ht="16.2" x14ac:dyDescent="0.2">
      <c r="A1184" s="5"/>
      <c r="B1184" s="202"/>
    </row>
    <row r="1185" spans="1:2" ht="16.2" x14ac:dyDescent="0.2">
      <c r="A1185" s="5"/>
      <c r="B1185" s="202"/>
    </row>
    <row r="1186" spans="1:2" ht="16.2" x14ac:dyDescent="0.2">
      <c r="A1186" s="5"/>
      <c r="B1186" s="202"/>
    </row>
    <row r="1187" spans="1:2" ht="16.2" x14ac:dyDescent="0.2">
      <c r="A1187" s="5"/>
      <c r="B1187" s="202"/>
    </row>
    <row r="1188" spans="1:2" ht="16.2" x14ac:dyDescent="0.2">
      <c r="A1188" s="5"/>
      <c r="B1188" s="202"/>
    </row>
    <row r="1189" spans="1:2" ht="16.2" x14ac:dyDescent="0.2">
      <c r="A1189" s="5"/>
      <c r="B1189" s="202"/>
    </row>
    <row r="1190" spans="1:2" ht="16.2" x14ac:dyDescent="0.2">
      <c r="A1190" s="5"/>
      <c r="B1190" s="202"/>
    </row>
    <row r="1191" spans="1:2" ht="16.2" x14ac:dyDescent="0.2">
      <c r="A1191" s="5"/>
      <c r="B1191" s="202"/>
    </row>
    <row r="1192" spans="1:2" ht="16.2" x14ac:dyDescent="0.2">
      <c r="A1192" s="5"/>
      <c r="B1192" s="202"/>
    </row>
    <row r="1193" spans="1:2" ht="16.2" x14ac:dyDescent="0.2">
      <c r="A1193" s="5"/>
      <c r="B1193" s="202"/>
    </row>
    <row r="1194" spans="1:2" ht="16.2" x14ac:dyDescent="0.2">
      <c r="A1194" s="5"/>
      <c r="B1194" s="202"/>
    </row>
    <row r="1195" spans="1:2" ht="16.2" x14ac:dyDescent="0.2">
      <c r="A1195" s="5"/>
      <c r="B1195" s="202"/>
    </row>
    <row r="1196" spans="1:2" ht="16.2" x14ac:dyDescent="0.2">
      <c r="A1196" s="5"/>
      <c r="B1196" s="202"/>
    </row>
    <row r="1197" spans="1:2" ht="16.2" x14ac:dyDescent="0.2">
      <c r="A1197" s="5"/>
      <c r="B1197" s="202"/>
    </row>
    <row r="1198" spans="1:2" ht="16.2" x14ac:dyDescent="0.2">
      <c r="A1198" s="5"/>
      <c r="B1198" s="202"/>
    </row>
    <row r="1199" spans="1:2" ht="16.2" x14ac:dyDescent="0.2">
      <c r="A1199" s="5"/>
      <c r="B1199" s="202"/>
    </row>
    <row r="1200" spans="1:2" ht="16.2" x14ac:dyDescent="0.2">
      <c r="A1200" s="5"/>
      <c r="B1200" s="202"/>
    </row>
    <row r="1201" spans="1:2" ht="16.2" x14ac:dyDescent="0.2">
      <c r="A1201" s="5"/>
      <c r="B1201" s="202"/>
    </row>
    <row r="1202" spans="1:2" ht="16.2" x14ac:dyDescent="0.2">
      <c r="A1202" s="5"/>
      <c r="B1202" s="202"/>
    </row>
    <row r="1203" spans="1:2" ht="16.2" x14ac:dyDescent="0.2">
      <c r="A1203" s="5"/>
      <c r="B1203" s="202"/>
    </row>
    <row r="1204" spans="1:2" ht="16.2" x14ac:dyDescent="0.2">
      <c r="A1204" s="5"/>
      <c r="B1204" s="202"/>
    </row>
    <row r="1205" spans="1:2" ht="16.2" x14ac:dyDescent="0.2">
      <c r="A1205" s="5"/>
      <c r="B1205" s="202"/>
    </row>
    <row r="1206" spans="1:2" ht="16.2" x14ac:dyDescent="0.2">
      <c r="A1206" s="5"/>
      <c r="B1206" s="202"/>
    </row>
    <row r="1207" spans="1:2" ht="16.2" x14ac:dyDescent="0.2">
      <c r="A1207" s="5"/>
      <c r="B1207" s="202"/>
    </row>
    <row r="1208" spans="1:2" ht="16.2" x14ac:dyDescent="0.2">
      <c r="A1208" s="5"/>
      <c r="B1208" s="202"/>
    </row>
    <row r="1209" spans="1:2" ht="16.2" x14ac:dyDescent="0.2">
      <c r="A1209" s="5"/>
      <c r="B1209" s="202"/>
    </row>
    <row r="1210" spans="1:2" ht="16.2" x14ac:dyDescent="0.2">
      <c r="A1210" s="5"/>
      <c r="B1210" s="202"/>
    </row>
    <row r="1211" spans="1:2" ht="16.2" x14ac:dyDescent="0.2">
      <c r="A1211" s="5"/>
      <c r="B1211" s="202"/>
    </row>
    <row r="1212" spans="1:2" ht="16.2" x14ac:dyDescent="0.2">
      <c r="A1212" s="5"/>
      <c r="B1212" s="202"/>
    </row>
    <row r="1213" spans="1:2" ht="16.2" x14ac:dyDescent="0.2">
      <c r="A1213" s="5"/>
      <c r="B1213" s="202"/>
    </row>
    <row r="1214" spans="1:2" ht="16.2" x14ac:dyDescent="0.2">
      <c r="A1214" s="5"/>
      <c r="B1214" s="202"/>
    </row>
    <row r="1215" spans="1:2" ht="16.2" x14ac:dyDescent="0.2">
      <c r="A1215" s="5"/>
      <c r="B1215" s="202"/>
    </row>
    <row r="1216" spans="1:2" ht="16.2" x14ac:dyDescent="0.2">
      <c r="A1216" s="5"/>
      <c r="B1216" s="202"/>
    </row>
    <row r="1217" spans="1:2" ht="16.2" x14ac:dyDescent="0.2">
      <c r="A1217" s="5"/>
      <c r="B1217" s="202"/>
    </row>
    <row r="1218" spans="1:2" ht="16.2" x14ac:dyDescent="0.2">
      <c r="A1218" s="5"/>
      <c r="B1218" s="202"/>
    </row>
    <row r="1219" spans="1:2" ht="16.2" x14ac:dyDescent="0.2">
      <c r="A1219" s="5"/>
      <c r="B1219" s="202"/>
    </row>
    <row r="1220" spans="1:2" ht="16.2" x14ac:dyDescent="0.2">
      <c r="A1220" s="5"/>
      <c r="B1220" s="202"/>
    </row>
    <row r="1221" spans="1:2" ht="16.2" x14ac:dyDescent="0.2">
      <c r="A1221" s="5"/>
      <c r="B1221" s="202"/>
    </row>
    <row r="1222" spans="1:2" ht="16.2" x14ac:dyDescent="0.2">
      <c r="A1222" s="5"/>
      <c r="B1222" s="202"/>
    </row>
    <row r="1223" spans="1:2" ht="16.2" x14ac:dyDescent="0.2">
      <c r="A1223" s="5"/>
      <c r="B1223" s="202"/>
    </row>
    <row r="1224" spans="1:2" ht="16.2" x14ac:dyDescent="0.2">
      <c r="A1224" s="5"/>
      <c r="B1224" s="202"/>
    </row>
    <row r="1225" spans="1:2" ht="16.2" x14ac:dyDescent="0.2">
      <c r="A1225" s="5"/>
      <c r="B1225" s="202"/>
    </row>
    <row r="1226" spans="1:2" ht="16.2" x14ac:dyDescent="0.2">
      <c r="A1226" s="5"/>
      <c r="B1226" s="202"/>
    </row>
    <row r="1227" spans="1:2" ht="16.2" x14ac:dyDescent="0.2">
      <c r="A1227" s="5"/>
      <c r="B1227" s="202"/>
    </row>
    <row r="1228" spans="1:2" ht="16.2" x14ac:dyDescent="0.2">
      <c r="A1228" s="5"/>
      <c r="B1228" s="202"/>
    </row>
    <row r="1229" spans="1:2" ht="16.2" x14ac:dyDescent="0.2">
      <c r="A1229" s="5"/>
      <c r="B1229" s="202"/>
    </row>
    <row r="1230" spans="1:2" ht="16.2" x14ac:dyDescent="0.2">
      <c r="A1230" s="5"/>
      <c r="B1230" s="202"/>
    </row>
    <row r="1231" spans="1:2" ht="16.2" x14ac:dyDescent="0.2">
      <c r="A1231" s="5"/>
      <c r="B1231" s="202"/>
    </row>
    <row r="1232" spans="1:2" ht="16.2" x14ac:dyDescent="0.2">
      <c r="A1232" s="5"/>
      <c r="B1232" s="202"/>
    </row>
    <row r="1233" spans="1:2" ht="16.2" x14ac:dyDescent="0.2">
      <c r="A1233" s="5"/>
      <c r="B1233" s="202"/>
    </row>
    <row r="1234" spans="1:2" ht="16.2" x14ac:dyDescent="0.2">
      <c r="A1234" s="5"/>
      <c r="B1234" s="202"/>
    </row>
    <row r="1235" spans="1:2" ht="16.2" x14ac:dyDescent="0.2">
      <c r="A1235" s="5"/>
      <c r="B1235" s="202"/>
    </row>
    <row r="1236" spans="1:2" ht="16.2" x14ac:dyDescent="0.2">
      <c r="A1236" s="5"/>
      <c r="B1236" s="202"/>
    </row>
    <row r="1237" spans="1:2" ht="16.2" x14ac:dyDescent="0.2">
      <c r="A1237" s="5"/>
      <c r="B1237" s="202"/>
    </row>
    <row r="1238" spans="1:2" ht="16.2" x14ac:dyDescent="0.2">
      <c r="A1238" s="5"/>
      <c r="B1238" s="202"/>
    </row>
    <row r="1239" spans="1:2" ht="16.2" x14ac:dyDescent="0.2">
      <c r="A1239" s="5"/>
      <c r="B1239" s="202"/>
    </row>
    <row r="1240" spans="1:2" ht="16.2" x14ac:dyDescent="0.2">
      <c r="A1240" s="5"/>
      <c r="B1240" s="202"/>
    </row>
    <row r="1241" spans="1:2" ht="16.2" x14ac:dyDescent="0.2">
      <c r="A1241" s="5"/>
      <c r="B1241" s="202"/>
    </row>
    <row r="1242" spans="1:2" ht="16.2" x14ac:dyDescent="0.2">
      <c r="A1242" s="5"/>
      <c r="B1242" s="202"/>
    </row>
    <row r="1243" spans="1:2" ht="16.2" x14ac:dyDescent="0.2">
      <c r="A1243" s="5"/>
      <c r="B1243" s="202"/>
    </row>
    <row r="1244" spans="1:2" ht="16.2" x14ac:dyDescent="0.2">
      <c r="A1244" s="5"/>
      <c r="B1244" s="202"/>
    </row>
    <row r="1245" spans="1:2" ht="16.2" x14ac:dyDescent="0.2">
      <c r="A1245" s="5"/>
      <c r="B1245" s="202"/>
    </row>
    <row r="1246" spans="1:2" ht="16.2" x14ac:dyDescent="0.2">
      <c r="A1246" s="5"/>
      <c r="B1246" s="202"/>
    </row>
    <row r="1247" spans="1:2" ht="16.2" x14ac:dyDescent="0.2">
      <c r="A1247" s="5"/>
      <c r="B1247" s="202"/>
    </row>
    <row r="1248" spans="1:2" ht="16.2" x14ac:dyDescent="0.2">
      <c r="A1248" s="5"/>
      <c r="B1248" s="202"/>
    </row>
    <row r="1249" spans="1:2" ht="16.2" x14ac:dyDescent="0.2">
      <c r="A1249" s="5"/>
      <c r="B1249" s="202"/>
    </row>
    <row r="1250" spans="1:2" ht="16.2" x14ac:dyDescent="0.2">
      <c r="A1250" s="5"/>
      <c r="B1250" s="202"/>
    </row>
    <row r="1251" spans="1:2" ht="16.2" x14ac:dyDescent="0.2">
      <c r="A1251" s="5"/>
      <c r="B1251" s="202"/>
    </row>
    <row r="1252" spans="1:2" ht="16.2" x14ac:dyDescent="0.2">
      <c r="A1252" s="5"/>
      <c r="B1252" s="202"/>
    </row>
    <row r="1253" spans="1:2" ht="16.2" x14ac:dyDescent="0.2">
      <c r="A1253" s="5"/>
      <c r="B1253" s="202"/>
    </row>
    <row r="1254" spans="1:2" ht="16.2" x14ac:dyDescent="0.2">
      <c r="A1254" s="5"/>
      <c r="B1254" s="202"/>
    </row>
    <row r="1255" spans="1:2" ht="16.2" x14ac:dyDescent="0.2">
      <c r="A1255" s="5"/>
      <c r="B1255" s="202"/>
    </row>
    <row r="1256" spans="1:2" ht="16.2" x14ac:dyDescent="0.2">
      <c r="A1256" s="5"/>
      <c r="B1256" s="202"/>
    </row>
    <row r="1257" spans="1:2" ht="16.2" x14ac:dyDescent="0.2">
      <c r="A1257" s="5"/>
      <c r="B1257" s="202"/>
    </row>
    <row r="1258" spans="1:2" ht="16.2" x14ac:dyDescent="0.2">
      <c r="A1258" s="5"/>
      <c r="B1258" s="202"/>
    </row>
    <row r="1259" spans="1:2" ht="16.2" x14ac:dyDescent="0.2">
      <c r="A1259" s="5"/>
      <c r="B1259" s="202"/>
    </row>
    <row r="1260" spans="1:2" ht="16.2" x14ac:dyDescent="0.2">
      <c r="A1260" s="5"/>
      <c r="B1260" s="202"/>
    </row>
    <row r="1261" spans="1:2" ht="16.2" x14ac:dyDescent="0.2">
      <c r="A1261" s="5"/>
      <c r="B1261" s="202"/>
    </row>
    <row r="1262" spans="1:2" ht="16.2" x14ac:dyDescent="0.2">
      <c r="A1262" s="5"/>
      <c r="B1262" s="202"/>
    </row>
    <row r="1263" spans="1:2" ht="16.2" x14ac:dyDescent="0.2">
      <c r="A1263" s="5"/>
      <c r="B1263" s="202"/>
    </row>
    <row r="1264" spans="1:2" ht="16.2" x14ac:dyDescent="0.2">
      <c r="A1264" s="5"/>
      <c r="B1264" s="202"/>
    </row>
    <row r="1265" spans="1:2" ht="16.2" x14ac:dyDescent="0.2">
      <c r="A1265" s="5"/>
      <c r="B1265" s="202"/>
    </row>
    <row r="1266" spans="1:2" ht="16.2" x14ac:dyDescent="0.2">
      <c r="A1266" s="5"/>
      <c r="B1266" s="202"/>
    </row>
    <row r="1267" spans="1:2" ht="16.2" x14ac:dyDescent="0.2">
      <c r="A1267" s="5"/>
      <c r="B1267" s="202"/>
    </row>
    <row r="1268" spans="1:2" ht="16.2" x14ac:dyDescent="0.2">
      <c r="A1268" s="5"/>
      <c r="B1268" s="202"/>
    </row>
    <row r="1269" spans="1:2" ht="16.2" x14ac:dyDescent="0.2">
      <c r="A1269" s="5"/>
      <c r="B1269" s="202"/>
    </row>
    <row r="1270" spans="1:2" ht="16.2" x14ac:dyDescent="0.2">
      <c r="A1270" s="5"/>
      <c r="B1270" s="202"/>
    </row>
    <row r="1271" spans="1:2" ht="16.2" x14ac:dyDescent="0.2">
      <c r="A1271" s="5"/>
      <c r="B1271" s="202"/>
    </row>
    <row r="1272" spans="1:2" ht="16.2" x14ac:dyDescent="0.2">
      <c r="A1272" s="5"/>
      <c r="B1272" s="202"/>
    </row>
    <row r="1273" spans="1:2" ht="16.2" x14ac:dyDescent="0.2">
      <c r="A1273" s="5"/>
      <c r="B1273" s="202"/>
    </row>
    <row r="1274" spans="1:2" ht="16.2" x14ac:dyDescent="0.2">
      <c r="A1274" s="5"/>
      <c r="B1274" s="202"/>
    </row>
    <row r="1275" spans="1:2" ht="16.2" x14ac:dyDescent="0.2">
      <c r="A1275" s="5"/>
      <c r="B1275" s="202"/>
    </row>
    <row r="1276" spans="1:2" ht="16.2" x14ac:dyDescent="0.2">
      <c r="A1276" s="5"/>
      <c r="B1276" s="202"/>
    </row>
    <row r="1277" spans="1:2" ht="16.2" x14ac:dyDescent="0.2">
      <c r="A1277" s="5"/>
      <c r="B1277" s="202"/>
    </row>
    <row r="1278" spans="1:2" ht="16.2" x14ac:dyDescent="0.2">
      <c r="A1278" s="5"/>
      <c r="B1278" s="202"/>
    </row>
    <row r="1279" spans="1:2" ht="16.2" x14ac:dyDescent="0.2">
      <c r="A1279" s="5"/>
      <c r="B1279" s="202"/>
    </row>
    <row r="1280" spans="1:2" ht="16.2" x14ac:dyDescent="0.2">
      <c r="A1280" s="5"/>
      <c r="B1280" s="202"/>
    </row>
    <row r="1281" spans="1:2" ht="16.2" x14ac:dyDescent="0.2">
      <c r="A1281" s="5"/>
      <c r="B1281" s="202"/>
    </row>
    <row r="1282" spans="1:2" ht="16.2" x14ac:dyDescent="0.2">
      <c r="A1282" s="5"/>
      <c r="B1282" s="202"/>
    </row>
    <row r="1283" spans="1:2" ht="16.2" x14ac:dyDescent="0.2">
      <c r="A1283" s="5"/>
      <c r="B1283" s="202"/>
    </row>
    <row r="1284" spans="1:2" ht="16.2" x14ac:dyDescent="0.2">
      <c r="A1284" s="5"/>
      <c r="B1284" s="202"/>
    </row>
    <row r="1285" spans="1:2" ht="16.2" x14ac:dyDescent="0.2">
      <c r="A1285" s="5"/>
      <c r="B1285" s="202"/>
    </row>
    <row r="1286" spans="1:2" ht="16.2" x14ac:dyDescent="0.2">
      <c r="A1286" s="5"/>
      <c r="B1286" s="202"/>
    </row>
    <row r="1287" spans="1:2" ht="16.2" x14ac:dyDescent="0.2">
      <c r="A1287" s="5"/>
      <c r="B1287" s="202"/>
    </row>
    <row r="1288" spans="1:2" ht="16.2" x14ac:dyDescent="0.2">
      <c r="A1288" s="5"/>
      <c r="B1288" s="202"/>
    </row>
    <row r="1289" spans="1:2" ht="16.2" x14ac:dyDescent="0.2">
      <c r="A1289" s="5"/>
      <c r="B1289" s="202"/>
    </row>
    <row r="1290" spans="1:2" ht="16.2" x14ac:dyDescent="0.2">
      <c r="A1290" s="5"/>
      <c r="B1290" s="202"/>
    </row>
    <row r="1291" spans="1:2" ht="16.2" x14ac:dyDescent="0.2">
      <c r="A1291" s="5"/>
      <c r="B1291" s="202"/>
    </row>
    <row r="1292" spans="1:2" ht="16.2" x14ac:dyDescent="0.2">
      <c r="A1292" s="5"/>
      <c r="B1292" s="202"/>
    </row>
    <row r="1293" spans="1:2" ht="16.2" x14ac:dyDescent="0.2">
      <c r="A1293" s="5"/>
      <c r="B1293" s="202"/>
    </row>
    <row r="1294" spans="1:2" ht="16.2" x14ac:dyDescent="0.2">
      <c r="A1294" s="5"/>
      <c r="B1294" s="202"/>
    </row>
    <row r="1295" spans="1:2" ht="16.2" x14ac:dyDescent="0.2">
      <c r="A1295" s="5"/>
      <c r="B1295" s="202"/>
    </row>
    <row r="1296" spans="1:2" ht="16.2" x14ac:dyDescent="0.2">
      <c r="A1296" s="5"/>
      <c r="B1296" s="202"/>
    </row>
    <row r="1297" spans="1:2" ht="16.2" x14ac:dyDescent="0.2">
      <c r="A1297" s="5"/>
      <c r="B1297" s="202"/>
    </row>
    <row r="1298" spans="1:2" ht="16.2" x14ac:dyDescent="0.2">
      <c r="A1298" s="5"/>
      <c r="B1298" s="202"/>
    </row>
    <row r="1299" spans="1:2" ht="16.2" x14ac:dyDescent="0.2">
      <c r="A1299" s="5"/>
      <c r="B1299" s="202"/>
    </row>
    <row r="1300" spans="1:2" ht="16.2" x14ac:dyDescent="0.2">
      <c r="A1300" s="5"/>
      <c r="B1300" s="202"/>
    </row>
    <row r="1301" spans="1:2" ht="16.2" x14ac:dyDescent="0.2">
      <c r="A1301" s="5"/>
      <c r="B1301" s="202"/>
    </row>
    <row r="1302" spans="1:2" ht="16.2" x14ac:dyDescent="0.2">
      <c r="A1302" s="5"/>
      <c r="B1302" s="202"/>
    </row>
    <row r="1303" spans="1:2" ht="16.2" x14ac:dyDescent="0.2">
      <c r="A1303" s="5"/>
      <c r="B1303" s="202"/>
    </row>
    <row r="1304" spans="1:2" ht="16.2" x14ac:dyDescent="0.2">
      <c r="A1304" s="5"/>
      <c r="B1304" s="202"/>
    </row>
    <row r="1305" spans="1:2" ht="16.2" x14ac:dyDescent="0.2">
      <c r="A1305" s="5"/>
      <c r="B1305" s="202"/>
    </row>
    <row r="1306" spans="1:2" ht="16.2" x14ac:dyDescent="0.2">
      <c r="A1306" s="5"/>
      <c r="B1306" s="202"/>
    </row>
    <row r="1307" spans="1:2" ht="16.2" x14ac:dyDescent="0.2">
      <c r="A1307" s="5"/>
      <c r="B1307" s="202"/>
    </row>
    <row r="1308" spans="1:2" ht="16.2" x14ac:dyDescent="0.2">
      <c r="A1308" s="5"/>
      <c r="B1308" s="202"/>
    </row>
    <row r="1309" spans="1:2" ht="16.2" x14ac:dyDescent="0.2">
      <c r="A1309" s="5"/>
      <c r="B1309" s="202"/>
    </row>
    <row r="1310" spans="1:2" ht="16.2" x14ac:dyDescent="0.2">
      <c r="A1310" s="5"/>
      <c r="B1310" s="202"/>
    </row>
    <row r="1311" spans="1:2" ht="16.2" x14ac:dyDescent="0.2">
      <c r="A1311" s="5"/>
      <c r="B1311" s="202"/>
    </row>
    <row r="1312" spans="1:2" ht="16.2" x14ac:dyDescent="0.2">
      <c r="A1312" s="5"/>
      <c r="B1312" s="202"/>
    </row>
    <row r="1313" spans="1:2" ht="16.2" x14ac:dyDescent="0.2">
      <c r="A1313" s="5"/>
      <c r="B1313" s="202"/>
    </row>
    <row r="1314" spans="1:2" ht="16.2" x14ac:dyDescent="0.2">
      <c r="A1314" s="5"/>
      <c r="B1314" s="202"/>
    </row>
    <row r="1315" spans="1:2" ht="16.2" x14ac:dyDescent="0.2">
      <c r="A1315" s="5"/>
      <c r="B1315" s="202"/>
    </row>
    <row r="1316" spans="1:2" ht="16.2" x14ac:dyDescent="0.2">
      <c r="A1316" s="5"/>
      <c r="B1316" s="202"/>
    </row>
    <row r="1317" spans="1:2" ht="16.2" x14ac:dyDescent="0.2">
      <c r="A1317" s="5"/>
      <c r="B1317" s="202"/>
    </row>
    <row r="1318" spans="1:2" ht="16.2" x14ac:dyDescent="0.2">
      <c r="A1318" s="5"/>
      <c r="B1318" s="202"/>
    </row>
    <row r="1319" spans="1:2" ht="16.2" x14ac:dyDescent="0.2">
      <c r="A1319" s="5"/>
      <c r="B1319" s="202"/>
    </row>
    <row r="1320" spans="1:2" ht="16.2" x14ac:dyDescent="0.2">
      <c r="A1320" s="5"/>
      <c r="B1320" s="202"/>
    </row>
    <row r="1321" spans="1:2" ht="16.2" x14ac:dyDescent="0.2">
      <c r="A1321" s="5"/>
      <c r="B1321" s="202"/>
    </row>
    <row r="1322" spans="1:2" ht="16.2" x14ac:dyDescent="0.2">
      <c r="A1322" s="5"/>
      <c r="B1322" s="202"/>
    </row>
    <row r="1323" spans="1:2" ht="16.2" x14ac:dyDescent="0.2">
      <c r="A1323" s="5"/>
      <c r="B1323" s="202"/>
    </row>
    <row r="1324" spans="1:2" ht="16.2" x14ac:dyDescent="0.2">
      <c r="A1324" s="5"/>
      <c r="B1324" s="202"/>
    </row>
    <row r="1325" spans="1:2" ht="16.2" x14ac:dyDescent="0.2">
      <c r="A1325" s="5"/>
      <c r="B1325" s="202"/>
    </row>
    <row r="1326" spans="1:2" ht="16.2" x14ac:dyDescent="0.2">
      <c r="A1326" s="5"/>
      <c r="B1326" s="202"/>
    </row>
    <row r="1327" spans="1:2" ht="16.2" x14ac:dyDescent="0.2">
      <c r="A1327" s="5"/>
      <c r="B1327" s="202"/>
    </row>
    <row r="1328" spans="1:2" ht="16.2" x14ac:dyDescent="0.2">
      <c r="A1328" s="5"/>
      <c r="B1328" s="202"/>
    </row>
    <row r="1329" spans="1:2" ht="16.2" x14ac:dyDescent="0.2">
      <c r="A1329" s="5"/>
      <c r="B1329" s="202"/>
    </row>
    <row r="1330" spans="1:2" ht="16.2" x14ac:dyDescent="0.2">
      <c r="A1330" s="5"/>
      <c r="B1330" s="202"/>
    </row>
    <row r="1331" spans="1:2" ht="16.2" x14ac:dyDescent="0.2">
      <c r="A1331" s="5"/>
      <c r="B1331" s="202"/>
    </row>
    <row r="1332" spans="1:2" ht="16.2" x14ac:dyDescent="0.2">
      <c r="A1332" s="5"/>
      <c r="B1332" s="202"/>
    </row>
    <row r="1333" spans="1:2" ht="16.2" x14ac:dyDescent="0.2">
      <c r="A1333" s="5"/>
      <c r="B1333" s="202"/>
    </row>
    <row r="1334" spans="1:2" ht="16.2" x14ac:dyDescent="0.2">
      <c r="A1334" s="5"/>
      <c r="B1334" s="202"/>
    </row>
    <row r="1335" spans="1:2" ht="16.2" x14ac:dyDescent="0.2">
      <c r="A1335" s="5"/>
      <c r="B1335" s="202"/>
    </row>
    <row r="1336" spans="1:2" ht="16.2" x14ac:dyDescent="0.2">
      <c r="A1336" s="5"/>
      <c r="B1336" s="202"/>
    </row>
    <row r="1337" spans="1:2" ht="16.2" x14ac:dyDescent="0.2">
      <c r="A1337" s="5"/>
      <c r="B1337" s="202"/>
    </row>
    <row r="1338" spans="1:2" ht="16.2" x14ac:dyDescent="0.2">
      <c r="A1338" s="5"/>
      <c r="B1338" s="202"/>
    </row>
    <row r="1339" spans="1:2" ht="16.2" x14ac:dyDescent="0.2">
      <c r="A1339" s="5"/>
      <c r="B1339" s="202"/>
    </row>
    <row r="1340" spans="1:2" ht="16.2" x14ac:dyDescent="0.2">
      <c r="A1340" s="5"/>
      <c r="B1340" s="202"/>
    </row>
    <row r="1341" spans="1:2" ht="16.2" x14ac:dyDescent="0.2">
      <c r="A1341" s="5"/>
      <c r="B1341" s="202"/>
    </row>
    <row r="1342" spans="1:2" ht="16.2" x14ac:dyDescent="0.2">
      <c r="A1342" s="5"/>
      <c r="B1342" s="202"/>
    </row>
    <row r="1343" spans="1:2" ht="16.2" x14ac:dyDescent="0.2">
      <c r="A1343" s="5"/>
      <c r="B1343" s="202"/>
    </row>
    <row r="1344" spans="1:2" ht="16.2" x14ac:dyDescent="0.2">
      <c r="A1344" s="5"/>
      <c r="B1344" s="202"/>
    </row>
    <row r="1345" spans="1:2" ht="16.2" x14ac:dyDescent="0.2">
      <c r="A1345" s="5"/>
      <c r="B1345" s="202"/>
    </row>
    <row r="1346" spans="1:2" ht="16.2" x14ac:dyDescent="0.2">
      <c r="A1346" s="5"/>
      <c r="B1346" s="202"/>
    </row>
    <row r="1347" spans="1:2" ht="16.2" x14ac:dyDescent="0.2">
      <c r="A1347" s="5"/>
      <c r="B1347" s="202"/>
    </row>
    <row r="1348" spans="1:2" ht="16.2" x14ac:dyDescent="0.2">
      <c r="A1348" s="5"/>
      <c r="B1348" s="202"/>
    </row>
    <row r="1349" spans="1:2" ht="16.2" x14ac:dyDescent="0.2">
      <c r="A1349" s="5"/>
      <c r="B1349" s="202"/>
    </row>
    <row r="1350" spans="1:2" ht="16.2" x14ac:dyDescent="0.2">
      <c r="A1350" s="5"/>
      <c r="B1350" s="202"/>
    </row>
    <row r="1351" spans="1:2" ht="16.2" x14ac:dyDescent="0.2">
      <c r="A1351" s="5"/>
      <c r="B1351" s="202"/>
    </row>
    <row r="1352" spans="1:2" ht="16.2" x14ac:dyDescent="0.2">
      <c r="A1352" s="5"/>
      <c r="B1352" s="202"/>
    </row>
    <row r="1353" spans="1:2" ht="16.2" x14ac:dyDescent="0.2">
      <c r="A1353" s="5"/>
      <c r="B1353" s="202"/>
    </row>
    <row r="1354" spans="1:2" ht="16.2" x14ac:dyDescent="0.2">
      <c r="A1354" s="5"/>
      <c r="B1354" s="202"/>
    </row>
    <row r="1355" spans="1:2" ht="16.2" x14ac:dyDescent="0.2">
      <c r="A1355" s="5"/>
      <c r="B1355" s="202"/>
    </row>
    <row r="1356" spans="1:2" ht="16.2" x14ac:dyDescent="0.2">
      <c r="A1356" s="5"/>
      <c r="B1356" s="202"/>
    </row>
    <row r="1357" spans="1:2" ht="16.2" x14ac:dyDescent="0.2">
      <c r="A1357" s="5"/>
      <c r="B1357" s="202"/>
    </row>
    <row r="1358" spans="1:2" ht="16.2" x14ac:dyDescent="0.2">
      <c r="A1358" s="5"/>
      <c r="B1358" s="202"/>
    </row>
    <row r="1359" spans="1:2" ht="16.2" x14ac:dyDescent="0.2">
      <c r="A1359" s="5"/>
      <c r="B1359" s="202"/>
    </row>
    <row r="1360" spans="1:2" ht="16.2" x14ac:dyDescent="0.2">
      <c r="A1360" s="5"/>
      <c r="B1360" s="202"/>
    </row>
    <row r="1361" spans="1:2" ht="16.2" x14ac:dyDescent="0.2">
      <c r="A1361" s="5"/>
      <c r="B1361" s="202"/>
    </row>
    <row r="1362" spans="1:2" ht="16.2" x14ac:dyDescent="0.2">
      <c r="A1362" s="5"/>
      <c r="B1362" s="202"/>
    </row>
    <row r="1363" spans="1:2" ht="16.2" x14ac:dyDescent="0.2">
      <c r="A1363" s="5"/>
      <c r="B1363" s="202"/>
    </row>
    <row r="1364" spans="1:2" ht="16.2" x14ac:dyDescent="0.2">
      <c r="A1364" s="5"/>
      <c r="B1364" s="202"/>
    </row>
    <row r="1365" spans="1:2" ht="16.2" x14ac:dyDescent="0.2">
      <c r="A1365" s="5"/>
      <c r="B1365" s="202"/>
    </row>
    <row r="1366" spans="1:2" ht="16.2" x14ac:dyDescent="0.2">
      <c r="A1366" s="5"/>
      <c r="B1366" s="202"/>
    </row>
    <row r="1367" spans="1:2" ht="16.2" x14ac:dyDescent="0.2">
      <c r="A1367" s="5"/>
      <c r="B1367" s="202"/>
    </row>
    <row r="1368" spans="1:2" ht="16.2" x14ac:dyDescent="0.2">
      <c r="A1368" s="5"/>
      <c r="B1368" s="202"/>
    </row>
    <row r="1369" spans="1:2" ht="16.2" x14ac:dyDescent="0.2">
      <c r="A1369" s="5"/>
      <c r="B1369" s="202"/>
    </row>
    <row r="1370" spans="1:2" ht="16.2" x14ac:dyDescent="0.2">
      <c r="A1370" s="5"/>
      <c r="B1370" s="202"/>
    </row>
    <row r="1371" spans="1:2" ht="16.2" x14ac:dyDescent="0.2">
      <c r="A1371" s="5"/>
      <c r="B1371" s="202"/>
    </row>
    <row r="1372" spans="1:2" ht="16.2" x14ac:dyDescent="0.2">
      <c r="A1372" s="5"/>
      <c r="B1372" s="202"/>
    </row>
    <row r="1373" spans="1:2" ht="16.2" x14ac:dyDescent="0.2">
      <c r="A1373" s="5"/>
      <c r="B1373" s="202"/>
    </row>
    <row r="1374" spans="1:2" ht="16.2" x14ac:dyDescent="0.2">
      <c r="A1374" s="5"/>
      <c r="B1374" s="202"/>
    </row>
    <row r="1375" spans="1:2" ht="16.2" x14ac:dyDescent="0.2">
      <c r="A1375" s="5"/>
      <c r="B1375" s="202"/>
    </row>
    <row r="1376" spans="1:2" ht="16.2" x14ac:dyDescent="0.2">
      <c r="A1376" s="5"/>
      <c r="B1376" s="202"/>
    </row>
    <row r="1377" spans="1:2" ht="16.2" x14ac:dyDescent="0.2">
      <c r="A1377" s="5"/>
      <c r="B1377" s="202"/>
    </row>
    <row r="1378" spans="1:2" ht="16.2" x14ac:dyDescent="0.2">
      <c r="A1378" s="5"/>
      <c r="B1378" s="202"/>
    </row>
    <row r="1379" spans="1:2" ht="16.2" x14ac:dyDescent="0.2">
      <c r="A1379" s="5"/>
      <c r="B1379" s="202"/>
    </row>
    <row r="1380" spans="1:2" ht="16.2" x14ac:dyDescent="0.2">
      <c r="A1380" s="5"/>
      <c r="B1380" s="202"/>
    </row>
    <row r="1381" spans="1:2" ht="16.2" x14ac:dyDescent="0.2">
      <c r="A1381" s="5"/>
      <c r="B1381" s="202"/>
    </row>
    <row r="1382" spans="1:2" ht="16.2" x14ac:dyDescent="0.2">
      <c r="A1382" s="5"/>
      <c r="B1382" s="202"/>
    </row>
    <row r="1383" spans="1:2" ht="16.2" x14ac:dyDescent="0.2">
      <c r="A1383" s="5"/>
      <c r="B1383" s="202"/>
    </row>
    <row r="1384" spans="1:2" ht="16.2" x14ac:dyDescent="0.2">
      <c r="A1384" s="5"/>
      <c r="B1384" s="202"/>
    </row>
    <row r="1385" spans="1:2" ht="16.2" x14ac:dyDescent="0.2">
      <c r="A1385" s="5"/>
      <c r="B1385" s="202"/>
    </row>
    <row r="1386" spans="1:2" ht="16.2" x14ac:dyDescent="0.2">
      <c r="A1386" s="5"/>
      <c r="B1386" s="202"/>
    </row>
    <row r="1387" spans="1:2" ht="16.2" x14ac:dyDescent="0.2">
      <c r="A1387" s="5"/>
      <c r="B1387" s="202"/>
    </row>
    <row r="1388" spans="1:2" ht="16.2" x14ac:dyDescent="0.2">
      <c r="A1388" s="5"/>
      <c r="B1388" s="202"/>
    </row>
    <row r="1389" spans="1:2" ht="16.2" x14ac:dyDescent="0.2">
      <c r="A1389" s="5"/>
      <c r="B1389" s="202"/>
    </row>
    <row r="1390" spans="1:2" ht="16.2" x14ac:dyDescent="0.2">
      <c r="A1390" s="5"/>
      <c r="B1390" s="202"/>
    </row>
    <row r="1391" spans="1:2" ht="16.2" x14ac:dyDescent="0.2">
      <c r="A1391" s="5"/>
      <c r="B1391" s="202"/>
    </row>
    <row r="1392" spans="1:2" ht="16.2" x14ac:dyDescent="0.2">
      <c r="A1392" s="5"/>
      <c r="B1392" s="202"/>
    </row>
    <row r="1393" spans="1:2" ht="16.2" x14ac:dyDescent="0.2">
      <c r="A1393" s="5"/>
      <c r="B1393" s="202"/>
    </row>
    <row r="1394" spans="1:2" ht="16.2" x14ac:dyDescent="0.2">
      <c r="A1394" s="5"/>
      <c r="B1394" s="202"/>
    </row>
    <row r="1395" spans="1:2" ht="16.2" x14ac:dyDescent="0.2">
      <c r="A1395" s="5"/>
      <c r="B1395" s="202"/>
    </row>
    <row r="1396" spans="1:2" ht="16.2" x14ac:dyDescent="0.2">
      <c r="A1396" s="5"/>
      <c r="B1396" s="202"/>
    </row>
    <row r="1397" spans="1:2" ht="16.2" x14ac:dyDescent="0.2">
      <c r="A1397" s="5"/>
      <c r="B1397" s="202"/>
    </row>
    <row r="1398" spans="1:2" ht="16.2" x14ac:dyDescent="0.2">
      <c r="A1398" s="5"/>
      <c r="B1398" s="202"/>
    </row>
    <row r="1399" spans="1:2" ht="16.2" x14ac:dyDescent="0.2">
      <c r="A1399" s="5"/>
      <c r="B1399" s="202"/>
    </row>
    <row r="1400" spans="1:2" ht="16.2" x14ac:dyDescent="0.2">
      <c r="A1400" s="5"/>
      <c r="B1400" s="202"/>
    </row>
    <row r="1401" spans="1:2" ht="16.2" x14ac:dyDescent="0.2">
      <c r="A1401" s="5"/>
      <c r="B1401" s="202"/>
    </row>
    <row r="1402" spans="1:2" ht="16.2" x14ac:dyDescent="0.2">
      <c r="A1402" s="5"/>
      <c r="B1402" s="202"/>
    </row>
    <row r="1403" spans="1:2" ht="16.2" x14ac:dyDescent="0.2">
      <c r="A1403" s="5"/>
      <c r="B1403" s="202"/>
    </row>
    <row r="1404" spans="1:2" ht="16.2" x14ac:dyDescent="0.2">
      <c r="A1404" s="5"/>
      <c r="B1404" s="202"/>
    </row>
    <row r="1405" spans="1:2" ht="16.2" x14ac:dyDescent="0.2">
      <c r="A1405" s="5"/>
      <c r="B1405" s="202"/>
    </row>
    <row r="1406" spans="1:2" ht="16.2" x14ac:dyDescent="0.2">
      <c r="A1406" s="5"/>
      <c r="B1406" s="202"/>
    </row>
    <row r="1407" spans="1:2" ht="16.2" x14ac:dyDescent="0.2">
      <c r="A1407" s="5"/>
      <c r="B1407" s="202"/>
    </row>
    <row r="1408" spans="1:2" ht="16.2" x14ac:dyDescent="0.2">
      <c r="A1408" s="5"/>
      <c r="B1408" s="202"/>
    </row>
    <row r="1409" spans="1:2" ht="16.2" x14ac:dyDescent="0.2">
      <c r="A1409" s="5"/>
      <c r="B1409" s="202"/>
    </row>
    <row r="1410" spans="1:2" ht="16.2" x14ac:dyDescent="0.2">
      <c r="A1410" s="5"/>
      <c r="B1410" s="202"/>
    </row>
    <row r="1411" spans="1:2" ht="16.2" x14ac:dyDescent="0.2">
      <c r="A1411" s="5"/>
      <c r="B1411" s="202"/>
    </row>
    <row r="1412" spans="1:2" ht="16.2" x14ac:dyDescent="0.2">
      <c r="A1412" s="5"/>
      <c r="B1412" s="202"/>
    </row>
    <row r="1413" spans="1:2" ht="16.2" x14ac:dyDescent="0.2">
      <c r="A1413" s="5"/>
      <c r="B1413" s="202"/>
    </row>
    <row r="1414" spans="1:2" ht="16.2" x14ac:dyDescent="0.2">
      <c r="A1414" s="5"/>
      <c r="B1414" s="202"/>
    </row>
    <row r="1415" spans="1:2" ht="16.2" x14ac:dyDescent="0.2">
      <c r="A1415" s="5"/>
      <c r="B1415" s="202"/>
    </row>
    <row r="1416" spans="1:2" ht="16.2" x14ac:dyDescent="0.2">
      <c r="A1416" s="5"/>
      <c r="B1416" s="202"/>
    </row>
    <row r="1417" spans="1:2" ht="16.2" x14ac:dyDescent="0.2">
      <c r="A1417" s="5"/>
      <c r="B1417" s="202"/>
    </row>
    <row r="1418" spans="1:2" ht="16.2" x14ac:dyDescent="0.2">
      <c r="A1418" s="5"/>
      <c r="B1418" s="202"/>
    </row>
    <row r="1419" spans="1:2" ht="16.2" x14ac:dyDescent="0.2">
      <c r="A1419" s="5"/>
      <c r="B1419" s="202"/>
    </row>
    <row r="1420" spans="1:2" ht="16.2" x14ac:dyDescent="0.2">
      <c r="A1420" s="5"/>
      <c r="B1420" s="202"/>
    </row>
    <row r="1421" spans="1:2" ht="16.2" x14ac:dyDescent="0.2">
      <c r="A1421" s="5"/>
      <c r="B1421" s="202"/>
    </row>
    <row r="1422" spans="1:2" ht="16.2" x14ac:dyDescent="0.2">
      <c r="A1422" s="5"/>
      <c r="B1422" s="202"/>
    </row>
    <row r="1423" spans="1:2" ht="16.2" x14ac:dyDescent="0.2">
      <c r="A1423" s="5"/>
      <c r="B1423" s="202"/>
    </row>
    <row r="1424" spans="1:2" ht="16.2" x14ac:dyDescent="0.2">
      <c r="A1424" s="5"/>
      <c r="B1424" s="202"/>
    </row>
    <row r="1425" spans="1:2" ht="16.2" x14ac:dyDescent="0.2">
      <c r="A1425" s="5"/>
      <c r="B1425" s="202"/>
    </row>
    <row r="1426" spans="1:2" ht="16.2" x14ac:dyDescent="0.2">
      <c r="A1426" s="5"/>
      <c r="B1426" s="202"/>
    </row>
    <row r="1427" spans="1:2" ht="16.2" x14ac:dyDescent="0.2">
      <c r="A1427" s="5"/>
      <c r="B1427" s="202"/>
    </row>
    <row r="1428" spans="1:2" ht="16.2" x14ac:dyDescent="0.2">
      <c r="A1428" s="5"/>
      <c r="B1428" s="202"/>
    </row>
    <row r="1429" spans="1:2" ht="16.2" x14ac:dyDescent="0.2">
      <c r="A1429" s="5"/>
      <c r="B1429" s="202"/>
    </row>
    <row r="1430" spans="1:2" ht="16.2" x14ac:dyDescent="0.2">
      <c r="A1430" s="5"/>
      <c r="B1430" s="202"/>
    </row>
    <row r="1431" spans="1:2" ht="16.2" x14ac:dyDescent="0.2">
      <c r="A1431" s="5"/>
      <c r="B1431" s="202"/>
    </row>
    <row r="1432" spans="1:2" ht="16.2" x14ac:dyDescent="0.2">
      <c r="A1432" s="5"/>
      <c r="B1432" s="202"/>
    </row>
    <row r="1433" spans="1:2" ht="16.2" x14ac:dyDescent="0.2">
      <c r="A1433" s="5"/>
      <c r="B1433" s="202"/>
    </row>
    <row r="1434" spans="1:2" ht="16.2" x14ac:dyDescent="0.2">
      <c r="A1434" s="5"/>
      <c r="B1434" s="202"/>
    </row>
    <row r="1435" spans="1:2" ht="16.2" x14ac:dyDescent="0.2">
      <c r="A1435" s="5"/>
      <c r="B1435" s="202"/>
    </row>
    <row r="1436" spans="1:2" ht="16.2" x14ac:dyDescent="0.2">
      <c r="A1436" s="5"/>
      <c r="B1436" s="202"/>
    </row>
    <row r="1437" spans="1:2" ht="16.2" x14ac:dyDescent="0.2">
      <c r="A1437" s="5"/>
      <c r="B1437" s="202"/>
    </row>
    <row r="1438" spans="1:2" ht="16.2" x14ac:dyDescent="0.2">
      <c r="A1438" s="5"/>
      <c r="B1438" s="202"/>
    </row>
    <row r="1439" spans="1:2" ht="16.2" x14ac:dyDescent="0.2">
      <c r="A1439" s="5"/>
      <c r="B1439" s="202"/>
    </row>
    <row r="1440" spans="1:2" ht="16.2" x14ac:dyDescent="0.2">
      <c r="A1440" s="5"/>
      <c r="B1440" s="202"/>
    </row>
    <row r="1441" spans="1:2" ht="16.2" x14ac:dyDescent="0.2">
      <c r="A1441" s="5"/>
      <c r="B1441" s="202"/>
    </row>
    <row r="1442" spans="1:2" ht="16.2" x14ac:dyDescent="0.2">
      <c r="A1442" s="5"/>
      <c r="B1442" s="202"/>
    </row>
    <row r="1443" spans="1:2" ht="16.2" x14ac:dyDescent="0.2">
      <c r="A1443" s="5"/>
      <c r="B1443" s="202"/>
    </row>
    <row r="1444" spans="1:2" ht="16.2" x14ac:dyDescent="0.2">
      <c r="A1444" s="5"/>
      <c r="B1444" s="202"/>
    </row>
    <row r="1445" spans="1:2" ht="16.2" x14ac:dyDescent="0.2">
      <c r="A1445" s="5"/>
      <c r="B1445" s="202"/>
    </row>
    <row r="1446" spans="1:2" ht="16.2" x14ac:dyDescent="0.2">
      <c r="A1446" s="5"/>
      <c r="B1446" s="202"/>
    </row>
    <row r="1447" spans="1:2" ht="16.2" x14ac:dyDescent="0.2">
      <c r="A1447" s="5"/>
      <c r="B1447" s="202"/>
    </row>
    <row r="1448" spans="1:2" ht="16.2" x14ac:dyDescent="0.2">
      <c r="A1448" s="5"/>
      <c r="B1448" s="202"/>
    </row>
    <row r="1449" spans="1:2" ht="16.2" x14ac:dyDescent="0.2">
      <c r="A1449" s="5"/>
      <c r="B1449" s="202"/>
    </row>
    <row r="1450" spans="1:2" ht="16.2" x14ac:dyDescent="0.2">
      <c r="A1450" s="5"/>
      <c r="B1450" s="202"/>
    </row>
    <row r="1451" spans="1:2" ht="16.2" x14ac:dyDescent="0.2">
      <c r="A1451" s="5"/>
      <c r="B1451" s="202"/>
    </row>
    <row r="1452" spans="1:2" ht="16.2" x14ac:dyDescent="0.2">
      <c r="A1452" s="5"/>
      <c r="B1452" s="202"/>
    </row>
    <row r="1453" spans="1:2" ht="16.2" x14ac:dyDescent="0.2">
      <c r="A1453" s="5"/>
      <c r="B1453" s="202"/>
    </row>
    <row r="1454" spans="1:2" ht="16.2" x14ac:dyDescent="0.2">
      <c r="A1454" s="5"/>
      <c r="B1454" s="202"/>
    </row>
    <row r="1455" spans="1:2" ht="16.2" x14ac:dyDescent="0.2">
      <c r="A1455" s="5"/>
      <c r="B1455" s="202"/>
    </row>
    <row r="1456" spans="1:2" ht="16.2" x14ac:dyDescent="0.2">
      <c r="A1456" s="5"/>
      <c r="B1456" s="202"/>
    </row>
    <row r="1457" spans="1:2" ht="16.2" x14ac:dyDescent="0.2">
      <c r="A1457" s="5"/>
      <c r="B1457" s="202"/>
    </row>
    <row r="1458" spans="1:2" ht="16.2" x14ac:dyDescent="0.2">
      <c r="A1458" s="5"/>
      <c r="B1458" s="202"/>
    </row>
    <row r="1459" spans="1:2" ht="16.2" x14ac:dyDescent="0.2">
      <c r="A1459" s="5"/>
      <c r="B1459" s="202"/>
    </row>
    <row r="1460" spans="1:2" ht="16.2" x14ac:dyDescent="0.2">
      <c r="A1460" s="5"/>
      <c r="B1460" s="202"/>
    </row>
    <row r="1461" spans="1:2" ht="16.2" x14ac:dyDescent="0.2">
      <c r="A1461" s="5"/>
      <c r="B1461" s="202"/>
    </row>
    <row r="1462" spans="1:2" ht="16.2" x14ac:dyDescent="0.2">
      <c r="A1462" s="5"/>
      <c r="B1462" s="202"/>
    </row>
    <row r="1463" spans="1:2" ht="16.2" x14ac:dyDescent="0.2">
      <c r="A1463" s="5"/>
      <c r="B1463" s="202"/>
    </row>
    <row r="1464" spans="1:2" ht="16.2" x14ac:dyDescent="0.2">
      <c r="A1464" s="5"/>
      <c r="B1464" s="202"/>
    </row>
    <row r="1465" spans="1:2" ht="16.2" x14ac:dyDescent="0.2">
      <c r="A1465" s="5"/>
      <c r="B1465" s="202"/>
    </row>
    <row r="1466" spans="1:2" ht="16.2" x14ac:dyDescent="0.2">
      <c r="A1466" s="5"/>
      <c r="B1466" s="202"/>
    </row>
    <row r="1467" spans="1:2" ht="16.2" x14ac:dyDescent="0.2">
      <c r="A1467" s="5"/>
      <c r="B1467" s="202"/>
    </row>
    <row r="1468" spans="1:2" ht="16.2" x14ac:dyDescent="0.2">
      <c r="A1468" s="5"/>
      <c r="B1468" s="202"/>
    </row>
    <row r="1469" spans="1:2" ht="16.2" x14ac:dyDescent="0.2">
      <c r="A1469" s="5"/>
      <c r="B1469" s="202"/>
    </row>
    <row r="1470" spans="1:2" ht="16.2" x14ac:dyDescent="0.2">
      <c r="A1470" s="5"/>
      <c r="B1470" s="202"/>
    </row>
    <row r="1471" spans="1:2" ht="16.2" x14ac:dyDescent="0.2">
      <c r="A1471" s="5"/>
      <c r="B1471" s="202"/>
    </row>
    <row r="1472" spans="1:2" ht="16.2" x14ac:dyDescent="0.2">
      <c r="A1472" s="5"/>
      <c r="B1472" s="202"/>
    </row>
    <row r="1473" spans="1:2" ht="16.2" x14ac:dyDescent="0.2">
      <c r="A1473" s="5"/>
      <c r="B1473" s="202"/>
    </row>
    <row r="1474" spans="1:2" ht="16.2" x14ac:dyDescent="0.2">
      <c r="A1474" s="5"/>
      <c r="B1474" s="202"/>
    </row>
    <row r="1475" spans="1:2" ht="16.2" x14ac:dyDescent="0.2">
      <c r="A1475" s="5"/>
      <c r="B1475" s="202"/>
    </row>
    <row r="1476" spans="1:2" ht="16.2" x14ac:dyDescent="0.2">
      <c r="A1476" s="5"/>
      <c r="B1476" s="202"/>
    </row>
    <row r="1477" spans="1:2" ht="16.2" x14ac:dyDescent="0.2">
      <c r="A1477" s="5"/>
      <c r="B1477" s="202"/>
    </row>
    <row r="1478" spans="1:2" ht="16.2" x14ac:dyDescent="0.2">
      <c r="A1478" s="5"/>
      <c r="B1478" s="202"/>
    </row>
    <row r="1479" spans="1:2" ht="16.2" x14ac:dyDescent="0.2">
      <c r="A1479" s="5"/>
      <c r="B1479" s="202"/>
    </row>
    <row r="1480" spans="1:2" ht="16.2" x14ac:dyDescent="0.2">
      <c r="A1480" s="5"/>
      <c r="B1480" s="202"/>
    </row>
    <row r="1481" spans="1:2" ht="16.2" x14ac:dyDescent="0.2">
      <c r="A1481" s="5"/>
      <c r="B1481" s="202"/>
    </row>
    <row r="1482" spans="1:2" ht="16.2" x14ac:dyDescent="0.2">
      <c r="A1482" s="5"/>
      <c r="B1482" s="202"/>
    </row>
    <row r="1483" spans="1:2" ht="16.2" x14ac:dyDescent="0.2">
      <c r="A1483" s="5"/>
      <c r="B1483" s="202"/>
    </row>
    <row r="1484" spans="1:2" ht="16.2" x14ac:dyDescent="0.2">
      <c r="A1484" s="5"/>
      <c r="B1484" s="202"/>
    </row>
    <row r="1485" spans="1:2" ht="16.2" x14ac:dyDescent="0.2">
      <c r="A1485" s="5"/>
      <c r="B1485" s="202"/>
    </row>
    <row r="1486" spans="1:2" ht="16.2" x14ac:dyDescent="0.2">
      <c r="A1486" s="5"/>
      <c r="B1486" s="202"/>
    </row>
    <row r="1487" spans="1:2" ht="16.2" x14ac:dyDescent="0.2">
      <c r="A1487" s="5"/>
      <c r="B1487" s="202"/>
    </row>
    <row r="1488" spans="1:2" ht="16.2" x14ac:dyDescent="0.2">
      <c r="A1488" s="5"/>
      <c r="B1488" s="202"/>
    </row>
    <row r="1489" spans="1:2" ht="16.2" x14ac:dyDescent="0.2">
      <c r="A1489" s="5"/>
      <c r="B1489" s="202"/>
    </row>
    <row r="1490" spans="1:2" ht="16.2" x14ac:dyDescent="0.2">
      <c r="A1490" s="5"/>
      <c r="B1490" s="202"/>
    </row>
    <row r="1491" spans="1:2" ht="16.2" x14ac:dyDescent="0.2">
      <c r="A1491" s="5"/>
      <c r="B1491" s="202"/>
    </row>
    <row r="1492" spans="1:2" ht="16.2" x14ac:dyDescent="0.2">
      <c r="A1492" s="5"/>
      <c r="B1492" s="202"/>
    </row>
    <row r="1493" spans="1:2" ht="16.2" x14ac:dyDescent="0.2">
      <c r="A1493" s="5"/>
      <c r="B1493" s="202"/>
    </row>
    <row r="1494" spans="1:2" ht="16.2" x14ac:dyDescent="0.2">
      <c r="A1494" s="5"/>
      <c r="B1494" s="202"/>
    </row>
    <row r="1495" spans="1:2" ht="16.2" x14ac:dyDescent="0.2">
      <c r="A1495" s="5"/>
      <c r="B1495" s="202"/>
    </row>
    <row r="1496" spans="1:2" ht="16.2" x14ac:dyDescent="0.2">
      <c r="A1496" s="5"/>
      <c r="B1496" s="202"/>
    </row>
    <row r="1497" spans="1:2" ht="16.2" x14ac:dyDescent="0.2">
      <c r="A1497" s="5"/>
      <c r="B1497" s="202"/>
    </row>
    <row r="1498" spans="1:2" ht="16.2" x14ac:dyDescent="0.2">
      <c r="A1498" s="5"/>
      <c r="B1498" s="202"/>
    </row>
    <row r="1499" spans="1:2" ht="16.2" x14ac:dyDescent="0.2">
      <c r="A1499" s="5"/>
      <c r="B1499" s="202"/>
    </row>
    <row r="1500" spans="1:2" ht="16.2" x14ac:dyDescent="0.2">
      <c r="A1500" s="5"/>
      <c r="B1500" s="202"/>
    </row>
    <row r="1501" spans="1:2" ht="16.2" x14ac:dyDescent="0.2">
      <c r="A1501" s="5"/>
      <c r="B1501" s="202"/>
    </row>
    <row r="1502" spans="1:2" ht="16.2" x14ac:dyDescent="0.2">
      <c r="A1502" s="5"/>
      <c r="B1502" s="202"/>
    </row>
    <row r="1503" spans="1:2" ht="16.2" x14ac:dyDescent="0.2">
      <c r="A1503" s="5"/>
      <c r="B1503" s="202"/>
    </row>
    <row r="1504" spans="1:2" ht="16.2" x14ac:dyDescent="0.2">
      <c r="A1504" s="5"/>
      <c r="B1504" s="202"/>
    </row>
    <row r="1505" spans="1:2" ht="16.2" x14ac:dyDescent="0.2">
      <c r="A1505" s="5"/>
      <c r="B1505" s="202"/>
    </row>
    <row r="1506" spans="1:2" ht="16.2" x14ac:dyDescent="0.2">
      <c r="A1506" s="5"/>
      <c r="B1506" s="202"/>
    </row>
    <row r="1507" spans="1:2" ht="16.2" x14ac:dyDescent="0.2">
      <c r="A1507" s="5"/>
      <c r="B1507" s="202"/>
    </row>
    <row r="1508" spans="1:2" ht="16.2" x14ac:dyDescent="0.2">
      <c r="A1508" s="5"/>
      <c r="B1508" s="202"/>
    </row>
    <row r="1509" spans="1:2" ht="16.2" x14ac:dyDescent="0.2">
      <c r="A1509" s="5"/>
      <c r="B1509" s="202"/>
    </row>
    <row r="1510" spans="1:2" ht="16.2" x14ac:dyDescent="0.2">
      <c r="A1510" s="5"/>
      <c r="B1510" s="202"/>
    </row>
    <row r="1511" spans="1:2" ht="16.2" x14ac:dyDescent="0.2">
      <c r="A1511" s="5"/>
      <c r="B1511" s="202"/>
    </row>
    <row r="1512" spans="1:2" ht="16.2" x14ac:dyDescent="0.2">
      <c r="A1512" s="5"/>
      <c r="B1512" s="202"/>
    </row>
    <row r="1513" spans="1:2" ht="16.2" x14ac:dyDescent="0.2">
      <c r="A1513" s="5"/>
      <c r="B1513" s="202"/>
    </row>
    <row r="1514" spans="1:2" ht="16.2" x14ac:dyDescent="0.2">
      <c r="A1514" s="5"/>
      <c r="B1514" s="202"/>
    </row>
    <row r="1515" spans="1:2" ht="16.2" x14ac:dyDescent="0.2">
      <c r="A1515" s="5"/>
      <c r="B1515" s="202"/>
    </row>
    <row r="1516" spans="1:2" ht="16.2" x14ac:dyDescent="0.2">
      <c r="A1516" s="5"/>
      <c r="B1516" s="202"/>
    </row>
    <row r="1517" spans="1:2" ht="16.2" x14ac:dyDescent="0.2">
      <c r="A1517" s="5"/>
      <c r="B1517" s="202"/>
    </row>
    <row r="1518" spans="1:2" ht="16.2" x14ac:dyDescent="0.2">
      <c r="A1518" s="5"/>
      <c r="B1518" s="202"/>
    </row>
    <row r="1519" spans="1:2" ht="16.2" x14ac:dyDescent="0.2">
      <c r="A1519" s="5"/>
      <c r="B1519" s="202"/>
    </row>
    <row r="1520" spans="1:2" ht="16.2" x14ac:dyDescent="0.2">
      <c r="A1520" s="5"/>
      <c r="B1520" s="202"/>
    </row>
    <row r="1521" spans="1:2" ht="16.2" x14ac:dyDescent="0.2">
      <c r="A1521" s="5"/>
      <c r="B1521" s="202"/>
    </row>
    <row r="1522" spans="1:2" ht="16.2" x14ac:dyDescent="0.2">
      <c r="A1522" s="5"/>
      <c r="B1522" s="202"/>
    </row>
    <row r="1523" spans="1:2" ht="16.2" x14ac:dyDescent="0.2">
      <c r="A1523" s="5"/>
      <c r="B1523" s="202"/>
    </row>
    <row r="1524" spans="1:2" ht="16.2" x14ac:dyDescent="0.2">
      <c r="A1524" s="5"/>
      <c r="B1524" s="202"/>
    </row>
    <row r="1525" spans="1:2" ht="16.2" x14ac:dyDescent="0.2">
      <c r="A1525" s="5"/>
      <c r="B1525" s="202"/>
    </row>
    <row r="1526" spans="1:2" ht="16.2" x14ac:dyDescent="0.2">
      <c r="A1526" s="5"/>
      <c r="B1526" s="202"/>
    </row>
    <row r="1527" spans="1:2" ht="16.2" x14ac:dyDescent="0.2">
      <c r="A1527" s="5"/>
      <c r="B1527" s="202"/>
    </row>
    <row r="1528" spans="1:2" ht="16.2" x14ac:dyDescent="0.2">
      <c r="A1528" s="5"/>
      <c r="B1528" s="202"/>
    </row>
    <row r="1529" spans="1:2" ht="16.2" x14ac:dyDescent="0.2">
      <c r="A1529" s="5"/>
      <c r="B1529" s="202"/>
    </row>
    <row r="1530" spans="1:2" ht="16.2" x14ac:dyDescent="0.2">
      <c r="A1530" s="5"/>
      <c r="B1530" s="202"/>
    </row>
    <row r="1531" spans="1:2" ht="16.2" x14ac:dyDescent="0.2">
      <c r="A1531" s="5"/>
      <c r="B1531" s="202"/>
    </row>
    <row r="1532" spans="1:2" ht="16.2" x14ac:dyDescent="0.2">
      <c r="A1532" s="5"/>
      <c r="B1532" s="202"/>
    </row>
    <row r="1533" spans="1:2" ht="16.2" x14ac:dyDescent="0.2">
      <c r="A1533" s="5"/>
      <c r="B1533" s="202"/>
    </row>
    <row r="1534" spans="1:2" ht="16.2" x14ac:dyDescent="0.2">
      <c r="A1534" s="5"/>
      <c r="B1534" s="202"/>
    </row>
    <row r="1535" spans="1:2" ht="16.2" x14ac:dyDescent="0.2">
      <c r="A1535" s="5"/>
      <c r="B1535" s="202"/>
    </row>
    <row r="1536" spans="1:2" ht="16.2" x14ac:dyDescent="0.2">
      <c r="A1536" s="5"/>
      <c r="B1536" s="202"/>
    </row>
    <row r="1537" spans="1:2" ht="16.2" x14ac:dyDescent="0.2">
      <c r="A1537" s="5"/>
      <c r="B1537" s="202"/>
    </row>
    <row r="1538" spans="1:2" ht="16.2" x14ac:dyDescent="0.2">
      <c r="A1538" s="5"/>
      <c r="B1538" s="202"/>
    </row>
    <row r="1539" spans="1:2" ht="16.2" x14ac:dyDescent="0.2">
      <c r="A1539" s="5"/>
      <c r="B1539" s="202"/>
    </row>
    <row r="1540" spans="1:2" ht="16.2" x14ac:dyDescent="0.2">
      <c r="A1540" s="5"/>
      <c r="B1540" s="202"/>
    </row>
    <row r="1541" spans="1:2" ht="16.2" x14ac:dyDescent="0.2">
      <c r="A1541" s="5"/>
      <c r="B1541" s="202"/>
    </row>
    <row r="1542" spans="1:2" ht="16.2" x14ac:dyDescent="0.2">
      <c r="A1542" s="5"/>
      <c r="B1542" s="202"/>
    </row>
    <row r="1543" spans="1:2" ht="16.2" x14ac:dyDescent="0.2">
      <c r="A1543" s="5"/>
      <c r="B1543" s="202"/>
    </row>
    <row r="1544" spans="1:2" ht="16.2" x14ac:dyDescent="0.2">
      <c r="A1544" s="5"/>
      <c r="B1544" s="202"/>
    </row>
    <row r="1545" spans="1:2" ht="16.2" x14ac:dyDescent="0.2">
      <c r="A1545" s="5"/>
      <c r="B1545" s="202"/>
    </row>
    <row r="1546" spans="1:2" ht="16.2" x14ac:dyDescent="0.2">
      <c r="A1546" s="5"/>
      <c r="B1546" s="202"/>
    </row>
    <row r="1547" spans="1:2" ht="16.2" x14ac:dyDescent="0.2">
      <c r="A1547" s="5"/>
      <c r="B1547" s="202"/>
    </row>
    <row r="1548" spans="1:2" ht="16.2" x14ac:dyDescent="0.2">
      <c r="A1548" s="5"/>
      <c r="B1548" s="202"/>
    </row>
    <row r="1549" spans="1:2" ht="16.2" x14ac:dyDescent="0.2">
      <c r="A1549" s="5"/>
      <c r="B1549" s="202"/>
    </row>
    <row r="1550" spans="1:2" ht="16.2" x14ac:dyDescent="0.2">
      <c r="A1550" s="5"/>
      <c r="B1550" s="202"/>
    </row>
    <row r="1551" spans="1:2" ht="16.2" x14ac:dyDescent="0.2">
      <c r="A1551" s="5"/>
      <c r="B1551" s="202"/>
    </row>
    <row r="1552" spans="1:2" ht="16.2" x14ac:dyDescent="0.2">
      <c r="A1552" s="5"/>
      <c r="B1552" s="202"/>
    </row>
    <row r="1553" spans="1:2" ht="16.2" x14ac:dyDescent="0.2">
      <c r="A1553" s="5"/>
      <c r="B1553" s="202"/>
    </row>
    <row r="1554" spans="1:2" ht="16.2" x14ac:dyDescent="0.2">
      <c r="A1554" s="5"/>
      <c r="B1554" s="202"/>
    </row>
    <row r="1555" spans="1:2" ht="16.2" x14ac:dyDescent="0.2">
      <c r="A1555" s="5"/>
      <c r="B1555" s="202"/>
    </row>
    <row r="1556" spans="1:2" ht="16.2" x14ac:dyDescent="0.2">
      <c r="A1556" s="5"/>
      <c r="B1556" s="202"/>
    </row>
    <row r="1557" spans="1:2" ht="16.2" x14ac:dyDescent="0.2">
      <c r="A1557" s="5"/>
      <c r="B1557" s="202"/>
    </row>
    <row r="1558" spans="1:2" ht="16.2" x14ac:dyDescent="0.2">
      <c r="A1558" s="5"/>
      <c r="B1558" s="202"/>
    </row>
    <row r="1559" spans="1:2" ht="16.2" x14ac:dyDescent="0.2">
      <c r="A1559" s="5"/>
      <c r="B1559" s="202"/>
    </row>
    <row r="1560" spans="1:2" ht="16.2" x14ac:dyDescent="0.2">
      <c r="A1560" s="5"/>
      <c r="B1560" s="202"/>
    </row>
    <row r="1561" spans="1:2" ht="16.2" x14ac:dyDescent="0.2">
      <c r="A1561" s="5"/>
      <c r="B1561" s="202"/>
    </row>
    <row r="1562" spans="1:2" ht="16.2" x14ac:dyDescent="0.2">
      <c r="A1562" s="5"/>
      <c r="B1562" s="202"/>
    </row>
    <row r="1563" spans="1:2" ht="16.2" x14ac:dyDescent="0.2">
      <c r="A1563" s="5"/>
      <c r="B1563" s="202"/>
    </row>
    <row r="1564" spans="1:2" ht="16.2" x14ac:dyDescent="0.2">
      <c r="A1564" s="5"/>
      <c r="B1564" s="202"/>
    </row>
    <row r="1565" spans="1:2" ht="16.2" x14ac:dyDescent="0.2">
      <c r="A1565" s="5"/>
      <c r="B1565" s="202"/>
    </row>
    <row r="1566" spans="1:2" ht="16.2" x14ac:dyDescent="0.2">
      <c r="A1566" s="5"/>
      <c r="B1566" s="202"/>
    </row>
    <row r="1567" spans="1:2" ht="16.2" x14ac:dyDescent="0.2">
      <c r="A1567" s="5"/>
      <c r="B1567" s="202"/>
    </row>
    <row r="1568" spans="1:2" ht="16.2" x14ac:dyDescent="0.2">
      <c r="A1568" s="5"/>
      <c r="B1568" s="202"/>
    </row>
    <row r="1569" spans="1:2" ht="16.2" x14ac:dyDescent="0.2">
      <c r="A1569" s="5"/>
      <c r="B1569" s="202"/>
    </row>
    <row r="1570" spans="1:2" ht="16.2" x14ac:dyDescent="0.2">
      <c r="A1570" s="5"/>
      <c r="B1570" s="202"/>
    </row>
    <row r="1571" spans="1:2" ht="16.2" x14ac:dyDescent="0.2">
      <c r="A1571" s="5"/>
      <c r="B1571" s="202"/>
    </row>
    <row r="1572" spans="1:2" ht="16.2" x14ac:dyDescent="0.2">
      <c r="A1572" s="5"/>
      <c r="B1572" s="202"/>
    </row>
    <row r="1573" spans="1:2" ht="16.2" x14ac:dyDescent="0.2">
      <c r="A1573" s="5"/>
      <c r="B1573" s="202"/>
    </row>
    <row r="1574" spans="1:2" ht="16.2" x14ac:dyDescent="0.2">
      <c r="A1574" s="5"/>
      <c r="B1574" s="202"/>
    </row>
    <row r="1575" spans="1:2" ht="16.2" x14ac:dyDescent="0.2">
      <c r="A1575" s="5"/>
      <c r="B1575" s="202"/>
    </row>
    <row r="1576" spans="1:2" ht="16.2" x14ac:dyDescent="0.2">
      <c r="A1576" s="5"/>
      <c r="B1576" s="202"/>
    </row>
    <row r="1577" spans="1:2" ht="16.2" x14ac:dyDescent="0.2">
      <c r="A1577" s="5"/>
      <c r="B1577" s="202"/>
    </row>
    <row r="1578" spans="1:2" ht="16.2" x14ac:dyDescent="0.2">
      <c r="A1578" s="5"/>
      <c r="B1578" s="202"/>
    </row>
    <row r="1579" spans="1:2" ht="16.2" x14ac:dyDescent="0.2">
      <c r="A1579" s="5"/>
      <c r="B1579" s="202"/>
    </row>
    <row r="1580" spans="1:2" ht="16.2" x14ac:dyDescent="0.2">
      <c r="A1580" s="5"/>
      <c r="B1580" s="202"/>
    </row>
    <row r="1581" spans="1:2" ht="16.2" x14ac:dyDescent="0.2">
      <c r="A1581" s="5"/>
      <c r="B1581" s="202"/>
    </row>
    <row r="1582" spans="1:2" ht="16.2" x14ac:dyDescent="0.2">
      <c r="A1582" s="5"/>
      <c r="B1582" s="202"/>
    </row>
    <row r="1583" spans="1:2" ht="16.2" x14ac:dyDescent="0.2">
      <c r="A1583" s="5"/>
      <c r="B1583" s="202"/>
    </row>
    <row r="1584" spans="1:2" ht="16.2" x14ac:dyDescent="0.2">
      <c r="A1584" s="5"/>
      <c r="B1584" s="202"/>
    </row>
    <row r="1585" spans="1:2" ht="16.2" x14ac:dyDescent="0.2">
      <c r="A1585" s="5"/>
      <c r="B1585" s="202"/>
    </row>
    <row r="1586" spans="1:2" ht="16.2" x14ac:dyDescent="0.2">
      <c r="A1586" s="5"/>
      <c r="B1586" s="202"/>
    </row>
    <row r="1587" spans="1:2" ht="16.2" x14ac:dyDescent="0.2">
      <c r="A1587" s="5"/>
      <c r="B1587" s="202"/>
    </row>
    <row r="1588" spans="1:2" ht="16.2" x14ac:dyDescent="0.2">
      <c r="A1588" s="5"/>
      <c r="B1588" s="202"/>
    </row>
    <row r="1589" spans="1:2" ht="16.2" x14ac:dyDescent="0.2">
      <c r="A1589" s="5"/>
      <c r="B1589" s="202"/>
    </row>
    <row r="1590" spans="1:2" ht="16.2" x14ac:dyDescent="0.2">
      <c r="A1590" s="5"/>
      <c r="B1590" s="202"/>
    </row>
    <row r="1591" spans="1:2" ht="16.2" x14ac:dyDescent="0.2">
      <c r="A1591" s="5"/>
      <c r="B1591" s="202"/>
    </row>
    <row r="1592" spans="1:2" ht="16.2" x14ac:dyDescent="0.2">
      <c r="A1592" s="5"/>
      <c r="B1592" s="202"/>
    </row>
    <row r="1593" spans="1:2" ht="16.2" x14ac:dyDescent="0.2">
      <c r="A1593" s="5"/>
      <c r="B1593" s="202"/>
    </row>
    <row r="1594" spans="1:2" ht="16.2" x14ac:dyDescent="0.2">
      <c r="A1594" s="5"/>
      <c r="B1594" s="202"/>
    </row>
    <row r="1595" spans="1:2" ht="16.2" x14ac:dyDescent="0.2">
      <c r="A1595" s="5"/>
      <c r="B1595" s="202"/>
    </row>
    <row r="1596" spans="1:2" ht="16.2" x14ac:dyDescent="0.2">
      <c r="A1596" s="5"/>
      <c r="B1596" s="202"/>
    </row>
    <row r="1597" spans="1:2" ht="16.2" x14ac:dyDescent="0.2">
      <c r="A1597" s="5"/>
      <c r="B1597" s="202"/>
    </row>
    <row r="1598" spans="1:2" ht="16.2" x14ac:dyDescent="0.2">
      <c r="A1598" s="5"/>
      <c r="B1598" s="202"/>
    </row>
    <row r="1599" spans="1:2" ht="16.2" x14ac:dyDescent="0.2">
      <c r="A1599" s="5"/>
      <c r="B1599" s="202"/>
    </row>
    <row r="1600" spans="1:2" ht="16.2" x14ac:dyDescent="0.2">
      <c r="A1600" s="5"/>
      <c r="B1600" s="202"/>
    </row>
    <row r="1601" spans="1:2" ht="16.2" x14ac:dyDescent="0.2">
      <c r="A1601" s="5"/>
      <c r="B1601" s="202"/>
    </row>
    <row r="1602" spans="1:2" ht="16.2" x14ac:dyDescent="0.2">
      <c r="A1602" s="5"/>
      <c r="B1602" s="202"/>
    </row>
    <row r="1603" spans="1:2" ht="16.2" x14ac:dyDescent="0.2">
      <c r="A1603" s="5"/>
      <c r="B1603" s="202"/>
    </row>
    <row r="1604" spans="1:2" ht="16.2" x14ac:dyDescent="0.2">
      <c r="A1604" s="5"/>
      <c r="B1604" s="202"/>
    </row>
    <row r="1605" spans="1:2" ht="16.2" x14ac:dyDescent="0.2">
      <c r="A1605" s="5"/>
      <c r="B1605" s="202"/>
    </row>
    <row r="1606" spans="1:2" ht="16.2" x14ac:dyDescent="0.2">
      <c r="A1606" s="5"/>
      <c r="B1606" s="202"/>
    </row>
    <row r="1607" spans="1:2" ht="16.2" x14ac:dyDescent="0.2">
      <c r="A1607" s="5"/>
      <c r="B1607" s="202"/>
    </row>
    <row r="1608" spans="1:2" ht="16.2" x14ac:dyDescent="0.2">
      <c r="A1608" s="5"/>
      <c r="B1608" s="202"/>
    </row>
    <row r="1609" spans="1:2" ht="16.2" x14ac:dyDescent="0.2">
      <c r="A1609" s="5"/>
      <c r="B1609" s="202"/>
    </row>
    <row r="1610" spans="1:2" ht="16.2" x14ac:dyDescent="0.2">
      <c r="A1610" s="5"/>
      <c r="B1610" s="202"/>
    </row>
    <row r="1611" spans="1:2" ht="16.2" x14ac:dyDescent="0.2">
      <c r="A1611" s="5"/>
      <c r="B1611" s="202"/>
    </row>
    <row r="1612" spans="1:2" ht="16.2" x14ac:dyDescent="0.2">
      <c r="A1612" s="5"/>
      <c r="B1612" s="202"/>
    </row>
    <row r="1613" spans="1:2" ht="16.2" x14ac:dyDescent="0.2">
      <c r="A1613" s="5"/>
      <c r="B1613" s="202"/>
    </row>
    <row r="1614" spans="1:2" ht="16.2" x14ac:dyDescent="0.2">
      <c r="A1614" s="5"/>
      <c r="B1614" s="202"/>
    </row>
    <row r="1615" spans="1:2" ht="16.2" x14ac:dyDescent="0.2">
      <c r="A1615" s="5"/>
      <c r="B1615" s="202"/>
    </row>
    <row r="1616" spans="1:2" ht="16.2" x14ac:dyDescent="0.2">
      <c r="A1616" s="5"/>
      <c r="B1616" s="202"/>
    </row>
    <row r="1617" spans="1:2" ht="16.2" x14ac:dyDescent="0.2">
      <c r="A1617" s="5"/>
      <c r="B1617" s="202"/>
    </row>
    <row r="1618" spans="1:2" ht="16.2" x14ac:dyDescent="0.2">
      <c r="A1618" s="5"/>
      <c r="B1618" s="202"/>
    </row>
    <row r="1619" spans="1:2" ht="16.2" x14ac:dyDescent="0.2">
      <c r="A1619" s="5"/>
      <c r="B1619" s="202"/>
    </row>
    <row r="1620" spans="1:2" ht="16.2" x14ac:dyDescent="0.2">
      <c r="A1620" s="5"/>
      <c r="B1620" s="202"/>
    </row>
    <row r="1621" spans="1:2" ht="16.2" x14ac:dyDescent="0.2">
      <c r="A1621" s="5"/>
      <c r="B1621" s="202"/>
    </row>
    <row r="1622" spans="1:2" ht="16.2" x14ac:dyDescent="0.2">
      <c r="A1622" s="5"/>
      <c r="B1622" s="202"/>
    </row>
    <row r="1623" spans="1:2" ht="16.2" x14ac:dyDescent="0.2">
      <c r="A1623" s="5"/>
      <c r="B1623" s="202"/>
    </row>
    <row r="1624" spans="1:2" ht="16.2" x14ac:dyDescent="0.2">
      <c r="A1624" s="5"/>
      <c r="B1624" s="202"/>
    </row>
    <row r="1625" spans="1:2" ht="16.2" x14ac:dyDescent="0.2">
      <c r="A1625" s="5"/>
      <c r="B1625" s="202"/>
    </row>
    <row r="1626" spans="1:2" ht="16.2" x14ac:dyDescent="0.2">
      <c r="A1626" s="5"/>
      <c r="B1626" s="202"/>
    </row>
    <row r="1627" spans="1:2" ht="16.2" x14ac:dyDescent="0.2">
      <c r="A1627" s="5"/>
      <c r="B1627" s="202"/>
    </row>
    <row r="1628" spans="1:2" ht="16.2" x14ac:dyDescent="0.2">
      <c r="A1628" s="5"/>
      <c r="B1628" s="202"/>
    </row>
    <row r="1629" spans="1:2" ht="16.2" x14ac:dyDescent="0.2">
      <c r="A1629" s="5"/>
      <c r="B1629" s="202"/>
    </row>
    <row r="1630" spans="1:2" ht="16.2" x14ac:dyDescent="0.2">
      <c r="A1630" s="5"/>
      <c r="B1630" s="202"/>
    </row>
    <row r="1631" spans="1:2" ht="16.2" x14ac:dyDescent="0.2">
      <c r="A1631" s="5"/>
      <c r="B1631" s="202"/>
    </row>
    <row r="1632" spans="1:2" ht="16.2" x14ac:dyDescent="0.2">
      <c r="A1632" s="5"/>
      <c r="B1632" s="202"/>
    </row>
    <row r="1633" spans="1:2" ht="16.2" x14ac:dyDescent="0.2">
      <c r="A1633" s="5"/>
      <c r="B1633" s="202"/>
    </row>
    <row r="1634" spans="1:2" ht="16.2" x14ac:dyDescent="0.2">
      <c r="A1634" s="5"/>
      <c r="B1634" s="202"/>
    </row>
    <row r="1635" spans="1:2" ht="16.2" x14ac:dyDescent="0.2">
      <c r="A1635" s="5"/>
      <c r="B1635" s="202"/>
    </row>
    <row r="1636" spans="1:2" ht="16.2" x14ac:dyDescent="0.2">
      <c r="A1636" s="5"/>
      <c r="B1636" s="202"/>
    </row>
    <row r="1637" spans="1:2" ht="16.2" x14ac:dyDescent="0.2">
      <c r="A1637" s="5"/>
      <c r="B1637" s="202"/>
    </row>
    <row r="1638" spans="1:2" ht="16.2" x14ac:dyDescent="0.2">
      <c r="A1638" s="5"/>
      <c r="B1638" s="202"/>
    </row>
    <row r="1639" spans="1:2" ht="16.2" x14ac:dyDescent="0.2">
      <c r="A1639" s="5"/>
      <c r="B1639" s="202"/>
    </row>
    <row r="1640" spans="1:2" ht="16.2" x14ac:dyDescent="0.2">
      <c r="A1640" s="5"/>
      <c r="B1640" s="202"/>
    </row>
    <row r="1641" spans="1:2" ht="16.2" x14ac:dyDescent="0.2">
      <c r="A1641" s="5"/>
      <c r="B1641" s="202"/>
    </row>
    <row r="1642" spans="1:2" ht="16.2" x14ac:dyDescent="0.2">
      <c r="A1642" s="5"/>
      <c r="B1642" s="202"/>
    </row>
    <row r="1643" spans="1:2" ht="16.2" x14ac:dyDescent="0.2">
      <c r="A1643" s="5"/>
      <c r="B1643" s="202"/>
    </row>
    <row r="1644" spans="1:2" ht="16.2" x14ac:dyDescent="0.2">
      <c r="A1644" s="5"/>
      <c r="B1644" s="202"/>
    </row>
    <row r="1645" spans="1:2" ht="16.2" x14ac:dyDescent="0.2">
      <c r="A1645" s="5"/>
      <c r="B1645" s="202"/>
    </row>
    <row r="1646" spans="1:2" ht="16.2" x14ac:dyDescent="0.2">
      <c r="A1646" s="5"/>
      <c r="B1646" s="202"/>
    </row>
    <row r="1647" spans="1:2" ht="16.2" x14ac:dyDescent="0.2">
      <c r="A1647" s="5"/>
      <c r="B1647" s="202"/>
    </row>
    <row r="1648" spans="1:2" ht="16.2" x14ac:dyDescent="0.2">
      <c r="A1648" s="5"/>
      <c r="B1648" s="202"/>
    </row>
    <row r="1649" spans="1:2" ht="16.2" x14ac:dyDescent="0.2">
      <c r="A1649" s="5"/>
      <c r="B1649" s="202"/>
    </row>
    <row r="1650" spans="1:2" ht="16.2" x14ac:dyDescent="0.2">
      <c r="A1650" s="5"/>
      <c r="B1650" s="202"/>
    </row>
    <row r="1651" spans="1:2" ht="16.2" x14ac:dyDescent="0.2">
      <c r="A1651" s="5"/>
      <c r="B1651" s="202"/>
    </row>
    <row r="1652" spans="1:2" ht="16.2" x14ac:dyDescent="0.2">
      <c r="A1652" s="5"/>
      <c r="B1652" s="202"/>
    </row>
    <row r="1653" spans="1:2" ht="16.2" x14ac:dyDescent="0.2">
      <c r="A1653" s="5"/>
      <c r="B1653" s="202"/>
    </row>
    <row r="1654" spans="1:2" ht="16.2" x14ac:dyDescent="0.2">
      <c r="A1654" s="5"/>
      <c r="B1654" s="202"/>
    </row>
    <row r="1655" spans="1:2" ht="16.2" x14ac:dyDescent="0.2">
      <c r="A1655" s="5"/>
      <c r="B1655" s="202"/>
    </row>
    <row r="1656" spans="1:2" ht="16.2" x14ac:dyDescent="0.2">
      <c r="A1656" s="5"/>
      <c r="B1656" s="202"/>
    </row>
    <row r="1657" spans="1:2" ht="16.2" x14ac:dyDescent="0.2">
      <c r="A1657" s="5"/>
      <c r="B1657" s="202"/>
    </row>
    <row r="1658" spans="1:2" ht="16.2" x14ac:dyDescent="0.2">
      <c r="A1658" s="5"/>
      <c r="B1658" s="202"/>
    </row>
    <row r="1659" spans="1:2" ht="16.2" x14ac:dyDescent="0.2">
      <c r="A1659" s="5"/>
      <c r="B1659" s="202"/>
    </row>
    <row r="1660" spans="1:2" ht="16.2" x14ac:dyDescent="0.2">
      <c r="A1660" s="5"/>
      <c r="B1660" s="202"/>
    </row>
    <row r="1661" spans="1:2" ht="16.2" x14ac:dyDescent="0.2">
      <c r="A1661" s="5"/>
      <c r="B1661" s="202"/>
    </row>
    <row r="1662" spans="1:2" ht="16.2" x14ac:dyDescent="0.2">
      <c r="A1662" s="5"/>
      <c r="B1662" s="202"/>
    </row>
    <row r="1663" spans="1:2" ht="16.2" x14ac:dyDescent="0.2">
      <c r="A1663" s="5"/>
      <c r="B1663" s="202"/>
    </row>
    <row r="1664" spans="1:2" ht="16.2" x14ac:dyDescent="0.2">
      <c r="A1664" s="5"/>
      <c r="B1664" s="202"/>
    </row>
    <row r="1665" spans="1:2" ht="16.2" x14ac:dyDescent="0.2">
      <c r="A1665" s="5"/>
      <c r="B1665" s="202"/>
    </row>
    <row r="1666" spans="1:2" ht="16.2" x14ac:dyDescent="0.2">
      <c r="A1666" s="5"/>
      <c r="B1666" s="202"/>
    </row>
    <row r="1667" spans="1:2" ht="16.2" x14ac:dyDescent="0.2">
      <c r="A1667" s="5"/>
      <c r="B1667" s="202"/>
    </row>
    <row r="1668" spans="1:2" ht="16.2" x14ac:dyDescent="0.2">
      <c r="A1668" s="5"/>
      <c r="B1668" s="202"/>
    </row>
    <row r="1669" spans="1:2" ht="16.2" x14ac:dyDescent="0.2">
      <c r="A1669" s="5"/>
      <c r="B1669" s="202"/>
    </row>
    <row r="1670" spans="1:2" ht="16.2" x14ac:dyDescent="0.2">
      <c r="A1670" s="5"/>
      <c r="B1670" s="202"/>
    </row>
    <row r="1671" spans="1:2" ht="16.2" x14ac:dyDescent="0.2">
      <c r="A1671" s="5"/>
      <c r="B1671" s="202"/>
    </row>
    <row r="1672" spans="1:2" ht="16.2" x14ac:dyDescent="0.2">
      <c r="A1672" s="5"/>
      <c r="B1672" s="202"/>
    </row>
    <row r="1673" spans="1:2" ht="16.2" x14ac:dyDescent="0.2">
      <c r="A1673" s="5"/>
      <c r="B1673" s="202"/>
    </row>
    <row r="1674" spans="1:2" ht="16.2" x14ac:dyDescent="0.2">
      <c r="A1674" s="5"/>
      <c r="B1674" s="202"/>
    </row>
    <row r="1675" spans="1:2" ht="16.2" x14ac:dyDescent="0.2">
      <c r="A1675" s="5"/>
      <c r="B1675" s="202"/>
    </row>
    <row r="1676" spans="1:2" ht="16.2" x14ac:dyDescent="0.2">
      <c r="A1676" s="5"/>
      <c r="B1676" s="202"/>
    </row>
    <row r="1677" spans="1:2" ht="16.2" x14ac:dyDescent="0.2">
      <c r="A1677" s="5"/>
      <c r="B1677" s="202"/>
    </row>
    <row r="1678" spans="1:2" ht="16.2" x14ac:dyDescent="0.2">
      <c r="A1678" s="5"/>
      <c r="B1678" s="202"/>
    </row>
    <row r="1679" spans="1:2" ht="16.2" x14ac:dyDescent="0.2">
      <c r="A1679" s="5"/>
      <c r="B1679" s="202"/>
    </row>
    <row r="1680" spans="1:2" ht="16.2" x14ac:dyDescent="0.2">
      <c r="A1680" s="5"/>
      <c r="B1680" s="202"/>
    </row>
    <row r="1681" spans="1:2" ht="16.2" x14ac:dyDescent="0.2">
      <c r="A1681" s="5"/>
      <c r="B1681" s="202"/>
    </row>
    <row r="1682" spans="1:2" ht="16.2" x14ac:dyDescent="0.2">
      <c r="A1682" s="5"/>
      <c r="B1682" s="202"/>
    </row>
    <row r="1683" spans="1:2" ht="16.2" x14ac:dyDescent="0.2">
      <c r="A1683" s="5"/>
      <c r="B1683" s="202"/>
    </row>
    <row r="1684" spans="1:2" ht="16.2" x14ac:dyDescent="0.2">
      <c r="A1684" s="5"/>
      <c r="B1684" s="202"/>
    </row>
    <row r="1685" spans="1:2" ht="16.2" x14ac:dyDescent="0.2">
      <c r="A1685" s="5"/>
      <c r="B1685" s="202"/>
    </row>
    <row r="1686" spans="1:2" ht="16.2" x14ac:dyDescent="0.2">
      <c r="A1686" s="5"/>
      <c r="B1686" s="202"/>
    </row>
    <row r="1687" spans="1:2" ht="16.2" x14ac:dyDescent="0.2">
      <c r="A1687" s="5"/>
      <c r="B1687" s="202"/>
    </row>
    <row r="1688" spans="1:2" ht="16.2" x14ac:dyDescent="0.2">
      <c r="A1688" s="5"/>
      <c r="B1688" s="202"/>
    </row>
    <row r="1689" spans="1:2" ht="16.2" x14ac:dyDescent="0.2">
      <c r="A1689" s="5"/>
      <c r="B1689" s="202"/>
    </row>
    <row r="1690" spans="1:2" ht="16.2" x14ac:dyDescent="0.2">
      <c r="A1690" s="5"/>
      <c r="B1690" s="202"/>
    </row>
    <row r="1691" spans="1:2" ht="16.2" x14ac:dyDescent="0.2">
      <c r="A1691" s="5"/>
      <c r="B1691" s="202"/>
    </row>
    <row r="1692" spans="1:2" ht="16.2" x14ac:dyDescent="0.2">
      <c r="A1692" s="5"/>
      <c r="B1692" s="202"/>
    </row>
    <row r="1693" spans="1:2" ht="16.2" x14ac:dyDescent="0.2">
      <c r="A1693" s="5"/>
      <c r="B1693" s="202"/>
    </row>
    <row r="1694" spans="1:2" ht="16.2" x14ac:dyDescent="0.2">
      <c r="A1694" s="5"/>
      <c r="B1694" s="202"/>
    </row>
    <row r="1695" spans="1:2" ht="16.2" x14ac:dyDescent="0.2">
      <c r="A1695" s="5"/>
      <c r="B1695" s="202"/>
    </row>
    <row r="1696" spans="1:2" ht="16.2" x14ac:dyDescent="0.2">
      <c r="A1696" s="5"/>
      <c r="B1696" s="202"/>
    </row>
    <row r="1697" spans="1:2" ht="16.2" x14ac:dyDescent="0.2">
      <c r="A1697" s="5"/>
      <c r="B1697" s="202"/>
    </row>
    <row r="1698" spans="1:2" ht="16.2" x14ac:dyDescent="0.2">
      <c r="A1698" s="5"/>
      <c r="B1698" s="202"/>
    </row>
    <row r="1699" spans="1:2" ht="16.2" x14ac:dyDescent="0.2">
      <c r="A1699" s="5"/>
      <c r="B1699" s="202"/>
    </row>
    <row r="1700" spans="1:2" ht="16.2" x14ac:dyDescent="0.2">
      <c r="A1700" s="5"/>
      <c r="B1700" s="202"/>
    </row>
    <row r="1701" spans="1:2" ht="16.2" x14ac:dyDescent="0.2">
      <c r="A1701" s="5"/>
      <c r="B1701" s="202"/>
    </row>
    <row r="1702" spans="1:2" ht="16.2" x14ac:dyDescent="0.2">
      <c r="A1702" s="5"/>
      <c r="B1702" s="202"/>
    </row>
    <row r="1703" spans="1:2" ht="16.2" x14ac:dyDescent="0.2">
      <c r="A1703" s="5"/>
      <c r="B1703" s="202"/>
    </row>
    <row r="1704" spans="1:2" ht="16.2" x14ac:dyDescent="0.2">
      <c r="A1704" s="5"/>
      <c r="B1704" s="202"/>
    </row>
    <row r="1705" spans="1:2" ht="16.2" x14ac:dyDescent="0.2">
      <c r="A1705" s="5"/>
      <c r="B1705" s="202"/>
    </row>
    <row r="1706" spans="1:2" ht="16.2" x14ac:dyDescent="0.2">
      <c r="A1706" s="5"/>
      <c r="B1706" s="202"/>
    </row>
    <row r="1707" spans="1:2" ht="16.2" x14ac:dyDescent="0.2">
      <c r="A1707" s="5"/>
      <c r="B1707" s="202"/>
    </row>
    <row r="1708" spans="1:2" ht="16.2" x14ac:dyDescent="0.2">
      <c r="A1708" s="5"/>
      <c r="B1708" s="202"/>
    </row>
    <row r="1709" spans="1:2" ht="16.2" x14ac:dyDescent="0.2">
      <c r="A1709" s="5"/>
      <c r="B1709" s="202"/>
    </row>
    <row r="1710" spans="1:2" ht="16.2" x14ac:dyDescent="0.2">
      <c r="A1710" s="5"/>
      <c r="B1710" s="202"/>
    </row>
    <row r="1711" spans="1:2" ht="16.2" x14ac:dyDescent="0.2">
      <c r="A1711" s="5"/>
      <c r="B1711" s="202"/>
    </row>
    <row r="1712" spans="1:2" ht="16.2" x14ac:dyDescent="0.2">
      <c r="A1712" s="5"/>
      <c r="B1712" s="202"/>
    </row>
    <row r="1713" spans="1:2" ht="16.2" x14ac:dyDescent="0.2">
      <c r="A1713" s="5"/>
      <c r="B1713" s="202"/>
    </row>
    <row r="1714" spans="1:2" ht="16.2" x14ac:dyDescent="0.2">
      <c r="A1714" s="5"/>
      <c r="B1714" s="202"/>
    </row>
    <row r="1715" spans="1:2" ht="16.2" x14ac:dyDescent="0.2">
      <c r="A1715" s="5"/>
      <c r="B1715" s="202"/>
    </row>
    <row r="1716" spans="1:2" ht="16.2" x14ac:dyDescent="0.2">
      <c r="A1716" s="5"/>
      <c r="B1716" s="202"/>
    </row>
    <row r="1717" spans="1:2" ht="16.2" x14ac:dyDescent="0.2">
      <c r="A1717" s="5"/>
      <c r="B1717" s="202"/>
    </row>
    <row r="1718" spans="1:2" ht="16.2" x14ac:dyDescent="0.2">
      <c r="A1718" s="5"/>
      <c r="B1718" s="202"/>
    </row>
    <row r="1719" spans="1:2" ht="16.2" x14ac:dyDescent="0.2">
      <c r="A1719" s="5"/>
      <c r="B1719" s="202"/>
    </row>
    <row r="1720" spans="1:2" ht="16.2" x14ac:dyDescent="0.2">
      <c r="A1720" s="5"/>
      <c r="B1720" s="202"/>
    </row>
    <row r="1721" spans="1:2" ht="16.2" x14ac:dyDescent="0.2">
      <c r="A1721" s="5"/>
      <c r="B1721" s="202"/>
    </row>
    <row r="1722" spans="1:2" ht="16.2" x14ac:dyDescent="0.2">
      <c r="A1722" s="5"/>
      <c r="B1722" s="202"/>
    </row>
    <row r="1723" spans="1:2" ht="16.2" x14ac:dyDescent="0.2">
      <c r="A1723" s="5"/>
      <c r="B1723" s="202"/>
    </row>
    <row r="1724" spans="1:2" ht="16.2" x14ac:dyDescent="0.2">
      <c r="A1724" s="5"/>
      <c r="B1724" s="202"/>
    </row>
    <row r="1725" spans="1:2" ht="16.2" x14ac:dyDescent="0.2">
      <c r="A1725" s="5"/>
      <c r="B1725" s="202"/>
    </row>
    <row r="1726" spans="1:2" ht="16.2" x14ac:dyDescent="0.2">
      <c r="A1726" s="5"/>
      <c r="B1726" s="202"/>
    </row>
    <row r="1727" spans="1:2" ht="16.2" x14ac:dyDescent="0.2">
      <c r="A1727" s="5"/>
      <c r="B1727" s="202"/>
    </row>
    <row r="1728" spans="1:2" ht="16.2" x14ac:dyDescent="0.2">
      <c r="A1728" s="5"/>
      <c r="B1728" s="202"/>
    </row>
    <row r="1729" spans="1:2" ht="16.2" x14ac:dyDescent="0.2">
      <c r="A1729" s="5"/>
      <c r="B1729" s="202"/>
    </row>
    <row r="1730" spans="1:2" ht="16.2" x14ac:dyDescent="0.2">
      <c r="A1730" s="5"/>
      <c r="B1730" s="202"/>
    </row>
    <row r="1731" spans="1:2" ht="16.2" x14ac:dyDescent="0.2">
      <c r="A1731" s="5"/>
      <c r="B1731" s="202"/>
    </row>
    <row r="1732" spans="1:2" ht="16.2" x14ac:dyDescent="0.2">
      <c r="A1732" s="5"/>
      <c r="B1732" s="202"/>
    </row>
    <row r="1733" spans="1:2" ht="16.2" x14ac:dyDescent="0.2">
      <c r="A1733" s="5"/>
      <c r="B1733" s="202"/>
    </row>
    <row r="1734" spans="1:2" ht="16.2" x14ac:dyDescent="0.2">
      <c r="A1734" s="5"/>
      <c r="B1734" s="202"/>
    </row>
    <row r="1735" spans="1:2" ht="16.2" x14ac:dyDescent="0.2">
      <c r="A1735" s="5"/>
      <c r="B1735" s="202"/>
    </row>
    <row r="1736" spans="1:2" ht="16.2" x14ac:dyDescent="0.2">
      <c r="A1736" s="5"/>
      <c r="B1736" s="202"/>
    </row>
    <row r="1737" spans="1:2" ht="16.2" x14ac:dyDescent="0.2">
      <c r="A1737" s="5"/>
      <c r="B1737" s="202"/>
    </row>
    <row r="1738" spans="1:2" ht="16.2" x14ac:dyDescent="0.2">
      <c r="A1738" s="5"/>
      <c r="B1738" s="202"/>
    </row>
    <row r="1739" spans="1:2" ht="16.2" x14ac:dyDescent="0.2">
      <c r="A1739" s="5"/>
      <c r="B1739" s="202"/>
    </row>
    <row r="1740" spans="1:2" ht="16.2" x14ac:dyDescent="0.2">
      <c r="A1740" s="5"/>
      <c r="B1740" s="202"/>
    </row>
    <row r="1741" spans="1:2" ht="16.2" x14ac:dyDescent="0.2">
      <c r="A1741" s="5"/>
      <c r="B1741" s="202"/>
    </row>
    <row r="1742" spans="1:2" ht="16.2" x14ac:dyDescent="0.2">
      <c r="A1742" s="5"/>
      <c r="B1742" s="202"/>
    </row>
    <row r="1743" spans="1:2" ht="16.2" x14ac:dyDescent="0.2">
      <c r="A1743" s="5"/>
      <c r="B1743" s="202"/>
    </row>
    <row r="1744" spans="1:2" ht="16.2" x14ac:dyDescent="0.2">
      <c r="A1744" s="5"/>
      <c r="B1744" s="202"/>
    </row>
    <row r="1745" spans="1:2" ht="16.2" x14ac:dyDescent="0.2">
      <c r="A1745" s="5"/>
      <c r="B1745" s="202"/>
    </row>
    <row r="1746" spans="1:2" ht="16.2" x14ac:dyDescent="0.2">
      <c r="A1746" s="5"/>
      <c r="B1746" s="202"/>
    </row>
    <row r="1747" spans="1:2" ht="16.2" x14ac:dyDescent="0.2">
      <c r="A1747" s="5"/>
      <c r="B1747" s="202"/>
    </row>
    <row r="1748" spans="1:2" ht="16.2" x14ac:dyDescent="0.2">
      <c r="A1748" s="5"/>
      <c r="B1748" s="202"/>
    </row>
    <row r="1749" spans="1:2" ht="16.2" x14ac:dyDescent="0.2">
      <c r="A1749" s="5"/>
      <c r="B1749" s="202"/>
    </row>
    <row r="1750" spans="1:2" ht="16.2" x14ac:dyDescent="0.2">
      <c r="A1750" s="5"/>
      <c r="B1750" s="202"/>
    </row>
    <row r="1751" spans="1:2" ht="16.2" x14ac:dyDescent="0.2">
      <c r="A1751" s="5"/>
      <c r="B1751" s="202"/>
    </row>
    <row r="1752" spans="1:2" ht="16.2" x14ac:dyDescent="0.2">
      <c r="A1752" s="5"/>
      <c r="B1752" s="202"/>
    </row>
    <row r="1753" spans="1:2" ht="16.2" x14ac:dyDescent="0.2">
      <c r="A1753" s="5"/>
      <c r="B1753" s="202"/>
    </row>
    <row r="1754" spans="1:2" ht="16.2" x14ac:dyDescent="0.2">
      <c r="A1754" s="5"/>
      <c r="B1754" s="202"/>
    </row>
    <row r="1755" spans="1:2" ht="16.2" x14ac:dyDescent="0.2">
      <c r="A1755" s="5"/>
      <c r="B1755" s="202"/>
    </row>
    <row r="1756" spans="1:2" ht="16.2" x14ac:dyDescent="0.2">
      <c r="A1756" s="5"/>
      <c r="B1756" s="202"/>
    </row>
    <row r="1757" spans="1:2" ht="16.2" x14ac:dyDescent="0.2">
      <c r="A1757" s="5"/>
      <c r="B1757" s="202"/>
    </row>
    <row r="1758" spans="1:2" ht="16.2" x14ac:dyDescent="0.2">
      <c r="A1758" s="5"/>
      <c r="B1758" s="202"/>
    </row>
    <row r="1759" spans="1:2" ht="16.2" x14ac:dyDescent="0.2">
      <c r="A1759" s="5"/>
      <c r="B1759" s="202"/>
    </row>
    <row r="1760" spans="1:2" ht="16.2" x14ac:dyDescent="0.2">
      <c r="A1760" s="5"/>
      <c r="B1760" s="202"/>
    </row>
    <row r="1761" spans="1:2" ht="16.2" x14ac:dyDescent="0.2">
      <c r="A1761" s="5"/>
      <c r="B1761" s="202"/>
    </row>
    <row r="1762" spans="1:2" ht="16.2" x14ac:dyDescent="0.2">
      <c r="A1762" s="5"/>
      <c r="B1762" s="202"/>
    </row>
    <row r="1763" spans="1:2" ht="16.2" x14ac:dyDescent="0.2">
      <c r="A1763" s="5"/>
      <c r="B1763" s="202"/>
    </row>
    <row r="1764" spans="1:2" ht="16.2" x14ac:dyDescent="0.2">
      <c r="A1764" s="5"/>
      <c r="B1764" s="202"/>
    </row>
    <row r="1765" spans="1:2" ht="16.2" x14ac:dyDescent="0.2">
      <c r="A1765" s="5"/>
      <c r="B1765" s="202"/>
    </row>
    <row r="1766" spans="1:2" ht="16.2" x14ac:dyDescent="0.2">
      <c r="A1766" s="5"/>
      <c r="B1766" s="202"/>
    </row>
    <row r="1767" spans="1:2" ht="16.2" x14ac:dyDescent="0.2">
      <c r="A1767" s="5"/>
      <c r="B1767" s="202"/>
    </row>
    <row r="1768" spans="1:2" ht="16.2" x14ac:dyDescent="0.2">
      <c r="A1768" s="5"/>
      <c r="B1768" s="202"/>
    </row>
    <row r="1769" spans="1:2" ht="16.2" x14ac:dyDescent="0.2">
      <c r="A1769" s="5"/>
      <c r="B1769" s="202"/>
    </row>
    <row r="1770" spans="1:2" ht="16.2" x14ac:dyDescent="0.2">
      <c r="A1770" s="5"/>
      <c r="B1770" s="202"/>
    </row>
    <row r="1771" spans="1:2" ht="16.2" x14ac:dyDescent="0.2">
      <c r="A1771" s="5"/>
      <c r="B1771" s="202"/>
    </row>
    <row r="1772" spans="1:2" ht="16.2" x14ac:dyDescent="0.2">
      <c r="A1772" s="5"/>
      <c r="B1772" s="202"/>
    </row>
    <row r="1773" spans="1:2" ht="16.2" x14ac:dyDescent="0.2">
      <c r="A1773" s="5"/>
      <c r="B1773" s="202"/>
    </row>
    <row r="1774" spans="1:2" ht="16.2" x14ac:dyDescent="0.2">
      <c r="A1774" s="5"/>
      <c r="B1774" s="202"/>
    </row>
    <row r="1775" spans="1:2" ht="16.2" x14ac:dyDescent="0.2">
      <c r="A1775" s="5"/>
      <c r="B1775" s="202"/>
    </row>
    <row r="1776" spans="1:2" ht="16.2" x14ac:dyDescent="0.2">
      <c r="A1776" s="5"/>
      <c r="B1776" s="202"/>
    </row>
    <row r="1777" spans="1:2" ht="16.2" x14ac:dyDescent="0.2">
      <c r="A1777" s="5"/>
      <c r="B1777" s="202"/>
    </row>
    <row r="1778" spans="1:2" ht="16.2" x14ac:dyDescent="0.2">
      <c r="A1778" s="5"/>
      <c r="B1778" s="202"/>
    </row>
    <row r="1779" spans="1:2" ht="16.2" x14ac:dyDescent="0.2">
      <c r="A1779" s="5"/>
      <c r="B1779" s="202"/>
    </row>
    <row r="1780" spans="1:2" ht="16.2" x14ac:dyDescent="0.2">
      <c r="A1780" s="5"/>
      <c r="B1780" s="202"/>
    </row>
    <row r="1781" spans="1:2" ht="16.2" x14ac:dyDescent="0.2">
      <c r="A1781" s="5"/>
      <c r="B1781" s="202"/>
    </row>
    <row r="1782" spans="1:2" ht="16.2" x14ac:dyDescent="0.2">
      <c r="A1782" s="5"/>
      <c r="B1782" s="202"/>
    </row>
    <row r="1783" spans="1:2" ht="16.2" x14ac:dyDescent="0.2">
      <c r="A1783" s="5"/>
      <c r="B1783" s="202"/>
    </row>
    <row r="1784" spans="1:2" ht="16.2" x14ac:dyDescent="0.2">
      <c r="A1784" s="5"/>
      <c r="B1784" s="202"/>
    </row>
    <row r="1785" spans="1:2" ht="16.2" x14ac:dyDescent="0.2">
      <c r="A1785" s="5"/>
      <c r="B1785" s="202"/>
    </row>
    <row r="1786" spans="1:2" ht="16.2" x14ac:dyDescent="0.2">
      <c r="A1786" s="5"/>
      <c r="B1786" s="202"/>
    </row>
    <row r="1787" spans="1:2" ht="16.2" x14ac:dyDescent="0.2">
      <c r="A1787" s="5"/>
      <c r="B1787" s="202"/>
    </row>
    <row r="1788" spans="1:2" ht="16.2" x14ac:dyDescent="0.2">
      <c r="A1788" s="5"/>
      <c r="B1788" s="202"/>
    </row>
    <row r="1789" spans="1:2" ht="16.2" x14ac:dyDescent="0.2">
      <c r="A1789" s="5"/>
      <c r="B1789" s="202"/>
    </row>
    <row r="1790" spans="1:2" ht="16.2" x14ac:dyDescent="0.2">
      <c r="A1790" s="5"/>
      <c r="B1790" s="202"/>
    </row>
    <row r="1791" spans="1:2" ht="16.2" x14ac:dyDescent="0.2">
      <c r="A1791" s="5"/>
      <c r="B1791" s="202"/>
    </row>
    <row r="1792" spans="1:2" ht="16.2" x14ac:dyDescent="0.2">
      <c r="A1792" s="5"/>
      <c r="B1792" s="202"/>
    </row>
    <row r="1793" spans="1:2" ht="16.2" x14ac:dyDescent="0.2">
      <c r="A1793" s="5"/>
      <c r="B1793" s="202"/>
    </row>
    <row r="1794" spans="1:2" ht="16.2" x14ac:dyDescent="0.2">
      <c r="A1794" s="5"/>
      <c r="B1794" s="202"/>
    </row>
    <row r="1795" spans="1:2" ht="16.2" x14ac:dyDescent="0.2">
      <c r="A1795" s="5"/>
      <c r="B1795" s="202"/>
    </row>
    <row r="1796" spans="1:2" ht="16.2" x14ac:dyDescent="0.2">
      <c r="A1796" s="5"/>
      <c r="B1796" s="202"/>
    </row>
    <row r="1797" spans="1:2" ht="16.2" x14ac:dyDescent="0.2">
      <c r="A1797" s="5"/>
      <c r="B1797" s="202"/>
    </row>
    <row r="1798" spans="1:2" ht="16.2" x14ac:dyDescent="0.2">
      <c r="A1798" s="5"/>
      <c r="B1798" s="202"/>
    </row>
    <row r="1799" spans="1:2" ht="16.2" x14ac:dyDescent="0.2">
      <c r="A1799" s="5"/>
      <c r="B1799" s="202"/>
    </row>
    <row r="1800" spans="1:2" ht="16.2" x14ac:dyDescent="0.2">
      <c r="A1800" s="5"/>
      <c r="B1800" s="202"/>
    </row>
    <row r="1801" spans="1:2" ht="16.2" x14ac:dyDescent="0.2">
      <c r="A1801" s="5"/>
      <c r="B1801" s="202"/>
    </row>
    <row r="1802" spans="1:2" ht="16.2" x14ac:dyDescent="0.2">
      <c r="A1802" s="5"/>
      <c r="B1802" s="202"/>
    </row>
    <row r="1803" spans="1:2" ht="16.2" x14ac:dyDescent="0.2">
      <c r="A1803" s="5"/>
      <c r="B1803" s="202"/>
    </row>
    <row r="1804" spans="1:2" ht="16.2" x14ac:dyDescent="0.2">
      <c r="A1804" s="5"/>
      <c r="B1804" s="202"/>
    </row>
    <row r="1805" spans="1:2" ht="16.2" x14ac:dyDescent="0.2">
      <c r="A1805" s="5"/>
      <c r="B1805" s="202"/>
    </row>
    <row r="1806" spans="1:2" ht="16.2" x14ac:dyDescent="0.2">
      <c r="A1806" s="5"/>
      <c r="B1806" s="202"/>
    </row>
    <row r="1807" spans="1:2" ht="16.2" x14ac:dyDescent="0.2">
      <c r="A1807" s="5"/>
      <c r="B1807" s="202"/>
    </row>
    <row r="1808" spans="1:2" ht="16.2" x14ac:dyDescent="0.2">
      <c r="A1808" s="5"/>
      <c r="B1808" s="202"/>
    </row>
    <row r="1809" spans="1:2" ht="16.2" x14ac:dyDescent="0.2">
      <c r="A1809" s="5"/>
      <c r="B1809" s="202"/>
    </row>
    <row r="1810" spans="1:2" ht="16.2" x14ac:dyDescent="0.2">
      <c r="A1810" s="5"/>
      <c r="B1810" s="202"/>
    </row>
    <row r="1811" spans="1:2" ht="16.2" x14ac:dyDescent="0.2">
      <c r="A1811" s="5"/>
      <c r="B1811" s="202"/>
    </row>
    <row r="1812" spans="1:2" ht="16.2" x14ac:dyDescent="0.2">
      <c r="A1812" s="5"/>
      <c r="B1812" s="202"/>
    </row>
    <row r="1813" spans="1:2" ht="16.2" x14ac:dyDescent="0.2">
      <c r="A1813" s="5"/>
      <c r="B1813" s="202"/>
    </row>
    <row r="1814" spans="1:2" ht="16.2" x14ac:dyDescent="0.2">
      <c r="A1814" s="5"/>
      <c r="B1814" s="202"/>
    </row>
    <row r="1815" spans="1:2" ht="16.2" x14ac:dyDescent="0.2">
      <c r="A1815" s="5"/>
      <c r="B1815" s="202"/>
    </row>
    <row r="1816" spans="1:2" ht="16.2" x14ac:dyDescent="0.2">
      <c r="A1816" s="5"/>
      <c r="B1816" s="202"/>
    </row>
    <row r="1817" spans="1:2" ht="16.2" x14ac:dyDescent="0.2">
      <c r="A1817" s="5"/>
      <c r="B1817" s="202"/>
    </row>
    <row r="1818" spans="1:2" ht="16.2" x14ac:dyDescent="0.2">
      <c r="A1818" s="5"/>
      <c r="B1818" s="202"/>
    </row>
    <row r="1819" spans="1:2" ht="16.2" x14ac:dyDescent="0.2">
      <c r="A1819" s="5"/>
      <c r="B1819" s="202"/>
    </row>
    <row r="1820" spans="1:2" ht="16.2" x14ac:dyDescent="0.2">
      <c r="A1820" s="5"/>
      <c r="B1820" s="202"/>
    </row>
    <row r="1821" spans="1:2" ht="16.2" x14ac:dyDescent="0.2">
      <c r="A1821" s="5"/>
      <c r="B1821" s="202"/>
    </row>
    <row r="1822" spans="1:2" ht="16.2" x14ac:dyDescent="0.2">
      <c r="A1822" s="5"/>
      <c r="B1822" s="202"/>
    </row>
    <row r="1823" spans="1:2" ht="16.2" x14ac:dyDescent="0.2">
      <c r="A1823" s="5"/>
      <c r="B1823" s="202"/>
    </row>
    <row r="1824" spans="1:2" ht="16.2" x14ac:dyDescent="0.2">
      <c r="A1824" s="5"/>
      <c r="B1824" s="202"/>
    </row>
    <row r="1825" spans="1:2" ht="16.2" x14ac:dyDescent="0.2">
      <c r="A1825" s="5"/>
      <c r="B1825" s="202"/>
    </row>
    <row r="1826" spans="1:2" ht="16.2" x14ac:dyDescent="0.2">
      <c r="A1826" s="5"/>
      <c r="B1826" s="202"/>
    </row>
    <row r="1827" spans="1:2" ht="16.2" x14ac:dyDescent="0.2">
      <c r="A1827" s="5"/>
      <c r="B1827" s="202"/>
    </row>
    <row r="1828" spans="1:2" ht="16.2" x14ac:dyDescent="0.2">
      <c r="A1828" s="5"/>
      <c r="B1828" s="202"/>
    </row>
    <row r="1829" spans="1:2" ht="16.2" x14ac:dyDescent="0.2">
      <c r="A1829" s="5"/>
      <c r="B1829" s="202"/>
    </row>
    <row r="1830" spans="1:2" ht="16.2" x14ac:dyDescent="0.2">
      <c r="A1830" s="5"/>
      <c r="B1830" s="202"/>
    </row>
    <row r="1831" spans="1:2" ht="16.2" x14ac:dyDescent="0.2">
      <c r="A1831" s="5"/>
      <c r="B1831" s="202"/>
    </row>
    <row r="1832" spans="1:2" ht="16.2" x14ac:dyDescent="0.2">
      <c r="A1832" s="5"/>
      <c r="B1832" s="202"/>
    </row>
    <row r="1833" spans="1:2" ht="16.2" x14ac:dyDescent="0.2">
      <c r="A1833" s="5"/>
      <c r="B1833" s="202"/>
    </row>
    <row r="1834" spans="1:2" ht="16.2" x14ac:dyDescent="0.2">
      <c r="A1834" s="5"/>
      <c r="B1834" s="202"/>
    </row>
    <row r="1835" spans="1:2" ht="16.2" x14ac:dyDescent="0.2">
      <c r="A1835" s="5"/>
      <c r="B1835" s="202"/>
    </row>
    <row r="1836" spans="1:2" ht="16.2" x14ac:dyDescent="0.2">
      <c r="A1836" s="5"/>
      <c r="B1836" s="202"/>
    </row>
    <row r="1837" spans="1:2" ht="16.2" x14ac:dyDescent="0.2">
      <c r="A1837" s="5"/>
      <c r="B1837" s="202"/>
    </row>
    <row r="1838" spans="1:2" ht="16.2" x14ac:dyDescent="0.2">
      <c r="A1838" s="5"/>
      <c r="B1838" s="202"/>
    </row>
    <row r="1839" spans="1:2" ht="16.2" x14ac:dyDescent="0.2">
      <c r="A1839" s="5"/>
      <c r="B1839" s="202"/>
    </row>
    <row r="1840" spans="1:2" ht="16.2" x14ac:dyDescent="0.2">
      <c r="A1840" s="5"/>
      <c r="B1840" s="202"/>
    </row>
    <row r="1841" spans="1:2" ht="16.2" x14ac:dyDescent="0.2">
      <c r="A1841" s="5"/>
      <c r="B1841" s="202"/>
    </row>
    <row r="1842" spans="1:2" ht="16.2" x14ac:dyDescent="0.2">
      <c r="A1842" s="5"/>
      <c r="B1842" s="202"/>
    </row>
    <row r="1843" spans="1:2" ht="16.2" x14ac:dyDescent="0.2">
      <c r="A1843" s="5"/>
      <c r="B1843" s="202"/>
    </row>
    <row r="1844" spans="1:2" ht="16.2" x14ac:dyDescent="0.2">
      <c r="A1844" s="5"/>
      <c r="B1844" s="202"/>
    </row>
    <row r="1845" spans="1:2" ht="16.2" x14ac:dyDescent="0.2">
      <c r="A1845" s="5"/>
      <c r="B1845" s="202"/>
    </row>
    <row r="1846" spans="1:2" ht="16.2" x14ac:dyDescent="0.2">
      <c r="A1846" s="5"/>
      <c r="B1846" s="202"/>
    </row>
    <row r="1847" spans="1:2" ht="16.2" x14ac:dyDescent="0.2">
      <c r="A1847" s="5"/>
      <c r="B1847" s="202"/>
    </row>
    <row r="1848" spans="1:2" ht="16.2" x14ac:dyDescent="0.2">
      <c r="A1848" s="5"/>
      <c r="B1848" s="202"/>
    </row>
    <row r="1849" spans="1:2" ht="16.2" x14ac:dyDescent="0.2">
      <c r="A1849" s="5"/>
      <c r="B1849" s="202"/>
    </row>
    <row r="1850" spans="1:2" ht="16.2" x14ac:dyDescent="0.2">
      <c r="A1850" s="5"/>
      <c r="B1850" s="202"/>
    </row>
    <row r="1851" spans="1:2" ht="16.2" x14ac:dyDescent="0.2">
      <c r="A1851" s="5"/>
      <c r="B1851" s="202"/>
    </row>
    <row r="1852" spans="1:2" ht="16.2" x14ac:dyDescent="0.2">
      <c r="A1852" s="5"/>
      <c r="B1852" s="202"/>
    </row>
    <row r="1853" spans="1:2" ht="16.2" x14ac:dyDescent="0.2">
      <c r="A1853" s="5"/>
      <c r="B1853" s="202"/>
    </row>
    <row r="1854" spans="1:2" ht="16.2" x14ac:dyDescent="0.2">
      <c r="A1854" s="5"/>
      <c r="B1854" s="202"/>
    </row>
    <row r="1855" spans="1:2" ht="16.2" x14ac:dyDescent="0.2">
      <c r="A1855" s="5"/>
      <c r="B1855" s="202"/>
    </row>
    <row r="1856" spans="1:2" ht="16.2" x14ac:dyDescent="0.2">
      <c r="A1856" s="5"/>
      <c r="B1856" s="202"/>
    </row>
    <row r="1857" spans="1:2" ht="16.2" x14ac:dyDescent="0.2">
      <c r="A1857" s="5"/>
      <c r="B1857" s="202"/>
    </row>
    <row r="1858" spans="1:2" ht="16.2" x14ac:dyDescent="0.2">
      <c r="A1858" s="5"/>
      <c r="B1858" s="202"/>
    </row>
    <row r="1859" spans="1:2" ht="16.2" x14ac:dyDescent="0.2">
      <c r="A1859" s="5"/>
      <c r="B1859" s="202"/>
    </row>
    <row r="1860" spans="1:2" ht="16.2" x14ac:dyDescent="0.2">
      <c r="A1860" s="5"/>
      <c r="B1860" s="202"/>
    </row>
    <row r="1861" spans="1:2" ht="16.2" x14ac:dyDescent="0.2">
      <c r="A1861" s="5"/>
      <c r="B1861" s="202"/>
    </row>
    <row r="1862" spans="1:2" ht="16.2" x14ac:dyDescent="0.2">
      <c r="A1862" s="5"/>
      <c r="B1862" s="202"/>
    </row>
    <row r="1863" spans="1:2" ht="16.2" x14ac:dyDescent="0.2">
      <c r="A1863" s="5"/>
      <c r="B1863" s="202"/>
    </row>
    <row r="1864" spans="1:2" ht="16.2" x14ac:dyDescent="0.2">
      <c r="A1864" s="5"/>
      <c r="B1864" s="202"/>
    </row>
    <row r="1865" spans="1:2" ht="16.2" x14ac:dyDescent="0.2">
      <c r="A1865" s="5"/>
      <c r="B1865" s="202"/>
    </row>
    <row r="1866" spans="1:2" ht="16.2" x14ac:dyDescent="0.2">
      <c r="A1866" s="5"/>
      <c r="B1866" s="202"/>
    </row>
    <row r="1867" spans="1:2" ht="16.2" x14ac:dyDescent="0.2">
      <c r="A1867" s="5"/>
      <c r="B1867" s="202"/>
    </row>
    <row r="1868" spans="1:2" ht="16.2" x14ac:dyDescent="0.2">
      <c r="A1868" s="5"/>
      <c r="B1868" s="202"/>
    </row>
    <row r="1869" spans="1:2" ht="16.2" x14ac:dyDescent="0.2">
      <c r="A1869" s="5"/>
      <c r="B1869" s="202"/>
    </row>
    <row r="1870" spans="1:2" ht="16.2" x14ac:dyDescent="0.2">
      <c r="A1870" s="5"/>
      <c r="B1870" s="202"/>
    </row>
    <row r="1871" spans="1:2" ht="16.2" x14ac:dyDescent="0.2">
      <c r="A1871" s="5"/>
      <c r="B1871" s="202"/>
    </row>
    <row r="1872" spans="1:2" ht="16.2" x14ac:dyDescent="0.2">
      <c r="A1872" s="5"/>
      <c r="B1872" s="202"/>
    </row>
    <row r="1873" spans="1:2" ht="16.2" x14ac:dyDescent="0.2">
      <c r="A1873" s="5"/>
      <c r="B1873" s="202"/>
    </row>
    <row r="1874" spans="1:2" ht="16.2" x14ac:dyDescent="0.2">
      <c r="A1874" s="5"/>
      <c r="B1874" s="202"/>
    </row>
    <row r="1875" spans="1:2" ht="16.2" x14ac:dyDescent="0.2">
      <c r="A1875" s="5"/>
      <c r="B1875" s="202"/>
    </row>
    <row r="1876" spans="1:2" ht="16.2" x14ac:dyDescent="0.2">
      <c r="A1876" s="5"/>
      <c r="B1876" s="202"/>
    </row>
    <row r="1877" spans="1:2" ht="16.2" x14ac:dyDescent="0.2">
      <c r="A1877" s="5"/>
      <c r="B1877" s="202"/>
    </row>
    <row r="1878" spans="1:2" ht="16.2" x14ac:dyDescent="0.2">
      <c r="A1878" s="5"/>
      <c r="B1878" s="202"/>
    </row>
    <row r="1879" spans="1:2" ht="16.2" x14ac:dyDescent="0.2">
      <c r="A1879" s="5"/>
      <c r="B1879" s="202"/>
    </row>
    <row r="1880" spans="1:2" ht="16.2" x14ac:dyDescent="0.2">
      <c r="A1880" s="5"/>
      <c r="B1880" s="202"/>
    </row>
    <row r="1881" spans="1:2" ht="16.2" x14ac:dyDescent="0.2">
      <c r="A1881" s="5"/>
      <c r="B1881" s="202"/>
    </row>
    <row r="1882" spans="1:2" ht="16.2" x14ac:dyDescent="0.2">
      <c r="A1882" s="5"/>
      <c r="B1882" s="202"/>
    </row>
    <row r="1883" spans="1:2" ht="16.2" x14ac:dyDescent="0.2">
      <c r="A1883" s="5"/>
      <c r="B1883" s="202"/>
    </row>
    <row r="1884" spans="1:2" ht="16.2" x14ac:dyDescent="0.2">
      <c r="A1884" s="5"/>
      <c r="B1884" s="202"/>
    </row>
    <row r="1885" spans="1:2" ht="16.2" x14ac:dyDescent="0.2">
      <c r="A1885" s="5"/>
      <c r="B1885" s="202"/>
    </row>
    <row r="1886" spans="1:2" ht="16.2" x14ac:dyDescent="0.2">
      <c r="A1886" s="5"/>
      <c r="B1886" s="202"/>
    </row>
    <row r="1887" spans="1:2" ht="16.2" x14ac:dyDescent="0.2">
      <c r="A1887" s="5"/>
      <c r="B1887" s="202"/>
    </row>
    <row r="1888" spans="1:2" ht="16.2" x14ac:dyDescent="0.2">
      <c r="A1888" s="5"/>
      <c r="B1888" s="202"/>
    </row>
    <row r="1889" spans="1:2" ht="16.2" x14ac:dyDescent="0.2">
      <c r="A1889" s="5"/>
      <c r="B1889" s="202"/>
    </row>
    <row r="1890" spans="1:2" ht="16.2" x14ac:dyDescent="0.2">
      <c r="A1890" s="5"/>
      <c r="B1890" s="202"/>
    </row>
    <row r="1891" spans="1:2" ht="16.2" x14ac:dyDescent="0.2">
      <c r="A1891" s="5"/>
      <c r="B1891" s="202"/>
    </row>
    <row r="1892" spans="1:2" ht="16.2" x14ac:dyDescent="0.2">
      <c r="A1892" s="5"/>
      <c r="B1892" s="202"/>
    </row>
    <row r="1893" spans="1:2" ht="16.2" x14ac:dyDescent="0.2">
      <c r="A1893" s="5"/>
      <c r="B1893" s="202"/>
    </row>
    <row r="1894" spans="1:2" ht="16.2" x14ac:dyDescent="0.2">
      <c r="A1894" s="5"/>
      <c r="B1894" s="202"/>
    </row>
    <row r="1895" spans="1:2" ht="16.2" x14ac:dyDescent="0.2">
      <c r="A1895" s="5"/>
      <c r="B1895" s="202"/>
    </row>
    <row r="1896" spans="1:2" ht="16.2" x14ac:dyDescent="0.2">
      <c r="A1896" s="5"/>
      <c r="B1896" s="202"/>
    </row>
    <row r="1897" spans="1:2" ht="16.2" x14ac:dyDescent="0.2">
      <c r="A1897" s="5"/>
      <c r="B1897" s="202"/>
    </row>
    <row r="1898" spans="1:2" ht="16.2" x14ac:dyDescent="0.2">
      <c r="A1898" s="5"/>
      <c r="B1898" s="202"/>
    </row>
    <row r="1899" spans="1:2" ht="16.2" x14ac:dyDescent="0.2">
      <c r="A1899" s="5"/>
      <c r="B1899" s="202"/>
    </row>
    <row r="1900" spans="1:2" ht="16.2" x14ac:dyDescent="0.2">
      <c r="A1900" s="5"/>
      <c r="B1900" s="202"/>
    </row>
    <row r="1901" spans="1:2" ht="16.2" x14ac:dyDescent="0.2">
      <c r="A1901" s="5"/>
      <c r="B1901" s="202"/>
    </row>
    <row r="1902" spans="1:2" ht="16.2" x14ac:dyDescent="0.2">
      <c r="A1902" s="5"/>
      <c r="B1902" s="202"/>
    </row>
    <row r="1903" spans="1:2" ht="16.2" x14ac:dyDescent="0.2">
      <c r="A1903" s="5"/>
      <c r="B1903" s="202"/>
    </row>
    <row r="1904" spans="1:2" ht="16.2" x14ac:dyDescent="0.2">
      <c r="A1904" s="5"/>
      <c r="B1904" s="202"/>
    </row>
    <row r="1905" spans="1:2" ht="16.2" x14ac:dyDescent="0.2">
      <c r="A1905" s="5"/>
      <c r="B1905" s="202"/>
    </row>
    <row r="1906" spans="1:2" ht="16.2" x14ac:dyDescent="0.2">
      <c r="A1906" s="5"/>
      <c r="B1906" s="202"/>
    </row>
    <row r="1907" spans="1:2" ht="16.2" x14ac:dyDescent="0.2">
      <c r="A1907" s="5"/>
      <c r="B1907" s="202"/>
    </row>
    <row r="1908" spans="1:2" ht="16.2" x14ac:dyDescent="0.2">
      <c r="A1908" s="5"/>
      <c r="B1908" s="202"/>
    </row>
    <row r="1909" spans="1:2" ht="16.2" x14ac:dyDescent="0.2">
      <c r="A1909" s="5"/>
      <c r="B1909" s="202"/>
    </row>
    <row r="1910" spans="1:2" ht="16.2" x14ac:dyDescent="0.2">
      <c r="A1910" s="5"/>
      <c r="B1910" s="202"/>
    </row>
    <row r="1911" spans="1:2" ht="16.2" x14ac:dyDescent="0.2">
      <c r="A1911" s="5"/>
      <c r="B1911" s="202"/>
    </row>
    <row r="1912" spans="1:2" ht="16.2" x14ac:dyDescent="0.2">
      <c r="A1912" s="5"/>
      <c r="B1912" s="202"/>
    </row>
    <row r="1913" spans="1:2" ht="16.2" x14ac:dyDescent="0.2">
      <c r="A1913" s="5"/>
      <c r="B1913" s="202"/>
    </row>
    <row r="1914" spans="1:2" ht="16.2" x14ac:dyDescent="0.2">
      <c r="A1914" s="5"/>
      <c r="B1914" s="202"/>
    </row>
    <row r="1915" spans="1:2" ht="16.2" x14ac:dyDescent="0.2">
      <c r="A1915" s="5"/>
      <c r="B1915" s="202"/>
    </row>
    <row r="1916" spans="1:2" ht="16.2" x14ac:dyDescent="0.2">
      <c r="A1916" s="5"/>
      <c r="B1916" s="202"/>
    </row>
    <row r="1917" spans="1:2" ht="16.2" x14ac:dyDescent="0.2">
      <c r="A1917" s="5"/>
      <c r="B1917" s="202"/>
    </row>
    <row r="1918" spans="1:2" ht="16.2" x14ac:dyDescent="0.2">
      <c r="A1918" s="5"/>
      <c r="B1918" s="202"/>
    </row>
    <row r="1919" spans="1:2" ht="16.2" x14ac:dyDescent="0.2">
      <c r="A1919" s="5"/>
      <c r="B1919" s="202"/>
    </row>
    <row r="1920" spans="1:2" ht="16.2" x14ac:dyDescent="0.2">
      <c r="A1920" s="5"/>
      <c r="B1920" s="202"/>
    </row>
    <row r="1921" spans="1:2" ht="16.2" x14ac:dyDescent="0.2">
      <c r="A1921" s="5"/>
      <c r="B1921" s="202"/>
    </row>
    <row r="1922" spans="1:2" ht="16.2" x14ac:dyDescent="0.2">
      <c r="A1922" s="5"/>
      <c r="B1922" s="202"/>
    </row>
    <row r="1923" spans="1:2" ht="16.2" x14ac:dyDescent="0.2">
      <c r="A1923" s="5"/>
      <c r="B1923" s="202"/>
    </row>
    <row r="1924" spans="1:2" ht="16.2" x14ac:dyDescent="0.2">
      <c r="A1924" s="5"/>
      <c r="B1924" s="202"/>
    </row>
    <row r="1925" spans="1:2" ht="16.2" x14ac:dyDescent="0.2">
      <c r="A1925" s="5"/>
      <c r="B1925" s="202"/>
    </row>
    <row r="1926" spans="1:2" ht="16.2" x14ac:dyDescent="0.2">
      <c r="A1926" s="5"/>
      <c r="B1926" s="202"/>
    </row>
    <row r="1927" spans="1:2" ht="16.2" x14ac:dyDescent="0.2">
      <c r="A1927" s="5"/>
      <c r="B1927" s="202"/>
    </row>
    <row r="1928" spans="1:2" ht="16.2" x14ac:dyDescent="0.2">
      <c r="A1928" s="5"/>
      <c r="B1928" s="202"/>
    </row>
    <row r="1929" spans="1:2" ht="16.2" x14ac:dyDescent="0.2">
      <c r="A1929" s="5"/>
      <c r="B1929" s="202"/>
    </row>
    <row r="1930" spans="1:2" ht="16.2" x14ac:dyDescent="0.2">
      <c r="A1930" s="5"/>
      <c r="B1930" s="202"/>
    </row>
    <row r="1931" spans="1:2" ht="16.2" x14ac:dyDescent="0.2">
      <c r="A1931" s="5"/>
      <c r="B1931" s="202"/>
    </row>
    <row r="1932" spans="1:2" ht="16.2" x14ac:dyDescent="0.2">
      <c r="A1932" s="5"/>
      <c r="B1932" s="202"/>
    </row>
    <row r="1933" spans="1:2" ht="16.2" x14ac:dyDescent="0.2">
      <c r="A1933" s="5"/>
      <c r="B1933" s="202"/>
    </row>
    <row r="1934" spans="1:2" ht="16.2" x14ac:dyDescent="0.2">
      <c r="A1934" s="5"/>
      <c r="B1934" s="202"/>
    </row>
    <row r="1935" spans="1:2" ht="16.2" x14ac:dyDescent="0.2">
      <c r="A1935" s="5"/>
      <c r="B1935" s="202"/>
    </row>
    <row r="1936" spans="1:2" ht="16.2" x14ac:dyDescent="0.2">
      <c r="A1936" s="5"/>
      <c r="B1936" s="202"/>
    </row>
    <row r="1937" spans="1:2" ht="16.2" x14ac:dyDescent="0.2">
      <c r="A1937" s="5"/>
      <c r="B1937" s="202"/>
    </row>
    <row r="1938" spans="1:2" ht="16.2" x14ac:dyDescent="0.2">
      <c r="A1938" s="5"/>
      <c r="B1938" s="202"/>
    </row>
    <row r="1939" spans="1:2" ht="16.2" x14ac:dyDescent="0.2">
      <c r="A1939" s="5"/>
      <c r="B1939" s="202"/>
    </row>
    <row r="1940" spans="1:2" ht="16.2" x14ac:dyDescent="0.2">
      <c r="A1940" s="5"/>
      <c r="B1940" s="202"/>
    </row>
    <row r="1941" spans="1:2" ht="16.2" x14ac:dyDescent="0.2">
      <c r="A1941" s="5"/>
      <c r="B1941" s="202"/>
    </row>
    <row r="1942" spans="1:2" ht="16.2" x14ac:dyDescent="0.2">
      <c r="A1942" s="5"/>
      <c r="B1942" s="202"/>
    </row>
    <row r="1943" spans="1:2" ht="16.2" x14ac:dyDescent="0.2">
      <c r="A1943" s="5"/>
      <c r="B1943" s="202"/>
    </row>
    <row r="1944" spans="1:2" ht="16.2" x14ac:dyDescent="0.2">
      <c r="A1944" s="5"/>
      <c r="B1944" s="202"/>
    </row>
    <row r="1945" spans="1:2" ht="16.2" x14ac:dyDescent="0.2">
      <c r="A1945" s="5"/>
      <c r="B1945" s="202"/>
    </row>
    <row r="1946" spans="1:2" ht="16.2" x14ac:dyDescent="0.2">
      <c r="A1946" s="5"/>
      <c r="B1946" s="202"/>
    </row>
    <row r="1947" spans="1:2" ht="16.2" x14ac:dyDescent="0.2">
      <c r="A1947" s="5"/>
      <c r="B1947" s="202"/>
    </row>
    <row r="1948" spans="1:2" ht="16.2" x14ac:dyDescent="0.2">
      <c r="A1948" s="5"/>
      <c r="B1948" s="202"/>
    </row>
    <row r="1949" spans="1:2" ht="16.2" x14ac:dyDescent="0.2">
      <c r="A1949" s="5"/>
      <c r="B1949" s="202"/>
    </row>
    <row r="1950" spans="1:2" ht="16.2" x14ac:dyDescent="0.2">
      <c r="A1950" s="5"/>
      <c r="B1950" s="202"/>
    </row>
    <row r="1951" spans="1:2" ht="16.2" x14ac:dyDescent="0.2">
      <c r="A1951" s="5"/>
      <c r="B1951" s="202"/>
    </row>
    <row r="1952" spans="1:2" ht="16.2" x14ac:dyDescent="0.2">
      <c r="A1952" s="5"/>
      <c r="B1952" s="202"/>
    </row>
    <row r="1953" spans="1:2" ht="16.2" x14ac:dyDescent="0.2">
      <c r="A1953" s="5"/>
      <c r="B1953" s="202"/>
    </row>
    <row r="1954" spans="1:2" ht="16.2" x14ac:dyDescent="0.2">
      <c r="A1954" s="5"/>
      <c r="B1954" s="202"/>
    </row>
    <row r="1955" spans="1:2" ht="16.2" x14ac:dyDescent="0.2">
      <c r="A1955" s="5"/>
      <c r="B1955" s="202"/>
    </row>
    <row r="1956" spans="1:2" ht="16.2" x14ac:dyDescent="0.2">
      <c r="A1956" s="5"/>
      <c r="B1956" s="202"/>
    </row>
    <row r="1957" spans="1:2" ht="16.2" x14ac:dyDescent="0.2">
      <c r="A1957" s="5"/>
      <c r="B1957" s="202"/>
    </row>
    <row r="1958" spans="1:2" ht="16.2" x14ac:dyDescent="0.2">
      <c r="A1958" s="5"/>
      <c r="B1958" s="202"/>
    </row>
    <row r="1959" spans="1:2" ht="16.2" x14ac:dyDescent="0.2">
      <c r="A1959" s="5"/>
      <c r="B1959" s="202"/>
    </row>
    <row r="1960" spans="1:2" ht="16.2" x14ac:dyDescent="0.2">
      <c r="A1960" s="5"/>
      <c r="B1960" s="202"/>
    </row>
    <row r="1961" spans="1:2" ht="16.2" x14ac:dyDescent="0.2">
      <c r="A1961" s="5"/>
      <c r="B1961" s="202"/>
    </row>
    <row r="1962" spans="1:2" ht="16.2" x14ac:dyDescent="0.2">
      <c r="A1962" s="5"/>
      <c r="B1962" s="202"/>
    </row>
    <row r="1963" spans="1:2" ht="16.2" x14ac:dyDescent="0.2">
      <c r="A1963" s="5"/>
      <c r="B1963" s="202"/>
    </row>
    <row r="1964" spans="1:2" ht="16.2" x14ac:dyDescent="0.2">
      <c r="A1964" s="5"/>
      <c r="B1964" s="202"/>
    </row>
    <row r="1965" spans="1:2" ht="16.2" x14ac:dyDescent="0.2">
      <c r="A1965" s="5"/>
      <c r="B1965" s="202"/>
    </row>
    <row r="1966" spans="1:2" ht="16.2" x14ac:dyDescent="0.2">
      <c r="A1966" s="5"/>
      <c r="B1966" s="202"/>
    </row>
    <row r="1967" spans="1:2" ht="16.2" x14ac:dyDescent="0.2">
      <c r="A1967" s="5"/>
      <c r="B1967" s="202"/>
    </row>
    <row r="1968" spans="1:2" ht="16.2" x14ac:dyDescent="0.2">
      <c r="A1968" s="5"/>
      <c r="B1968" s="202"/>
    </row>
    <row r="1969" spans="1:2" ht="16.2" x14ac:dyDescent="0.2">
      <c r="A1969" s="5"/>
      <c r="B1969" s="202"/>
    </row>
    <row r="1970" spans="1:2" ht="16.2" x14ac:dyDescent="0.2">
      <c r="A1970" s="5"/>
      <c r="B1970" s="202"/>
    </row>
    <row r="1971" spans="1:2" ht="16.2" x14ac:dyDescent="0.2">
      <c r="A1971" s="5"/>
      <c r="B1971" s="202"/>
    </row>
    <row r="1972" spans="1:2" ht="16.2" x14ac:dyDescent="0.2">
      <c r="A1972" s="5"/>
      <c r="B1972" s="202"/>
    </row>
    <row r="1973" spans="1:2" ht="16.2" x14ac:dyDescent="0.2">
      <c r="A1973" s="5"/>
      <c r="B1973" s="202"/>
    </row>
    <row r="1974" spans="1:2" ht="16.2" x14ac:dyDescent="0.2">
      <c r="A1974" s="5"/>
      <c r="B1974" s="202"/>
    </row>
    <row r="1975" spans="1:2" ht="16.2" x14ac:dyDescent="0.2">
      <c r="A1975" s="5"/>
      <c r="B1975" s="202"/>
    </row>
    <row r="1976" spans="1:2" ht="16.2" x14ac:dyDescent="0.2">
      <c r="A1976" s="5"/>
      <c r="B1976" s="202"/>
    </row>
    <row r="1977" spans="1:2" ht="16.2" x14ac:dyDescent="0.2">
      <c r="A1977" s="5"/>
      <c r="B1977" s="202"/>
    </row>
    <row r="1978" spans="1:2" ht="16.2" x14ac:dyDescent="0.2">
      <c r="A1978" s="5"/>
      <c r="B1978" s="202"/>
    </row>
    <row r="1979" spans="1:2" ht="16.2" x14ac:dyDescent="0.2">
      <c r="A1979" s="5"/>
      <c r="B1979" s="202"/>
    </row>
    <row r="1980" spans="1:2" ht="16.2" x14ac:dyDescent="0.2">
      <c r="A1980" s="5"/>
      <c r="B1980" s="202"/>
    </row>
    <row r="1981" spans="1:2" ht="16.2" x14ac:dyDescent="0.2">
      <c r="A1981" s="5"/>
      <c r="B1981" s="202"/>
    </row>
    <row r="1982" spans="1:2" ht="16.2" x14ac:dyDescent="0.2">
      <c r="A1982" s="5"/>
      <c r="B1982" s="202"/>
    </row>
    <row r="1983" spans="1:2" ht="16.2" x14ac:dyDescent="0.2">
      <c r="A1983" s="5"/>
      <c r="B1983" s="202"/>
    </row>
    <row r="1984" spans="1:2" ht="16.2" x14ac:dyDescent="0.2">
      <c r="A1984" s="5"/>
      <c r="B1984" s="202"/>
    </row>
    <row r="1985" spans="1:2" ht="16.2" x14ac:dyDescent="0.2">
      <c r="A1985" s="5"/>
      <c r="B1985" s="202"/>
    </row>
    <row r="1986" spans="1:2" ht="16.2" x14ac:dyDescent="0.2">
      <c r="A1986" s="5"/>
      <c r="B1986" s="202"/>
    </row>
    <row r="1987" spans="1:2" ht="16.2" x14ac:dyDescent="0.2">
      <c r="A1987" s="5"/>
      <c r="B1987" s="202"/>
    </row>
    <row r="1988" spans="1:2" ht="16.2" x14ac:dyDescent="0.2">
      <c r="A1988" s="5"/>
      <c r="B1988" s="202"/>
    </row>
    <row r="1989" spans="1:2" ht="16.2" x14ac:dyDescent="0.2">
      <c r="A1989" s="5"/>
      <c r="B1989" s="202"/>
    </row>
    <row r="1990" spans="1:2" ht="16.2" x14ac:dyDescent="0.2">
      <c r="A1990" s="5"/>
      <c r="B1990" s="202"/>
    </row>
    <row r="1991" spans="1:2" ht="16.2" x14ac:dyDescent="0.2">
      <c r="A1991" s="5"/>
      <c r="B1991" s="202"/>
    </row>
    <row r="1992" spans="1:2" ht="16.2" x14ac:dyDescent="0.2">
      <c r="A1992" s="5"/>
      <c r="B1992" s="202"/>
    </row>
    <row r="1993" spans="1:2" ht="16.2" x14ac:dyDescent="0.2">
      <c r="A1993" s="5"/>
      <c r="B1993" s="202"/>
    </row>
    <row r="1994" spans="1:2" ht="16.2" x14ac:dyDescent="0.2">
      <c r="A1994" s="5"/>
      <c r="B1994" s="202"/>
    </row>
    <row r="1995" spans="1:2" ht="16.2" x14ac:dyDescent="0.2">
      <c r="A1995" s="5"/>
      <c r="B1995" s="202"/>
    </row>
    <row r="1996" spans="1:2" ht="16.2" x14ac:dyDescent="0.2">
      <c r="A1996" s="5"/>
      <c r="B1996" s="202"/>
    </row>
    <row r="1997" spans="1:2" ht="16.2" x14ac:dyDescent="0.2">
      <c r="A1997" s="5"/>
      <c r="B1997" s="202"/>
    </row>
    <row r="1998" spans="1:2" ht="16.2" x14ac:dyDescent="0.2">
      <c r="A1998" s="5"/>
      <c r="B1998" s="202"/>
    </row>
    <row r="1999" spans="1:2" ht="16.2" x14ac:dyDescent="0.2">
      <c r="A1999" s="5"/>
      <c r="B1999" s="202"/>
    </row>
    <row r="2000" spans="1:2" ht="16.2" x14ac:dyDescent="0.2">
      <c r="A2000" s="5"/>
      <c r="B2000" s="202"/>
    </row>
    <row r="2001" spans="1:2" ht="16.2" x14ac:dyDescent="0.2">
      <c r="A2001" s="5"/>
      <c r="B2001" s="202"/>
    </row>
    <row r="2002" spans="1:2" ht="16.2" x14ac:dyDescent="0.2">
      <c r="A2002" s="5"/>
      <c r="B2002" s="202"/>
    </row>
    <row r="2003" spans="1:2" ht="16.2" x14ac:dyDescent="0.2">
      <c r="A2003" s="5"/>
      <c r="B2003" s="202"/>
    </row>
    <row r="2004" spans="1:2" ht="16.2" x14ac:dyDescent="0.2">
      <c r="A2004" s="5"/>
      <c r="B2004" s="202"/>
    </row>
    <row r="2005" spans="1:2" ht="16.2" x14ac:dyDescent="0.2">
      <c r="A2005" s="5"/>
      <c r="B2005" s="202"/>
    </row>
    <row r="2006" spans="1:2" ht="16.2" x14ac:dyDescent="0.2">
      <c r="A2006" s="5"/>
      <c r="B2006" s="202"/>
    </row>
    <row r="2007" spans="1:2" ht="16.2" x14ac:dyDescent="0.2">
      <c r="A2007" s="5"/>
      <c r="B2007" s="202"/>
    </row>
    <row r="2008" spans="1:2" ht="16.2" x14ac:dyDescent="0.2">
      <c r="A2008" s="5"/>
      <c r="B2008" s="202"/>
    </row>
    <row r="2009" spans="1:2" ht="16.2" x14ac:dyDescent="0.2">
      <c r="A2009" s="5"/>
      <c r="B2009" s="202"/>
    </row>
    <row r="2010" spans="1:2" ht="16.2" x14ac:dyDescent="0.2">
      <c r="A2010" s="5"/>
      <c r="B2010" s="202"/>
    </row>
    <row r="2011" spans="1:2" ht="16.2" x14ac:dyDescent="0.2">
      <c r="A2011" s="5"/>
      <c r="B2011" s="202"/>
    </row>
    <row r="2012" spans="1:2" ht="16.2" x14ac:dyDescent="0.2">
      <c r="A2012" s="5"/>
      <c r="B2012" s="202"/>
    </row>
    <row r="2013" spans="1:2" ht="16.2" x14ac:dyDescent="0.2">
      <c r="A2013" s="5"/>
      <c r="B2013" s="202"/>
    </row>
    <row r="2014" spans="1:2" ht="16.2" x14ac:dyDescent="0.2">
      <c r="A2014" s="5"/>
      <c r="B2014" s="202"/>
    </row>
    <row r="2015" spans="1:2" ht="16.2" x14ac:dyDescent="0.2">
      <c r="A2015" s="5"/>
      <c r="B2015" s="202"/>
    </row>
    <row r="2016" spans="1:2" ht="16.2" x14ac:dyDescent="0.2">
      <c r="A2016" s="5"/>
      <c r="B2016" s="202"/>
    </row>
    <row r="2017" spans="1:2" ht="16.2" x14ac:dyDescent="0.2">
      <c r="A2017" s="5"/>
      <c r="B2017" s="202"/>
    </row>
    <row r="2018" spans="1:2" ht="16.2" x14ac:dyDescent="0.2">
      <c r="A2018" s="5"/>
      <c r="B2018" s="202"/>
    </row>
    <row r="2019" spans="1:2" ht="16.2" x14ac:dyDescent="0.2">
      <c r="A2019" s="5"/>
      <c r="B2019" s="202"/>
    </row>
    <row r="2020" spans="1:2" ht="16.2" x14ac:dyDescent="0.2">
      <c r="A2020" s="5"/>
      <c r="B2020" s="202"/>
    </row>
    <row r="2021" spans="1:2" ht="16.2" x14ac:dyDescent="0.2">
      <c r="A2021" s="5"/>
      <c r="B2021" s="202"/>
    </row>
    <row r="2022" spans="1:2" ht="16.2" x14ac:dyDescent="0.2">
      <c r="A2022" s="5"/>
      <c r="B2022" s="202"/>
    </row>
    <row r="2023" spans="1:2" ht="16.2" x14ac:dyDescent="0.2">
      <c r="A2023" s="5"/>
      <c r="B2023" s="202"/>
    </row>
    <row r="2024" spans="1:2" ht="16.2" x14ac:dyDescent="0.2">
      <c r="A2024" s="5"/>
      <c r="B2024" s="202"/>
    </row>
    <row r="2025" spans="1:2" ht="16.2" x14ac:dyDescent="0.2">
      <c r="A2025" s="5"/>
      <c r="B2025" s="202"/>
    </row>
    <row r="2026" spans="1:2" ht="16.2" x14ac:dyDescent="0.2">
      <c r="A2026" s="5"/>
      <c r="B2026" s="202"/>
    </row>
    <row r="2027" spans="1:2" ht="16.2" x14ac:dyDescent="0.2">
      <c r="A2027" s="5"/>
      <c r="B2027" s="202"/>
    </row>
    <row r="2028" spans="1:2" ht="16.2" x14ac:dyDescent="0.2">
      <c r="A2028" s="5"/>
      <c r="B2028" s="202"/>
    </row>
    <row r="2029" spans="1:2" ht="16.2" x14ac:dyDescent="0.2">
      <c r="A2029" s="5"/>
      <c r="B2029" s="202"/>
    </row>
    <row r="2030" spans="1:2" ht="16.2" x14ac:dyDescent="0.2">
      <c r="A2030" s="5"/>
      <c r="B2030" s="202"/>
    </row>
    <row r="2031" spans="1:2" ht="16.2" x14ac:dyDescent="0.2">
      <c r="A2031" s="5"/>
      <c r="B2031" s="202"/>
    </row>
    <row r="2032" spans="1:2" ht="16.2" x14ac:dyDescent="0.2">
      <c r="A2032" s="5"/>
      <c r="B2032" s="202"/>
    </row>
    <row r="2033" spans="1:2" ht="16.2" x14ac:dyDescent="0.2">
      <c r="A2033" s="5"/>
      <c r="B2033" s="202"/>
    </row>
    <row r="2034" spans="1:2" ht="16.2" x14ac:dyDescent="0.2">
      <c r="A2034" s="5"/>
      <c r="B2034" s="202"/>
    </row>
    <row r="2035" spans="1:2" ht="16.2" x14ac:dyDescent="0.2">
      <c r="A2035" s="5"/>
      <c r="B2035" s="202"/>
    </row>
    <row r="2036" spans="1:2" ht="16.2" x14ac:dyDescent="0.2">
      <c r="A2036" s="5"/>
      <c r="B2036" s="202"/>
    </row>
    <row r="2037" spans="1:2" ht="16.2" x14ac:dyDescent="0.2">
      <c r="A2037" s="5"/>
      <c r="B2037" s="202"/>
    </row>
    <row r="2038" spans="1:2" ht="16.2" x14ac:dyDescent="0.2">
      <c r="A2038" s="5"/>
      <c r="B2038" s="202"/>
    </row>
    <row r="2039" spans="1:2" ht="16.2" x14ac:dyDescent="0.2">
      <c r="A2039" s="5"/>
      <c r="B2039" s="202"/>
    </row>
    <row r="2040" spans="1:2" ht="16.2" x14ac:dyDescent="0.2">
      <c r="A2040" s="5"/>
      <c r="B2040" s="202"/>
    </row>
    <row r="2041" spans="1:2" ht="16.2" x14ac:dyDescent="0.2">
      <c r="A2041" s="5"/>
      <c r="B2041" s="202"/>
    </row>
    <row r="2042" spans="1:2" ht="16.2" x14ac:dyDescent="0.2">
      <c r="A2042" s="5"/>
      <c r="B2042" s="202"/>
    </row>
    <row r="2043" spans="1:2" ht="16.2" x14ac:dyDescent="0.2">
      <c r="A2043" s="5"/>
      <c r="B2043" s="202"/>
    </row>
    <row r="2044" spans="1:2" ht="16.2" x14ac:dyDescent="0.2">
      <c r="A2044" s="5"/>
      <c r="B2044" s="202"/>
    </row>
    <row r="2045" spans="1:2" ht="16.2" x14ac:dyDescent="0.2">
      <c r="A2045" s="5"/>
      <c r="B2045" s="202"/>
    </row>
    <row r="2046" spans="1:2" ht="16.2" x14ac:dyDescent="0.2">
      <c r="A2046" s="5"/>
      <c r="B2046" s="202"/>
    </row>
    <row r="2047" spans="1:2" ht="16.2" x14ac:dyDescent="0.2">
      <c r="A2047" s="5"/>
      <c r="B2047" s="202"/>
    </row>
    <row r="2048" spans="1:2" ht="16.2" x14ac:dyDescent="0.2">
      <c r="A2048" s="5"/>
      <c r="B2048" s="202"/>
    </row>
    <row r="2049" spans="1:2" ht="16.2" x14ac:dyDescent="0.2">
      <c r="A2049" s="5"/>
      <c r="B2049" s="202"/>
    </row>
    <row r="2050" spans="1:2" ht="16.2" x14ac:dyDescent="0.2">
      <c r="A2050" s="5"/>
      <c r="B2050" s="202"/>
    </row>
    <row r="2051" spans="1:2" ht="16.2" x14ac:dyDescent="0.2">
      <c r="A2051" s="5"/>
      <c r="B2051" s="202"/>
    </row>
    <row r="2052" spans="1:2" ht="16.2" x14ac:dyDescent="0.2">
      <c r="A2052" s="5"/>
      <c r="B2052" s="202"/>
    </row>
    <row r="2053" spans="1:2" ht="16.2" x14ac:dyDescent="0.2">
      <c r="A2053" s="5"/>
      <c r="B2053" s="202"/>
    </row>
    <row r="2054" spans="1:2" ht="16.2" x14ac:dyDescent="0.2">
      <c r="A2054" s="5"/>
      <c r="B2054" s="202"/>
    </row>
    <row r="2055" spans="1:2" ht="16.2" x14ac:dyDescent="0.2">
      <c r="A2055" s="5"/>
      <c r="B2055" s="202"/>
    </row>
    <row r="2056" spans="1:2" ht="16.2" x14ac:dyDescent="0.2">
      <c r="A2056" s="5"/>
      <c r="B2056" s="202"/>
    </row>
    <row r="2057" spans="1:2" ht="16.2" x14ac:dyDescent="0.2">
      <c r="A2057" s="5"/>
      <c r="B2057" s="202"/>
    </row>
    <row r="2058" spans="1:2" ht="16.2" x14ac:dyDescent="0.2">
      <c r="A2058" s="5"/>
      <c r="B2058" s="202"/>
    </row>
    <row r="2059" spans="1:2" ht="16.2" x14ac:dyDescent="0.2">
      <c r="A2059" s="5"/>
      <c r="B2059" s="202"/>
    </row>
    <row r="2060" spans="1:2" ht="16.2" x14ac:dyDescent="0.2">
      <c r="A2060" s="5"/>
      <c r="B2060" s="202"/>
    </row>
    <row r="2061" spans="1:2" ht="16.2" x14ac:dyDescent="0.2">
      <c r="A2061" s="5"/>
      <c r="B2061" s="202"/>
    </row>
    <row r="2062" spans="1:2" ht="16.2" x14ac:dyDescent="0.2">
      <c r="A2062" s="5"/>
      <c r="B2062" s="202"/>
    </row>
    <row r="2063" spans="1:2" ht="16.2" x14ac:dyDescent="0.2">
      <c r="A2063" s="5"/>
      <c r="B2063" s="202"/>
    </row>
    <row r="2064" spans="1:2" ht="16.2" x14ac:dyDescent="0.2">
      <c r="A2064" s="5"/>
      <c r="B2064" s="202"/>
    </row>
    <row r="2065" spans="1:2" ht="16.2" x14ac:dyDescent="0.2">
      <c r="A2065" s="5"/>
      <c r="B2065" s="202"/>
    </row>
    <row r="2066" spans="1:2" ht="16.2" x14ac:dyDescent="0.2">
      <c r="A2066" s="5"/>
      <c r="B2066" s="202"/>
    </row>
    <row r="2067" spans="1:2" ht="16.2" x14ac:dyDescent="0.2">
      <c r="A2067" s="5"/>
      <c r="B2067" s="202"/>
    </row>
    <row r="2068" spans="1:2" ht="16.2" x14ac:dyDescent="0.2">
      <c r="A2068" s="5"/>
      <c r="B2068" s="202"/>
    </row>
    <row r="2069" spans="1:2" ht="16.2" x14ac:dyDescent="0.2">
      <c r="A2069" s="5"/>
      <c r="B2069" s="202"/>
    </row>
    <row r="2070" spans="1:2" ht="16.2" x14ac:dyDescent="0.2">
      <c r="A2070" s="5"/>
      <c r="B2070" s="202"/>
    </row>
    <row r="2071" spans="1:2" ht="16.2" x14ac:dyDescent="0.2">
      <c r="A2071" s="5"/>
      <c r="B2071" s="202"/>
    </row>
    <row r="2072" spans="1:2" ht="16.2" x14ac:dyDescent="0.2">
      <c r="A2072" s="5"/>
      <c r="B2072" s="202"/>
    </row>
    <row r="2073" spans="1:2" ht="16.2" x14ac:dyDescent="0.2">
      <c r="A2073" s="5"/>
      <c r="B2073" s="202"/>
    </row>
    <row r="2074" spans="1:2" ht="16.2" x14ac:dyDescent="0.2">
      <c r="A2074" s="5"/>
      <c r="B2074" s="202"/>
    </row>
    <row r="2075" spans="1:2" ht="16.2" x14ac:dyDescent="0.2">
      <c r="A2075" s="5"/>
      <c r="B2075" s="202"/>
    </row>
    <row r="2076" spans="1:2" ht="16.2" x14ac:dyDescent="0.2">
      <c r="A2076" s="5"/>
      <c r="B2076" s="202"/>
    </row>
    <row r="2077" spans="1:2" ht="16.2" x14ac:dyDescent="0.2">
      <c r="A2077" s="5"/>
      <c r="B2077" s="202"/>
    </row>
    <row r="2078" spans="1:2" ht="16.2" x14ac:dyDescent="0.2">
      <c r="A2078" s="5"/>
      <c r="B2078" s="202"/>
    </row>
    <row r="2079" spans="1:2" ht="16.2" x14ac:dyDescent="0.2">
      <c r="A2079" s="5"/>
      <c r="B2079" s="202"/>
    </row>
    <row r="2080" spans="1:2" ht="16.2" x14ac:dyDescent="0.2">
      <c r="A2080" s="5"/>
      <c r="B2080" s="202"/>
    </row>
    <row r="2081" spans="1:2" ht="16.2" x14ac:dyDescent="0.2">
      <c r="A2081" s="5"/>
      <c r="B2081" s="202"/>
    </row>
    <row r="2082" spans="1:2" ht="16.2" x14ac:dyDescent="0.2">
      <c r="A2082" s="5"/>
      <c r="B2082" s="202"/>
    </row>
    <row r="2083" spans="1:2" ht="16.2" x14ac:dyDescent="0.2">
      <c r="A2083" s="5"/>
      <c r="B2083" s="202"/>
    </row>
    <row r="2084" spans="1:2" ht="16.2" x14ac:dyDescent="0.2">
      <c r="A2084" s="5"/>
      <c r="B2084" s="202"/>
    </row>
    <row r="2085" spans="1:2" ht="16.2" x14ac:dyDescent="0.2">
      <c r="A2085" s="5"/>
      <c r="B2085" s="202"/>
    </row>
    <row r="2086" spans="1:2" ht="16.2" x14ac:dyDescent="0.2">
      <c r="A2086" s="5"/>
      <c r="B2086" s="202"/>
    </row>
    <row r="2087" spans="1:2" ht="16.2" x14ac:dyDescent="0.2">
      <c r="A2087" s="5"/>
      <c r="B2087" s="202"/>
    </row>
    <row r="2088" spans="1:2" ht="16.2" x14ac:dyDescent="0.2">
      <c r="A2088" s="5"/>
      <c r="B2088" s="202"/>
    </row>
    <row r="2089" spans="1:2" ht="16.2" x14ac:dyDescent="0.2">
      <c r="A2089" s="5"/>
      <c r="B2089" s="202"/>
    </row>
    <row r="2090" spans="1:2" ht="16.2" x14ac:dyDescent="0.2">
      <c r="A2090" s="5"/>
      <c r="B2090" s="202"/>
    </row>
    <row r="2091" spans="1:2" ht="16.2" x14ac:dyDescent="0.2">
      <c r="A2091" s="5"/>
      <c r="B2091" s="202"/>
    </row>
    <row r="2092" spans="1:2" ht="16.2" x14ac:dyDescent="0.2">
      <c r="A2092" s="5"/>
      <c r="B2092" s="202"/>
    </row>
    <row r="2093" spans="1:2" ht="16.2" x14ac:dyDescent="0.2">
      <c r="A2093" s="5"/>
      <c r="B2093" s="202"/>
    </row>
    <row r="2094" spans="1:2" ht="16.2" x14ac:dyDescent="0.2">
      <c r="A2094" s="5"/>
      <c r="B2094" s="202"/>
    </row>
    <row r="2095" spans="1:2" ht="16.2" x14ac:dyDescent="0.2">
      <c r="A2095" s="5"/>
      <c r="B2095" s="202"/>
    </row>
    <row r="2096" spans="1:2" ht="16.2" x14ac:dyDescent="0.2">
      <c r="A2096" s="5"/>
      <c r="B2096" s="202"/>
    </row>
    <row r="2097" spans="1:2" ht="16.2" x14ac:dyDescent="0.2">
      <c r="A2097" s="5"/>
      <c r="B2097" s="202"/>
    </row>
    <row r="2098" spans="1:2" ht="16.2" x14ac:dyDescent="0.2">
      <c r="A2098" s="5"/>
      <c r="B2098" s="202"/>
    </row>
    <row r="2099" spans="1:2" ht="16.2" x14ac:dyDescent="0.2">
      <c r="A2099" s="5"/>
      <c r="B2099" s="202"/>
    </row>
    <row r="2100" spans="1:2" ht="16.2" x14ac:dyDescent="0.2">
      <c r="A2100" s="5"/>
      <c r="B2100" s="202"/>
    </row>
    <row r="2101" spans="1:2" ht="16.2" x14ac:dyDescent="0.2">
      <c r="A2101" s="5"/>
      <c r="B2101" s="202"/>
    </row>
    <row r="2102" spans="1:2" ht="16.2" x14ac:dyDescent="0.2">
      <c r="A2102" s="5"/>
      <c r="B2102" s="202"/>
    </row>
    <row r="2103" spans="1:2" ht="16.2" x14ac:dyDescent="0.2">
      <c r="A2103" s="5"/>
      <c r="B2103" s="202"/>
    </row>
    <row r="2104" spans="1:2" ht="16.2" x14ac:dyDescent="0.2">
      <c r="A2104" s="5"/>
      <c r="B2104" s="202"/>
    </row>
    <row r="2105" spans="1:2" ht="16.2" x14ac:dyDescent="0.2">
      <c r="A2105" s="5"/>
      <c r="B2105" s="202"/>
    </row>
    <row r="2106" spans="1:2" ht="16.2" x14ac:dyDescent="0.2">
      <c r="A2106" s="5"/>
      <c r="B2106" s="202"/>
    </row>
    <row r="2107" spans="1:2" ht="16.2" x14ac:dyDescent="0.2">
      <c r="A2107" s="5"/>
      <c r="B2107" s="202"/>
    </row>
    <row r="2108" spans="1:2" ht="16.2" x14ac:dyDescent="0.2">
      <c r="A2108" s="5"/>
      <c r="B2108" s="202"/>
    </row>
    <row r="2109" spans="1:2" ht="16.2" x14ac:dyDescent="0.2">
      <c r="A2109" s="5"/>
      <c r="B2109" s="202"/>
    </row>
    <row r="2110" spans="1:2" ht="16.2" x14ac:dyDescent="0.2">
      <c r="A2110" s="5"/>
      <c r="B2110" s="202"/>
    </row>
    <row r="2111" spans="1:2" ht="16.2" x14ac:dyDescent="0.2">
      <c r="A2111" s="5"/>
      <c r="B2111" s="202"/>
    </row>
    <row r="2112" spans="1:2" ht="16.2" x14ac:dyDescent="0.2">
      <c r="A2112" s="5"/>
      <c r="B2112" s="202"/>
    </row>
    <row r="2113" spans="1:2" ht="16.2" x14ac:dyDescent="0.2">
      <c r="A2113" s="5"/>
      <c r="B2113" s="202"/>
    </row>
    <row r="2114" spans="1:2" ht="16.2" x14ac:dyDescent="0.2">
      <c r="A2114" s="5"/>
      <c r="B2114" s="202"/>
    </row>
    <row r="2115" spans="1:2" ht="16.2" x14ac:dyDescent="0.2">
      <c r="A2115" s="5"/>
      <c r="B2115" s="202"/>
    </row>
    <row r="2116" spans="1:2" ht="16.2" x14ac:dyDescent="0.2">
      <c r="A2116" s="5"/>
      <c r="B2116" s="202"/>
    </row>
    <row r="2117" spans="1:2" ht="16.2" x14ac:dyDescent="0.2">
      <c r="A2117" s="5"/>
      <c r="B2117" s="202"/>
    </row>
    <row r="2118" spans="1:2" ht="16.2" x14ac:dyDescent="0.2">
      <c r="A2118" s="5"/>
      <c r="B2118" s="202"/>
    </row>
    <row r="2119" spans="1:2" ht="16.2" x14ac:dyDescent="0.2">
      <c r="A2119" s="5"/>
      <c r="B2119" s="202"/>
    </row>
    <row r="2120" spans="1:2" ht="16.2" x14ac:dyDescent="0.2">
      <c r="A2120" s="5"/>
      <c r="B2120" s="202"/>
    </row>
    <row r="2121" spans="1:2" ht="16.2" x14ac:dyDescent="0.2">
      <c r="A2121" s="5"/>
      <c r="B2121" s="202"/>
    </row>
    <row r="2122" spans="1:2" ht="16.2" x14ac:dyDescent="0.2">
      <c r="A2122" s="5"/>
      <c r="B2122" s="202"/>
    </row>
    <row r="2123" spans="1:2" ht="16.2" x14ac:dyDescent="0.2">
      <c r="A2123" s="5"/>
      <c r="B2123" s="202"/>
    </row>
    <row r="2124" spans="1:2" ht="16.2" x14ac:dyDescent="0.2">
      <c r="A2124" s="5"/>
      <c r="B2124" s="202"/>
    </row>
    <row r="2125" spans="1:2" ht="16.2" x14ac:dyDescent="0.2">
      <c r="A2125" s="5"/>
      <c r="B2125" s="202"/>
    </row>
    <row r="2126" spans="1:2" ht="16.2" x14ac:dyDescent="0.2">
      <c r="A2126" s="5"/>
      <c r="B2126" s="202"/>
    </row>
    <row r="2127" spans="1:2" ht="16.2" x14ac:dyDescent="0.2">
      <c r="A2127" s="5"/>
      <c r="B2127" s="202"/>
    </row>
    <row r="2128" spans="1:2" ht="16.2" x14ac:dyDescent="0.2">
      <c r="A2128" s="5"/>
      <c r="B2128" s="202"/>
    </row>
    <row r="2129" spans="1:2" ht="16.2" x14ac:dyDescent="0.2">
      <c r="A2129" s="5"/>
      <c r="B2129" s="202"/>
    </row>
    <row r="2130" spans="1:2" ht="16.2" x14ac:dyDescent="0.2">
      <c r="A2130" s="5"/>
      <c r="B2130" s="202"/>
    </row>
    <row r="2131" spans="1:2" ht="16.2" x14ac:dyDescent="0.2">
      <c r="A2131" s="5"/>
      <c r="B2131" s="202"/>
    </row>
    <row r="2132" spans="1:2" ht="16.2" x14ac:dyDescent="0.2">
      <c r="A2132" s="5"/>
      <c r="B2132" s="202"/>
    </row>
    <row r="2133" spans="1:2" ht="16.2" x14ac:dyDescent="0.2">
      <c r="A2133" s="5"/>
      <c r="B2133" s="202"/>
    </row>
    <row r="2134" spans="1:2" ht="16.2" x14ac:dyDescent="0.2">
      <c r="A2134" s="5"/>
      <c r="B2134" s="202"/>
    </row>
    <row r="2135" spans="1:2" ht="16.2" x14ac:dyDescent="0.2">
      <c r="A2135" s="5"/>
      <c r="B2135" s="202"/>
    </row>
    <row r="2136" spans="1:2" ht="16.2" x14ac:dyDescent="0.2">
      <c r="A2136" s="5"/>
      <c r="B2136" s="202"/>
    </row>
    <row r="2137" spans="1:2" ht="16.2" x14ac:dyDescent="0.2">
      <c r="A2137" s="5"/>
      <c r="B2137" s="202"/>
    </row>
    <row r="2138" spans="1:2" ht="16.2" x14ac:dyDescent="0.2">
      <c r="A2138" s="5"/>
      <c r="B2138" s="202"/>
    </row>
    <row r="2139" spans="1:2" ht="16.2" x14ac:dyDescent="0.2">
      <c r="A2139" s="5"/>
      <c r="B2139" s="202"/>
    </row>
    <row r="2140" spans="1:2" ht="16.2" x14ac:dyDescent="0.2">
      <c r="A2140" s="5"/>
      <c r="B2140" s="202"/>
    </row>
    <row r="2141" spans="1:2" ht="16.2" x14ac:dyDescent="0.2">
      <c r="A2141" s="5"/>
      <c r="B2141" s="202"/>
    </row>
    <row r="2142" spans="1:2" ht="16.2" x14ac:dyDescent="0.2">
      <c r="A2142" s="5"/>
      <c r="B2142" s="202"/>
    </row>
    <row r="2143" spans="1:2" ht="16.2" x14ac:dyDescent="0.2">
      <c r="A2143" s="5"/>
      <c r="B2143" s="202"/>
    </row>
    <row r="2144" spans="1:2" ht="16.2" x14ac:dyDescent="0.2">
      <c r="A2144" s="5"/>
      <c r="B2144" s="202"/>
    </row>
    <row r="2145" spans="1:2" ht="16.2" x14ac:dyDescent="0.2">
      <c r="A2145" s="5"/>
      <c r="B2145" s="202"/>
    </row>
    <row r="2146" spans="1:2" ht="16.2" x14ac:dyDescent="0.2">
      <c r="A2146" s="5"/>
      <c r="B2146" s="202"/>
    </row>
    <row r="2147" spans="1:2" ht="16.2" x14ac:dyDescent="0.2">
      <c r="A2147" s="5"/>
      <c r="B2147" s="202"/>
    </row>
    <row r="2148" spans="1:2" ht="16.2" x14ac:dyDescent="0.2">
      <c r="A2148" s="5"/>
      <c r="B2148" s="202"/>
    </row>
    <row r="2149" spans="1:2" ht="16.2" x14ac:dyDescent="0.2">
      <c r="A2149" s="5"/>
      <c r="B2149" s="202"/>
    </row>
    <row r="2150" spans="1:2" ht="16.2" x14ac:dyDescent="0.2">
      <c r="A2150" s="5"/>
      <c r="B2150" s="202"/>
    </row>
    <row r="2151" spans="1:2" ht="16.2" x14ac:dyDescent="0.2">
      <c r="A2151" s="5"/>
      <c r="B2151" s="202"/>
    </row>
    <row r="2152" spans="1:2" ht="16.2" x14ac:dyDescent="0.2">
      <c r="A2152" s="5"/>
      <c r="B2152" s="202"/>
    </row>
    <row r="2153" spans="1:2" ht="16.2" x14ac:dyDescent="0.2">
      <c r="A2153" s="5"/>
      <c r="B2153" s="202"/>
    </row>
    <row r="2154" spans="1:2" ht="16.2" x14ac:dyDescent="0.2">
      <c r="A2154" s="5"/>
      <c r="B2154" s="202"/>
    </row>
    <row r="2155" spans="1:2" ht="16.2" x14ac:dyDescent="0.2">
      <c r="A2155" s="5"/>
      <c r="B2155" s="202"/>
    </row>
    <row r="2156" spans="1:2" ht="16.2" x14ac:dyDescent="0.2">
      <c r="A2156" s="5"/>
      <c r="B2156" s="202"/>
    </row>
    <row r="2157" spans="1:2" ht="16.2" x14ac:dyDescent="0.2">
      <c r="A2157" s="5"/>
      <c r="B2157" s="202"/>
    </row>
    <row r="2158" spans="1:2" ht="16.2" x14ac:dyDescent="0.2">
      <c r="A2158" s="5"/>
      <c r="B2158" s="202"/>
    </row>
    <row r="2159" spans="1:2" ht="16.2" x14ac:dyDescent="0.2">
      <c r="A2159" s="5"/>
      <c r="B2159" s="202"/>
    </row>
    <row r="2160" spans="1:2" ht="16.2" x14ac:dyDescent="0.2">
      <c r="A2160" s="5"/>
      <c r="B2160" s="202"/>
    </row>
    <row r="2161" spans="1:2" ht="16.2" x14ac:dyDescent="0.2">
      <c r="A2161" s="5"/>
      <c r="B2161" s="202"/>
    </row>
    <row r="2162" spans="1:2" ht="16.2" x14ac:dyDescent="0.2">
      <c r="A2162" s="5"/>
      <c r="B2162" s="202"/>
    </row>
    <row r="2163" spans="1:2" ht="16.2" x14ac:dyDescent="0.2">
      <c r="A2163" s="5"/>
      <c r="B2163" s="202"/>
    </row>
    <row r="2164" spans="1:2" ht="16.2" x14ac:dyDescent="0.2">
      <c r="A2164" s="5"/>
      <c r="B2164" s="202"/>
    </row>
    <row r="2165" spans="1:2" ht="16.2" x14ac:dyDescent="0.2">
      <c r="A2165" s="5"/>
      <c r="B2165" s="202"/>
    </row>
    <row r="2166" spans="1:2" ht="16.2" x14ac:dyDescent="0.2">
      <c r="A2166" s="5"/>
      <c r="B2166" s="202"/>
    </row>
    <row r="2167" spans="1:2" ht="16.2" x14ac:dyDescent="0.2">
      <c r="A2167" s="5"/>
      <c r="B2167" s="202"/>
    </row>
    <row r="2168" spans="1:2" ht="16.2" x14ac:dyDescent="0.2">
      <c r="A2168" s="5"/>
      <c r="B2168" s="202"/>
    </row>
    <row r="2169" spans="1:2" ht="16.2" x14ac:dyDescent="0.2">
      <c r="A2169" s="5"/>
      <c r="B2169" s="202"/>
    </row>
    <row r="2170" spans="1:2" ht="16.2" x14ac:dyDescent="0.2">
      <c r="A2170" s="5"/>
      <c r="B2170" s="202"/>
    </row>
    <row r="2171" spans="1:2" ht="16.2" x14ac:dyDescent="0.2">
      <c r="A2171" s="5"/>
      <c r="B2171" s="202"/>
    </row>
    <row r="2172" spans="1:2" ht="16.2" x14ac:dyDescent="0.2">
      <c r="A2172" s="5"/>
      <c r="B2172" s="202"/>
    </row>
    <row r="2173" spans="1:2" ht="16.2" x14ac:dyDescent="0.2">
      <c r="A2173" s="5"/>
      <c r="B2173" s="202"/>
    </row>
    <row r="2174" spans="1:2" ht="16.2" x14ac:dyDescent="0.2">
      <c r="A2174" s="5"/>
      <c r="B2174" s="202"/>
    </row>
    <row r="2175" spans="1:2" ht="16.2" x14ac:dyDescent="0.2">
      <c r="A2175" s="5"/>
      <c r="B2175" s="202"/>
    </row>
    <row r="2176" spans="1:2" ht="16.2" x14ac:dyDescent="0.2">
      <c r="A2176" s="5"/>
      <c r="B2176" s="202"/>
    </row>
    <row r="2177" spans="1:2" ht="16.2" x14ac:dyDescent="0.2">
      <c r="A2177" s="5"/>
      <c r="B2177" s="202"/>
    </row>
    <row r="2178" spans="1:2" ht="16.2" x14ac:dyDescent="0.2">
      <c r="A2178" s="5"/>
      <c r="B2178" s="202"/>
    </row>
    <row r="2179" spans="1:2" ht="16.2" x14ac:dyDescent="0.2">
      <c r="A2179" s="5"/>
      <c r="B2179" s="202"/>
    </row>
    <row r="2180" spans="1:2" ht="16.2" x14ac:dyDescent="0.2">
      <c r="A2180" s="5"/>
      <c r="B2180" s="202"/>
    </row>
    <row r="2181" spans="1:2" ht="16.2" x14ac:dyDescent="0.2">
      <c r="A2181" s="5"/>
      <c r="B2181" s="202"/>
    </row>
    <row r="2182" spans="1:2" ht="16.2" x14ac:dyDescent="0.2">
      <c r="A2182" s="5"/>
      <c r="B2182" s="202"/>
    </row>
    <row r="2183" spans="1:2" ht="16.2" x14ac:dyDescent="0.2">
      <c r="A2183" s="5"/>
      <c r="B2183" s="202"/>
    </row>
    <row r="2184" spans="1:2" ht="16.2" x14ac:dyDescent="0.2">
      <c r="A2184" s="5"/>
      <c r="B2184" s="202"/>
    </row>
    <row r="2185" spans="1:2" ht="16.2" x14ac:dyDescent="0.2">
      <c r="A2185" s="5"/>
      <c r="B2185" s="202"/>
    </row>
    <row r="2186" spans="1:2" ht="16.2" x14ac:dyDescent="0.2">
      <c r="A2186" s="5"/>
      <c r="B2186" s="202"/>
    </row>
    <row r="2187" spans="1:2" ht="16.2" x14ac:dyDescent="0.2">
      <c r="A2187" s="5"/>
      <c r="B2187" s="202"/>
    </row>
    <row r="2188" spans="1:2" ht="16.2" x14ac:dyDescent="0.2">
      <c r="A2188" s="5"/>
      <c r="B2188" s="202"/>
    </row>
    <row r="2189" spans="1:2" ht="16.2" x14ac:dyDescent="0.2">
      <c r="A2189" s="5"/>
      <c r="B2189" s="202"/>
    </row>
    <row r="2190" spans="1:2" ht="16.2" x14ac:dyDescent="0.2">
      <c r="A2190" s="5"/>
      <c r="B2190" s="202"/>
    </row>
    <row r="2191" spans="1:2" ht="16.2" x14ac:dyDescent="0.2">
      <c r="A2191" s="5"/>
      <c r="B2191" s="202"/>
    </row>
    <row r="2192" spans="1:2" ht="16.2" x14ac:dyDescent="0.2">
      <c r="A2192" s="5"/>
      <c r="B2192" s="202"/>
    </row>
    <row r="2193" spans="1:2" ht="16.2" x14ac:dyDescent="0.2">
      <c r="A2193" s="5"/>
      <c r="B2193" s="202"/>
    </row>
    <row r="2194" spans="1:2" ht="16.2" x14ac:dyDescent="0.2">
      <c r="A2194" s="5"/>
      <c r="B2194" s="202"/>
    </row>
    <row r="2195" spans="1:2" ht="16.2" x14ac:dyDescent="0.2">
      <c r="A2195" s="5"/>
      <c r="B2195" s="202"/>
    </row>
    <row r="2196" spans="1:2" ht="16.2" x14ac:dyDescent="0.2">
      <c r="A2196" s="5"/>
      <c r="B2196" s="202"/>
    </row>
    <row r="2197" spans="1:2" ht="16.2" x14ac:dyDescent="0.2">
      <c r="A2197" s="5"/>
      <c r="B2197" s="202"/>
    </row>
    <row r="2198" spans="1:2" ht="16.2" x14ac:dyDescent="0.2">
      <c r="A2198" s="5"/>
      <c r="B2198" s="202"/>
    </row>
    <row r="2199" spans="1:2" ht="16.2" x14ac:dyDescent="0.2">
      <c r="A2199" s="5"/>
      <c r="B2199" s="202"/>
    </row>
    <row r="2200" spans="1:2" ht="16.2" x14ac:dyDescent="0.2">
      <c r="A2200" s="5"/>
      <c r="B2200" s="202"/>
    </row>
    <row r="2201" spans="1:2" ht="16.2" x14ac:dyDescent="0.2">
      <c r="A2201" s="5"/>
      <c r="B2201" s="202"/>
    </row>
    <row r="2202" spans="1:2" ht="16.2" x14ac:dyDescent="0.2">
      <c r="A2202" s="5"/>
      <c r="B2202" s="202"/>
    </row>
    <row r="2203" spans="1:2" ht="16.2" x14ac:dyDescent="0.2">
      <c r="A2203" s="5"/>
      <c r="B2203" s="202"/>
    </row>
    <row r="2204" spans="1:2" ht="16.2" x14ac:dyDescent="0.2">
      <c r="A2204" s="5"/>
      <c r="B2204" s="202"/>
    </row>
    <row r="2205" spans="1:2" ht="16.2" x14ac:dyDescent="0.2">
      <c r="A2205" s="5"/>
      <c r="B2205" s="202"/>
    </row>
    <row r="2206" spans="1:2" ht="16.2" x14ac:dyDescent="0.2">
      <c r="A2206" s="5"/>
      <c r="B2206" s="202"/>
    </row>
    <row r="2207" spans="1:2" ht="16.2" x14ac:dyDescent="0.2">
      <c r="A2207" s="5"/>
      <c r="B2207" s="202"/>
    </row>
    <row r="2208" spans="1:2" ht="16.2" x14ac:dyDescent="0.2">
      <c r="A2208" s="5"/>
      <c r="B2208" s="202"/>
    </row>
    <row r="2209" spans="1:2" ht="16.2" x14ac:dyDescent="0.2">
      <c r="A2209" s="5"/>
      <c r="B2209" s="202"/>
    </row>
    <row r="2210" spans="1:2" ht="16.2" x14ac:dyDescent="0.2">
      <c r="A2210" s="5"/>
      <c r="B2210" s="202"/>
    </row>
    <row r="2211" spans="1:2" ht="16.2" x14ac:dyDescent="0.2">
      <c r="A2211" s="5"/>
      <c r="B2211" s="202"/>
    </row>
    <row r="2212" spans="1:2" ht="16.2" x14ac:dyDescent="0.2">
      <c r="A2212" s="5"/>
      <c r="B2212" s="202"/>
    </row>
    <row r="2213" spans="1:2" ht="16.2" x14ac:dyDescent="0.2">
      <c r="A2213" s="5"/>
      <c r="B2213" s="202"/>
    </row>
    <row r="2214" spans="1:2" ht="16.2" x14ac:dyDescent="0.2">
      <c r="A2214" s="5"/>
      <c r="B2214" s="202"/>
    </row>
    <row r="2215" spans="1:2" ht="16.2" x14ac:dyDescent="0.2">
      <c r="A2215" s="5"/>
      <c r="B2215" s="202"/>
    </row>
    <row r="2216" spans="1:2" ht="16.2" x14ac:dyDescent="0.2">
      <c r="A2216" s="5"/>
      <c r="B2216" s="202"/>
    </row>
    <row r="2217" spans="1:2" ht="16.2" x14ac:dyDescent="0.2">
      <c r="A2217" s="5"/>
      <c r="B2217" s="202"/>
    </row>
    <row r="2218" spans="1:2" ht="16.2" x14ac:dyDescent="0.2">
      <c r="A2218" s="5"/>
      <c r="B2218" s="202"/>
    </row>
    <row r="2219" spans="1:2" ht="16.2" x14ac:dyDescent="0.2">
      <c r="A2219" s="5"/>
      <c r="B2219" s="202"/>
    </row>
    <row r="2220" spans="1:2" ht="16.2" x14ac:dyDescent="0.2">
      <c r="A2220" s="5"/>
      <c r="B2220" s="202"/>
    </row>
    <row r="2221" spans="1:2" ht="16.2" x14ac:dyDescent="0.2">
      <c r="A2221" s="5"/>
      <c r="B2221" s="202"/>
    </row>
    <row r="2222" spans="1:2" ht="16.2" x14ac:dyDescent="0.2">
      <c r="A2222" s="5"/>
      <c r="B2222" s="202"/>
    </row>
    <row r="2223" spans="1:2" ht="16.2" x14ac:dyDescent="0.2">
      <c r="A2223" s="5"/>
      <c r="B2223" s="202"/>
    </row>
    <row r="2224" spans="1:2" ht="16.2" x14ac:dyDescent="0.2">
      <c r="A2224" s="5"/>
      <c r="B2224" s="202"/>
    </row>
    <row r="2225" spans="1:2" ht="16.2" x14ac:dyDescent="0.2">
      <c r="A2225" s="5"/>
      <c r="B2225" s="202"/>
    </row>
    <row r="2226" spans="1:2" ht="16.2" x14ac:dyDescent="0.2">
      <c r="A2226" s="5"/>
      <c r="B2226" s="202"/>
    </row>
    <row r="2227" spans="1:2" ht="16.2" x14ac:dyDescent="0.2">
      <c r="A2227" s="5"/>
      <c r="B2227" s="202"/>
    </row>
    <row r="2228" spans="1:2" ht="16.2" x14ac:dyDescent="0.2">
      <c r="A2228" s="5"/>
      <c r="B2228" s="202"/>
    </row>
    <row r="2229" spans="1:2" ht="16.2" x14ac:dyDescent="0.2">
      <c r="A2229" s="5"/>
      <c r="B2229" s="202"/>
    </row>
    <row r="2230" spans="1:2" ht="16.2" x14ac:dyDescent="0.2">
      <c r="A2230" s="5"/>
      <c r="B2230" s="202"/>
    </row>
    <row r="2231" spans="1:2" ht="16.2" x14ac:dyDescent="0.2">
      <c r="A2231" s="5"/>
      <c r="B2231" s="202"/>
    </row>
    <row r="2232" spans="1:2" ht="16.2" x14ac:dyDescent="0.2">
      <c r="A2232" s="5"/>
      <c r="B2232" s="202"/>
    </row>
    <row r="2233" spans="1:2" ht="16.2" x14ac:dyDescent="0.2">
      <c r="A2233" s="5"/>
      <c r="B2233" s="202"/>
    </row>
    <row r="2234" spans="1:2" ht="16.2" x14ac:dyDescent="0.2">
      <c r="A2234" s="5"/>
      <c r="B2234" s="202"/>
    </row>
    <row r="2235" spans="1:2" ht="16.2" x14ac:dyDescent="0.2">
      <c r="A2235" s="5"/>
      <c r="B2235" s="202"/>
    </row>
    <row r="2236" spans="1:2" ht="16.2" x14ac:dyDescent="0.2">
      <c r="A2236" s="5"/>
      <c r="B2236" s="202"/>
    </row>
    <row r="2237" spans="1:2" ht="16.2" x14ac:dyDescent="0.2">
      <c r="A2237" s="5"/>
      <c r="B2237" s="202"/>
    </row>
    <row r="2238" spans="1:2" ht="16.2" x14ac:dyDescent="0.2">
      <c r="A2238" s="5"/>
      <c r="B2238" s="202"/>
    </row>
    <row r="2239" spans="1:2" ht="16.2" x14ac:dyDescent="0.2">
      <c r="A2239" s="5"/>
      <c r="B2239" s="202"/>
    </row>
    <row r="2240" spans="1:2" ht="16.2" x14ac:dyDescent="0.2">
      <c r="A2240" s="5"/>
      <c r="B2240" s="202"/>
    </row>
    <row r="2241" spans="1:2" ht="16.2" x14ac:dyDescent="0.2">
      <c r="A2241" s="5"/>
      <c r="B2241" s="202"/>
    </row>
    <row r="2242" spans="1:2" ht="16.2" x14ac:dyDescent="0.2">
      <c r="A2242" s="5"/>
      <c r="B2242" s="202"/>
    </row>
    <row r="2243" spans="1:2" ht="16.2" x14ac:dyDescent="0.2">
      <c r="A2243" s="5"/>
      <c r="B2243" s="202"/>
    </row>
    <row r="2244" spans="1:2" ht="16.2" x14ac:dyDescent="0.2">
      <c r="A2244" s="5"/>
      <c r="B2244" s="202"/>
    </row>
    <row r="2245" spans="1:2" ht="16.2" x14ac:dyDescent="0.2">
      <c r="A2245" s="5"/>
      <c r="B2245" s="202"/>
    </row>
    <row r="2246" spans="1:2" ht="16.2" x14ac:dyDescent="0.2">
      <c r="A2246" s="5"/>
      <c r="B2246" s="202"/>
    </row>
    <row r="2247" spans="1:2" ht="16.2" x14ac:dyDescent="0.2">
      <c r="A2247" s="5"/>
      <c r="B2247" s="202"/>
    </row>
    <row r="2248" spans="1:2" ht="16.2" x14ac:dyDescent="0.2">
      <c r="A2248" s="5"/>
      <c r="B2248" s="202"/>
    </row>
    <row r="2249" spans="1:2" ht="16.2" x14ac:dyDescent="0.2">
      <c r="A2249" s="5"/>
      <c r="B2249" s="202"/>
    </row>
    <row r="2250" spans="1:2" ht="16.2" x14ac:dyDescent="0.2">
      <c r="A2250" s="5"/>
      <c r="B2250" s="202"/>
    </row>
    <row r="2251" spans="1:2" ht="16.2" x14ac:dyDescent="0.2">
      <c r="A2251" s="5"/>
      <c r="B2251" s="202"/>
    </row>
    <row r="2252" spans="1:2" ht="16.2" x14ac:dyDescent="0.2">
      <c r="A2252" s="5"/>
      <c r="B2252" s="202"/>
    </row>
    <row r="2253" spans="1:2" ht="16.2" x14ac:dyDescent="0.2">
      <c r="A2253" s="5"/>
      <c r="B2253" s="202"/>
    </row>
    <row r="2254" spans="1:2" ht="16.2" x14ac:dyDescent="0.2">
      <c r="A2254" s="5"/>
      <c r="B2254" s="202"/>
    </row>
    <row r="2255" spans="1:2" ht="16.2" x14ac:dyDescent="0.2">
      <c r="A2255" s="5"/>
      <c r="B2255" s="202"/>
    </row>
    <row r="2256" spans="1:2" ht="16.2" x14ac:dyDescent="0.2">
      <c r="A2256" s="5"/>
      <c r="B2256" s="202"/>
    </row>
    <row r="2257" spans="1:2" ht="16.2" x14ac:dyDescent="0.2">
      <c r="A2257" s="5"/>
      <c r="B2257" s="202"/>
    </row>
    <row r="2258" spans="1:2" ht="16.2" x14ac:dyDescent="0.2">
      <c r="A2258" s="5"/>
      <c r="B2258" s="202"/>
    </row>
    <row r="2259" spans="1:2" ht="16.2" x14ac:dyDescent="0.2">
      <c r="A2259" s="5"/>
      <c r="B2259" s="202"/>
    </row>
    <row r="2260" spans="1:2" ht="16.2" x14ac:dyDescent="0.2">
      <c r="A2260" s="5"/>
      <c r="B2260" s="202"/>
    </row>
    <row r="2261" spans="1:2" ht="16.2" x14ac:dyDescent="0.2">
      <c r="A2261" s="5"/>
      <c r="B2261" s="202"/>
    </row>
    <row r="2262" spans="1:2" ht="16.2" x14ac:dyDescent="0.2">
      <c r="A2262" s="5"/>
      <c r="B2262" s="202"/>
    </row>
    <row r="2263" spans="1:2" ht="16.2" x14ac:dyDescent="0.2">
      <c r="A2263" s="5"/>
      <c r="B2263" s="202"/>
    </row>
    <row r="2264" spans="1:2" ht="16.2" x14ac:dyDescent="0.2">
      <c r="A2264" s="5"/>
      <c r="B2264" s="202"/>
    </row>
    <row r="2265" spans="1:2" ht="16.2" x14ac:dyDescent="0.2">
      <c r="A2265" s="5"/>
      <c r="B2265" s="202"/>
    </row>
    <row r="2266" spans="1:2" ht="16.2" x14ac:dyDescent="0.2">
      <c r="A2266" s="5"/>
      <c r="B2266" s="202"/>
    </row>
    <row r="2267" spans="1:2" ht="16.2" x14ac:dyDescent="0.2">
      <c r="A2267" s="5"/>
      <c r="B2267" s="202"/>
    </row>
    <row r="2268" spans="1:2" ht="16.2" x14ac:dyDescent="0.2">
      <c r="A2268" s="5"/>
      <c r="B2268" s="202"/>
    </row>
    <row r="2269" spans="1:2" ht="16.2" x14ac:dyDescent="0.2">
      <c r="A2269" s="5"/>
      <c r="B2269" s="202"/>
    </row>
    <row r="2270" spans="1:2" ht="16.2" x14ac:dyDescent="0.2">
      <c r="A2270" s="5"/>
      <c r="B2270" s="202"/>
    </row>
    <row r="2271" spans="1:2" ht="16.2" x14ac:dyDescent="0.2">
      <c r="A2271" s="5"/>
      <c r="B2271" s="202"/>
    </row>
    <row r="2272" spans="1:2" ht="16.2" x14ac:dyDescent="0.2">
      <c r="A2272" s="5"/>
      <c r="B2272" s="202"/>
    </row>
    <row r="2273" spans="1:2" ht="16.2" x14ac:dyDescent="0.2">
      <c r="A2273" s="5"/>
      <c r="B2273" s="202"/>
    </row>
    <row r="2274" spans="1:2" ht="16.2" x14ac:dyDescent="0.2">
      <c r="A2274" s="5"/>
      <c r="B2274" s="202"/>
    </row>
    <row r="2275" spans="1:2" ht="16.2" x14ac:dyDescent="0.2">
      <c r="A2275" s="5"/>
      <c r="B2275" s="202"/>
    </row>
    <row r="2276" spans="1:2" ht="16.2" x14ac:dyDescent="0.2">
      <c r="A2276" s="5"/>
      <c r="B2276" s="202"/>
    </row>
    <row r="2277" spans="1:2" ht="16.2" x14ac:dyDescent="0.2">
      <c r="A2277" s="5"/>
      <c r="B2277" s="202"/>
    </row>
    <row r="2278" spans="1:2" ht="16.2" x14ac:dyDescent="0.2">
      <c r="A2278" s="5"/>
      <c r="B2278" s="202"/>
    </row>
    <row r="2279" spans="1:2" ht="16.2" x14ac:dyDescent="0.2">
      <c r="A2279" s="5"/>
      <c r="B2279" s="202"/>
    </row>
    <row r="2280" spans="1:2" ht="16.2" x14ac:dyDescent="0.2">
      <c r="A2280" s="5"/>
      <c r="B2280" s="202"/>
    </row>
    <row r="2281" spans="1:2" ht="16.2" x14ac:dyDescent="0.2">
      <c r="A2281" s="5"/>
      <c r="B2281" s="202"/>
    </row>
    <row r="2282" spans="1:2" ht="16.2" x14ac:dyDescent="0.2">
      <c r="A2282" s="5"/>
      <c r="B2282" s="202"/>
    </row>
    <row r="2283" spans="1:2" ht="16.2" x14ac:dyDescent="0.2">
      <c r="A2283" s="5"/>
      <c r="B2283" s="202"/>
    </row>
    <row r="2284" spans="1:2" ht="16.2" x14ac:dyDescent="0.2">
      <c r="A2284" s="5"/>
      <c r="B2284" s="202"/>
    </row>
    <row r="2285" spans="1:2" ht="16.2" x14ac:dyDescent="0.2">
      <c r="A2285" s="5"/>
      <c r="B2285" s="202"/>
    </row>
    <row r="2286" spans="1:2" ht="16.2" x14ac:dyDescent="0.2">
      <c r="A2286" s="5"/>
      <c r="B2286" s="202"/>
    </row>
    <row r="2287" spans="1:2" ht="16.2" x14ac:dyDescent="0.2">
      <c r="A2287" s="5"/>
      <c r="B2287" s="202"/>
    </row>
    <row r="2288" spans="1:2" ht="16.2" x14ac:dyDescent="0.2">
      <c r="A2288" s="5"/>
      <c r="B2288" s="202"/>
    </row>
    <row r="2289" spans="1:2" ht="16.2" x14ac:dyDescent="0.2">
      <c r="A2289" s="5"/>
      <c r="B2289" s="202"/>
    </row>
    <row r="2290" spans="1:2" ht="16.2" x14ac:dyDescent="0.2">
      <c r="A2290" s="5"/>
      <c r="B2290" s="202"/>
    </row>
    <row r="2291" spans="1:2" ht="16.2" x14ac:dyDescent="0.2">
      <c r="A2291" s="5"/>
      <c r="B2291" s="202"/>
    </row>
    <row r="2292" spans="1:2" ht="16.2" x14ac:dyDescent="0.2">
      <c r="A2292" s="5"/>
      <c r="B2292" s="202"/>
    </row>
    <row r="2293" spans="1:2" ht="16.2" x14ac:dyDescent="0.2">
      <c r="A2293" s="5"/>
      <c r="B2293" s="202"/>
    </row>
    <row r="2294" spans="1:2" ht="16.2" x14ac:dyDescent="0.2">
      <c r="A2294" s="5"/>
      <c r="B2294" s="202"/>
    </row>
    <row r="2295" spans="1:2" ht="16.2" x14ac:dyDescent="0.2">
      <c r="A2295" s="5"/>
      <c r="B2295" s="202"/>
    </row>
    <row r="2296" spans="1:2" ht="16.2" x14ac:dyDescent="0.2">
      <c r="A2296" s="5"/>
      <c r="B2296" s="202"/>
    </row>
    <row r="2297" spans="1:2" ht="16.2" x14ac:dyDescent="0.2">
      <c r="A2297" s="5"/>
      <c r="B2297" s="202"/>
    </row>
    <row r="2298" spans="1:2" ht="16.2" x14ac:dyDescent="0.2">
      <c r="A2298" s="5"/>
      <c r="B2298" s="202"/>
    </row>
    <row r="2299" spans="1:2" ht="16.2" x14ac:dyDescent="0.2">
      <c r="A2299" s="5"/>
      <c r="B2299" s="202"/>
    </row>
    <row r="2300" spans="1:2" ht="16.2" x14ac:dyDescent="0.2">
      <c r="A2300" s="5"/>
      <c r="B2300" s="202"/>
    </row>
    <row r="2301" spans="1:2" ht="16.2" x14ac:dyDescent="0.2">
      <c r="A2301" s="5"/>
      <c r="B2301" s="202"/>
    </row>
    <row r="2302" spans="1:2" ht="16.2" x14ac:dyDescent="0.2">
      <c r="A2302" s="5"/>
      <c r="B2302" s="202"/>
    </row>
    <row r="2303" spans="1:2" ht="16.2" x14ac:dyDescent="0.2">
      <c r="A2303" s="5"/>
      <c r="B2303" s="202"/>
    </row>
    <row r="2304" spans="1:2" ht="16.2" x14ac:dyDescent="0.2">
      <c r="A2304" s="5"/>
      <c r="B2304" s="202"/>
    </row>
    <row r="2305" spans="1:2" ht="16.2" x14ac:dyDescent="0.2">
      <c r="A2305" s="5"/>
      <c r="B2305" s="202"/>
    </row>
    <row r="2306" spans="1:2" ht="16.2" x14ac:dyDescent="0.2">
      <c r="A2306" s="5"/>
      <c r="B2306" s="202"/>
    </row>
    <row r="2307" spans="1:2" ht="16.2" x14ac:dyDescent="0.2">
      <c r="A2307" s="5"/>
      <c r="B2307" s="202"/>
    </row>
    <row r="2308" spans="1:2" ht="16.2" x14ac:dyDescent="0.2">
      <c r="A2308" s="5"/>
      <c r="B2308" s="202"/>
    </row>
    <row r="2309" spans="1:2" ht="16.2" x14ac:dyDescent="0.2">
      <c r="A2309" s="5"/>
      <c r="B2309" s="202"/>
    </row>
    <row r="2310" spans="1:2" ht="16.2" x14ac:dyDescent="0.2">
      <c r="A2310" s="5"/>
      <c r="B2310" s="202"/>
    </row>
    <row r="2311" spans="1:2" ht="16.2" x14ac:dyDescent="0.2">
      <c r="A2311" s="5"/>
      <c r="B2311" s="202"/>
    </row>
    <row r="2312" spans="1:2" ht="16.2" x14ac:dyDescent="0.2">
      <c r="A2312" s="5"/>
      <c r="B2312" s="202"/>
    </row>
    <row r="2313" spans="1:2" ht="16.2" x14ac:dyDescent="0.2">
      <c r="A2313" s="5"/>
      <c r="B2313" s="202"/>
    </row>
    <row r="2314" spans="1:2" ht="16.2" x14ac:dyDescent="0.2">
      <c r="A2314" s="5"/>
      <c r="B2314" s="202"/>
    </row>
    <row r="2315" spans="1:2" ht="16.2" x14ac:dyDescent="0.2">
      <c r="A2315" s="5"/>
      <c r="B2315" s="202"/>
    </row>
    <row r="2316" spans="1:2" ht="16.2" x14ac:dyDescent="0.2">
      <c r="A2316" s="5"/>
      <c r="B2316" s="202"/>
    </row>
    <row r="2317" spans="1:2" ht="16.2" x14ac:dyDescent="0.2">
      <c r="A2317" s="5"/>
      <c r="B2317" s="202"/>
    </row>
    <row r="2318" spans="1:2" ht="16.2" x14ac:dyDescent="0.2">
      <c r="A2318" s="5"/>
      <c r="B2318" s="202"/>
    </row>
    <row r="2319" spans="1:2" ht="16.2" x14ac:dyDescent="0.2">
      <c r="A2319" s="5"/>
      <c r="B2319" s="202"/>
    </row>
    <row r="2320" spans="1:2" ht="16.2" x14ac:dyDescent="0.2">
      <c r="A2320" s="5"/>
      <c r="B2320" s="202"/>
    </row>
    <row r="2321" spans="1:2" ht="16.2" x14ac:dyDescent="0.2">
      <c r="A2321" s="5"/>
      <c r="B2321" s="202"/>
    </row>
    <row r="2322" spans="1:2" ht="16.2" x14ac:dyDescent="0.2">
      <c r="A2322" s="5"/>
      <c r="B2322" s="202"/>
    </row>
    <row r="2323" spans="1:2" ht="16.2" x14ac:dyDescent="0.2">
      <c r="A2323" s="5"/>
      <c r="B2323" s="202"/>
    </row>
    <row r="2324" spans="1:2" ht="16.2" x14ac:dyDescent="0.2">
      <c r="A2324" s="5"/>
      <c r="B2324" s="202"/>
    </row>
    <row r="2325" spans="1:2" ht="16.2" x14ac:dyDescent="0.2">
      <c r="A2325" s="5"/>
      <c r="B2325" s="202"/>
    </row>
    <row r="2326" spans="1:2" ht="16.2" x14ac:dyDescent="0.2">
      <c r="A2326" s="5"/>
      <c r="B2326" s="202"/>
    </row>
    <row r="2327" spans="1:2" ht="16.2" x14ac:dyDescent="0.2">
      <c r="A2327" s="5"/>
      <c r="B2327" s="202"/>
    </row>
    <row r="2328" spans="1:2" ht="16.2" x14ac:dyDescent="0.2">
      <c r="A2328" s="5"/>
      <c r="B2328" s="202"/>
    </row>
    <row r="2329" spans="1:2" ht="16.2" x14ac:dyDescent="0.2">
      <c r="A2329" s="5"/>
      <c r="B2329" s="202"/>
    </row>
    <row r="2330" spans="1:2" ht="16.2" x14ac:dyDescent="0.2">
      <c r="A2330" s="5"/>
      <c r="B2330" s="202"/>
    </row>
    <row r="2331" spans="1:2" ht="16.2" x14ac:dyDescent="0.2">
      <c r="A2331" s="5"/>
      <c r="B2331" s="202"/>
    </row>
    <row r="2332" spans="1:2" ht="16.2" x14ac:dyDescent="0.2">
      <c r="A2332" s="5"/>
      <c r="B2332" s="202"/>
    </row>
    <row r="2333" spans="1:2" ht="16.2" x14ac:dyDescent="0.2">
      <c r="A2333" s="5"/>
      <c r="B2333" s="202"/>
    </row>
    <row r="2334" spans="1:2" ht="16.2" x14ac:dyDescent="0.2">
      <c r="A2334" s="5"/>
      <c r="B2334" s="202"/>
    </row>
    <row r="2335" spans="1:2" ht="16.2" x14ac:dyDescent="0.2">
      <c r="A2335" s="5"/>
      <c r="B2335" s="202"/>
    </row>
    <row r="2336" spans="1:2" ht="16.2" x14ac:dyDescent="0.2">
      <c r="A2336" s="5"/>
      <c r="B2336" s="202"/>
    </row>
    <row r="2337" spans="1:2" ht="16.2" x14ac:dyDescent="0.2">
      <c r="A2337" s="5"/>
      <c r="B2337" s="202"/>
    </row>
    <row r="2338" spans="1:2" ht="16.2" x14ac:dyDescent="0.2">
      <c r="A2338" s="5"/>
      <c r="B2338" s="202"/>
    </row>
    <row r="2339" spans="1:2" ht="16.2" x14ac:dyDescent="0.2">
      <c r="A2339" s="5"/>
      <c r="B2339" s="202"/>
    </row>
    <row r="2340" spans="1:2" ht="16.2" x14ac:dyDescent="0.2">
      <c r="A2340" s="5"/>
      <c r="B2340" s="202"/>
    </row>
    <row r="2341" spans="1:2" ht="16.2" x14ac:dyDescent="0.2">
      <c r="A2341" s="5"/>
      <c r="B2341" s="202"/>
    </row>
    <row r="2342" spans="1:2" ht="16.2" x14ac:dyDescent="0.2">
      <c r="A2342" s="5"/>
      <c r="B2342" s="202"/>
    </row>
    <row r="2343" spans="1:2" ht="16.2" x14ac:dyDescent="0.2">
      <c r="A2343" s="5"/>
      <c r="B2343" s="202"/>
    </row>
    <row r="2344" spans="1:2" ht="16.2" x14ac:dyDescent="0.2">
      <c r="A2344" s="5"/>
      <c r="B2344" s="202"/>
    </row>
    <row r="2345" spans="1:2" ht="16.2" x14ac:dyDescent="0.2">
      <c r="A2345" s="5"/>
      <c r="B2345" s="202"/>
    </row>
    <row r="2346" spans="1:2" ht="16.2" x14ac:dyDescent="0.2">
      <c r="A2346" s="5"/>
      <c r="B2346" s="202"/>
    </row>
    <row r="2347" spans="1:2" ht="16.2" x14ac:dyDescent="0.2">
      <c r="A2347" s="5"/>
      <c r="B2347" s="202"/>
    </row>
    <row r="2348" spans="1:2" ht="16.2" x14ac:dyDescent="0.2">
      <c r="A2348" s="5"/>
      <c r="B2348" s="202"/>
    </row>
    <row r="2349" spans="1:2" ht="16.2" x14ac:dyDescent="0.2">
      <c r="A2349" s="5"/>
      <c r="B2349" s="202"/>
    </row>
    <row r="2350" spans="1:2" ht="16.2" x14ac:dyDescent="0.2">
      <c r="A2350" s="5"/>
      <c r="B2350" s="202"/>
    </row>
    <row r="2351" spans="1:2" ht="16.2" x14ac:dyDescent="0.2">
      <c r="A2351" s="5"/>
      <c r="B2351" s="202"/>
    </row>
    <row r="2352" spans="1:2" ht="16.2" x14ac:dyDescent="0.2">
      <c r="A2352" s="5"/>
      <c r="B2352" s="202"/>
    </row>
    <row r="2353" spans="1:2" ht="16.2" x14ac:dyDescent="0.2">
      <c r="A2353" s="5"/>
      <c r="B2353" s="202"/>
    </row>
    <row r="2354" spans="1:2" ht="16.2" x14ac:dyDescent="0.2">
      <c r="A2354" s="5"/>
      <c r="B2354" s="202"/>
    </row>
    <row r="2355" spans="1:2" ht="16.2" x14ac:dyDescent="0.2">
      <c r="A2355" s="5"/>
      <c r="B2355" s="202"/>
    </row>
    <row r="2356" spans="1:2" ht="16.2" x14ac:dyDescent="0.2">
      <c r="A2356" s="5"/>
      <c r="B2356" s="202"/>
    </row>
    <row r="2357" spans="1:2" ht="16.2" x14ac:dyDescent="0.2">
      <c r="A2357" s="5"/>
      <c r="B2357" s="202"/>
    </row>
    <row r="2358" spans="1:2" ht="16.2" x14ac:dyDescent="0.2">
      <c r="A2358" s="5"/>
      <c r="B2358" s="202"/>
    </row>
    <row r="2359" spans="1:2" ht="16.2" x14ac:dyDescent="0.2">
      <c r="A2359" s="5"/>
      <c r="B2359" s="202"/>
    </row>
    <row r="2360" spans="1:2" ht="16.2" x14ac:dyDescent="0.2">
      <c r="A2360" s="5"/>
      <c r="B2360" s="202"/>
    </row>
    <row r="2361" spans="1:2" ht="16.2" x14ac:dyDescent="0.2">
      <c r="A2361" s="5"/>
      <c r="B2361" s="202"/>
    </row>
    <row r="2362" spans="1:2" ht="16.2" x14ac:dyDescent="0.2">
      <c r="A2362" s="5"/>
      <c r="B2362" s="202"/>
    </row>
    <row r="2363" spans="1:2" ht="16.2" x14ac:dyDescent="0.2">
      <c r="A2363" s="5"/>
      <c r="B2363" s="202"/>
    </row>
    <row r="2364" spans="1:2" ht="16.2" x14ac:dyDescent="0.2">
      <c r="A2364" s="5"/>
      <c r="B2364" s="202"/>
    </row>
    <row r="2365" spans="1:2" ht="16.2" x14ac:dyDescent="0.2">
      <c r="A2365" s="5"/>
      <c r="B2365" s="202"/>
    </row>
    <row r="2366" spans="1:2" ht="16.2" x14ac:dyDescent="0.2">
      <c r="A2366" s="5"/>
      <c r="B2366" s="202"/>
    </row>
    <row r="2367" spans="1:2" ht="16.2" x14ac:dyDescent="0.2">
      <c r="A2367" s="5"/>
      <c r="B2367" s="202"/>
    </row>
    <row r="2368" spans="1:2" ht="16.2" x14ac:dyDescent="0.2">
      <c r="A2368" s="5"/>
      <c r="B2368" s="202"/>
    </row>
    <row r="2369" spans="1:2" ht="16.2" x14ac:dyDescent="0.2">
      <c r="A2369" s="5"/>
      <c r="B2369" s="202"/>
    </row>
    <row r="2370" spans="1:2" ht="16.2" x14ac:dyDescent="0.2">
      <c r="A2370" s="5"/>
      <c r="B2370" s="202"/>
    </row>
    <row r="2371" spans="1:2" ht="16.2" x14ac:dyDescent="0.2">
      <c r="A2371" s="5"/>
      <c r="B2371" s="202"/>
    </row>
    <row r="2372" spans="1:2" ht="16.2" x14ac:dyDescent="0.2">
      <c r="A2372" s="5"/>
      <c r="B2372" s="202"/>
    </row>
    <row r="2373" spans="1:2" ht="16.2" x14ac:dyDescent="0.2">
      <c r="A2373" s="5"/>
      <c r="B2373" s="202"/>
    </row>
    <row r="2374" spans="1:2" ht="16.2" x14ac:dyDescent="0.2">
      <c r="A2374" s="5"/>
      <c r="B2374" s="202"/>
    </row>
    <row r="2375" spans="1:2" ht="16.2" x14ac:dyDescent="0.2">
      <c r="A2375" s="5"/>
      <c r="B2375" s="202"/>
    </row>
    <row r="2376" spans="1:2" ht="16.2" x14ac:dyDescent="0.2">
      <c r="A2376" s="5"/>
      <c r="B2376" s="202"/>
    </row>
    <row r="2377" spans="1:2" ht="16.2" x14ac:dyDescent="0.2">
      <c r="A2377" s="5"/>
      <c r="B2377" s="202"/>
    </row>
    <row r="2378" spans="1:2" ht="16.2" x14ac:dyDescent="0.2">
      <c r="A2378" s="5"/>
      <c r="B2378" s="202"/>
    </row>
    <row r="2379" spans="1:2" ht="16.2" x14ac:dyDescent="0.2">
      <c r="A2379" s="5"/>
      <c r="B2379" s="202"/>
    </row>
    <row r="2380" spans="1:2" ht="16.2" x14ac:dyDescent="0.2">
      <c r="A2380" s="5"/>
      <c r="B2380" s="202"/>
    </row>
    <row r="2381" spans="1:2" ht="16.2" x14ac:dyDescent="0.2">
      <c r="A2381" s="5"/>
      <c r="B2381" s="202"/>
    </row>
    <row r="2382" spans="1:2" ht="16.2" x14ac:dyDescent="0.2">
      <c r="A2382" s="5"/>
      <c r="B2382" s="202"/>
    </row>
    <row r="2383" spans="1:2" ht="16.2" x14ac:dyDescent="0.2">
      <c r="A2383" s="5"/>
      <c r="B2383" s="202"/>
    </row>
    <row r="2384" spans="1:2" ht="16.2" x14ac:dyDescent="0.2">
      <c r="A2384" s="5"/>
      <c r="B2384" s="202"/>
    </row>
    <row r="2385" spans="1:2" ht="16.2" x14ac:dyDescent="0.2">
      <c r="A2385" s="5"/>
      <c r="B2385" s="202"/>
    </row>
    <row r="2386" spans="1:2" ht="16.2" x14ac:dyDescent="0.2">
      <c r="A2386" s="5"/>
      <c r="B2386" s="202"/>
    </row>
    <row r="2387" spans="1:2" ht="16.2" x14ac:dyDescent="0.2">
      <c r="A2387" s="5"/>
      <c r="B2387" s="202"/>
    </row>
    <row r="2388" spans="1:2" ht="16.2" x14ac:dyDescent="0.2">
      <c r="A2388" s="5"/>
      <c r="B2388" s="202"/>
    </row>
    <row r="2389" spans="1:2" ht="16.2" x14ac:dyDescent="0.2">
      <c r="A2389" s="5"/>
      <c r="B2389" s="202"/>
    </row>
    <row r="2390" spans="1:2" ht="16.2" x14ac:dyDescent="0.2">
      <c r="A2390" s="5"/>
      <c r="B2390" s="202"/>
    </row>
    <row r="2391" spans="1:2" ht="16.2" x14ac:dyDescent="0.2">
      <c r="A2391" s="5"/>
      <c r="B2391" s="202"/>
    </row>
    <row r="2392" spans="1:2" ht="16.2" x14ac:dyDescent="0.2">
      <c r="A2392" s="5"/>
      <c r="B2392" s="202"/>
    </row>
    <row r="2393" spans="1:2" ht="16.2" x14ac:dyDescent="0.2">
      <c r="A2393" s="5"/>
      <c r="B2393" s="202"/>
    </row>
    <row r="2394" spans="1:2" ht="16.2" x14ac:dyDescent="0.2">
      <c r="A2394" s="5"/>
      <c r="B2394" s="202"/>
    </row>
    <row r="2395" spans="1:2" ht="16.2" x14ac:dyDescent="0.2">
      <c r="A2395" s="5"/>
      <c r="B2395" s="202"/>
    </row>
    <row r="2396" spans="1:2" ht="16.2" x14ac:dyDescent="0.2">
      <c r="A2396" s="5"/>
      <c r="B2396" s="202"/>
    </row>
    <row r="2397" spans="1:2" ht="16.2" x14ac:dyDescent="0.2">
      <c r="A2397" s="5"/>
      <c r="B2397" s="202"/>
    </row>
    <row r="2398" spans="1:2" ht="16.2" x14ac:dyDescent="0.2">
      <c r="A2398" s="5"/>
      <c r="B2398" s="202"/>
    </row>
    <row r="2399" spans="1:2" ht="16.2" x14ac:dyDescent="0.2">
      <c r="A2399" s="5"/>
      <c r="B2399" s="202"/>
    </row>
    <row r="2400" spans="1:2" ht="16.2" x14ac:dyDescent="0.2">
      <c r="A2400" s="5"/>
      <c r="B2400" s="202"/>
    </row>
    <row r="2401" spans="1:2" ht="16.2" x14ac:dyDescent="0.2">
      <c r="A2401" s="5"/>
      <c r="B2401" s="202"/>
    </row>
    <row r="2402" spans="1:2" ht="16.2" x14ac:dyDescent="0.2">
      <c r="A2402" s="5"/>
      <c r="B2402" s="202"/>
    </row>
    <row r="2403" spans="1:2" ht="16.2" x14ac:dyDescent="0.2">
      <c r="A2403" s="5"/>
      <c r="B2403" s="202"/>
    </row>
    <row r="2404" spans="1:2" ht="16.2" x14ac:dyDescent="0.2">
      <c r="A2404" s="5"/>
      <c r="B2404" s="202"/>
    </row>
    <row r="2405" spans="1:2" ht="16.2" x14ac:dyDescent="0.2">
      <c r="A2405" s="5"/>
      <c r="B2405" s="202"/>
    </row>
    <row r="2406" spans="1:2" ht="16.2" x14ac:dyDescent="0.2">
      <c r="A2406" s="5"/>
      <c r="B2406" s="202"/>
    </row>
    <row r="2407" spans="1:2" ht="16.2" x14ac:dyDescent="0.2">
      <c r="A2407" s="5"/>
      <c r="B2407" s="202"/>
    </row>
    <row r="2408" spans="1:2" ht="16.2" x14ac:dyDescent="0.2">
      <c r="A2408" s="5"/>
      <c r="B2408" s="202"/>
    </row>
    <row r="2409" spans="1:2" ht="16.2" x14ac:dyDescent="0.2">
      <c r="A2409" s="5"/>
      <c r="B2409" s="202"/>
    </row>
    <row r="2410" spans="1:2" ht="16.2" x14ac:dyDescent="0.2">
      <c r="A2410" s="5"/>
      <c r="B2410" s="202"/>
    </row>
    <row r="2411" spans="1:2" ht="16.2" x14ac:dyDescent="0.2">
      <c r="A2411" s="5"/>
      <c r="B2411" s="202"/>
    </row>
    <row r="2412" spans="1:2" ht="16.2" x14ac:dyDescent="0.2">
      <c r="A2412" s="5"/>
      <c r="B2412" s="202"/>
    </row>
    <row r="2413" spans="1:2" ht="16.2" x14ac:dyDescent="0.2">
      <c r="A2413" s="5"/>
      <c r="B2413" s="202"/>
    </row>
    <row r="2414" spans="1:2" ht="16.2" x14ac:dyDescent="0.2">
      <c r="A2414" s="5"/>
      <c r="B2414" s="202"/>
    </row>
    <row r="2415" spans="1:2" ht="16.2" x14ac:dyDescent="0.2">
      <c r="A2415" s="5"/>
      <c r="B2415" s="202"/>
    </row>
    <row r="2416" spans="1:2" ht="16.2" x14ac:dyDescent="0.2">
      <c r="A2416" s="5"/>
      <c r="B2416" s="202"/>
    </row>
    <row r="2417" spans="1:2" ht="16.2" x14ac:dyDescent="0.2">
      <c r="A2417" s="5"/>
      <c r="B2417" s="202"/>
    </row>
    <row r="2418" spans="1:2" ht="16.2" x14ac:dyDescent="0.2">
      <c r="A2418" s="5"/>
      <c r="B2418" s="202"/>
    </row>
    <row r="2419" spans="1:2" ht="16.2" x14ac:dyDescent="0.2">
      <c r="A2419" s="5"/>
      <c r="B2419" s="202"/>
    </row>
    <row r="2420" spans="1:2" ht="16.2" x14ac:dyDescent="0.2">
      <c r="A2420" s="5"/>
      <c r="B2420" s="202"/>
    </row>
    <row r="2421" spans="1:2" ht="16.2" x14ac:dyDescent="0.2">
      <c r="A2421" s="5"/>
      <c r="B2421" s="202"/>
    </row>
    <row r="2422" spans="1:2" ht="16.2" x14ac:dyDescent="0.2">
      <c r="A2422" s="5"/>
      <c r="B2422" s="202"/>
    </row>
    <row r="2423" spans="1:2" ht="16.2" x14ac:dyDescent="0.2">
      <c r="A2423" s="5"/>
      <c r="B2423" s="202"/>
    </row>
    <row r="2424" spans="1:2" ht="16.2" x14ac:dyDescent="0.2">
      <c r="A2424" s="5"/>
      <c r="B2424" s="202"/>
    </row>
    <row r="2425" spans="1:2" ht="16.2" x14ac:dyDescent="0.2">
      <c r="A2425" s="5"/>
      <c r="B2425" s="202"/>
    </row>
    <row r="2426" spans="1:2" ht="16.2" x14ac:dyDescent="0.2">
      <c r="A2426" s="5"/>
      <c r="B2426" s="202"/>
    </row>
    <row r="2427" spans="1:2" ht="16.2" x14ac:dyDescent="0.2">
      <c r="A2427" s="5"/>
      <c r="B2427" s="202"/>
    </row>
    <row r="2428" spans="1:2" ht="16.2" x14ac:dyDescent="0.2">
      <c r="A2428" s="5"/>
      <c r="B2428" s="202"/>
    </row>
    <row r="2429" spans="1:2" ht="16.2" x14ac:dyDescent="0.2">
      <c r="A2429" s="5"/>
      <c r="B2429" s="202"/>
    </row>
    <row r="2430" spans="1:2" ht="16.2" x14ac:dyDescent="0.2">
      <c r="A2430" s="5"/>
      <c r="B2430" s="202"/>
    </row>
    <row r="2431" spans="1:2" ht="16.2" x14ac:dyDescent="0.2">
      <c r="A2431" s="5"/>
      <c r="B2431" s="202"/>
    </row>
    <row r="2432" spans="1:2" ht="16.2" x14ac:dyDescent="0.2">
      <c r="A2432" s="5"/>
      <c r="B2432" s="202"/>
    </row>
    <row r="2433" spans="1:2" ht="16.2" x14ac:dyDescent="0.2">
      <c r="A2433" s="5"/>
      <c r="B2433" s="202"/>
    </row>
    <row r="2434" spans="1:2" ht="16.2" x14ac:dyDescent="0.2">
      <c r="A2434" s="5"/>
      <c r="B2434" s="202"/>
    </row>
    <row r="2435" spans="1:2" ht="16.2" x14ac:dyDescent="0.2">
      <c r="A2435" s="5"/>
      <c r="B2435" s="202"/>
    </row>
    <row r="2436" spans="1:2" ht="16.2" x14ac:dyDescent="0.2">
      <c r="A2436" s="5"/>
      <c r="B2436" s="202"/>
    </row>
    <row r="2437" spans="1:2" ht="16.2" x14ac:dyDescent="0.2">
      <c r="A2437" s="5"/>
      <c r="B2437" s="202"/>
    </row>
    <row r="2438" spans="1:2" ht="16.2" x14ac:dyDescent="0.2">
      <c r="A2438" s="5"/>
      <c r="B2438" s="202"/>
    </row>
    <row r="2439" spans="1:2" ht="16.2" x14ac:dyDescent="0.2">
      <c r="A2439" s="5"/>
      <c r="B2439" s="202"/>
    </row>
    <row r="2440" spans="1:2" ht="16.2" x14ac:dyDescent="0.2">
      <c r="A2440" s="5"/>
      <c r="B2440" s="202"/>
    </row>
    <row r="2441" spans="1:2" ht="16.2" x14ac:dyDescent="0.2">
      <c r="A2441" s="5"/>
      <c r="B2441" s="202"/>
    </row>
    <row r="2442" spans="1:2" ht="16.2" x14ac:dyDescent="0.2">
      <c r="A2442" s="5"/>
      <c r="B2442" s="202"/>
    </row>
    <row r="2443" spans="1:2" ht="16.2" x14ac:dyDescent="0.2">
      <c r="A2443" s="5"/>
      <c r="B2443" s="202"/>
    </row>
    <row r="2444" spans="1:2" ht="16.2" x14ac:dyDescent="0.2">
      <c r="A2444" s="5"/>
      <c r="B2444" s="202"/>
    </row>
    <row r="2445" spans="1:2" ht="16.2" x14ac:dyDescent="0.2">
      <c r="A2445" s="5"/>
      <c r="B2445" s="202"/>
    </row>
    <row r="2446" spans="1:2" ht="16.2" x14ac:dyDescent="0.2">
      <c r="A2446" s="5"/>
      <c r="B2446" s="202"/>
    </row>
    <row r="2447" spans="1:2" ht="16.2" x14ac:dyDescent="0.2">
      <c r="A2447" s="5"/>
      <c r="B2447" s="202"/>
    </row>
    <row r="2448" spans="1:2" ht="16.2" x14ac:dyDescent="0.2">
      <c r="A2448" s="5"/>
      <c r="B2448" s="202"/>
    </row>
    <row r="2449" spans="1:2" ht="16.2" x14ac:dyDescent="0.2">
      <c r="A2449" s="5"/>
      <c r="B2449" s="202"/>
    </row>
    <row r="2450" spans="1:2" ht="16.2" x14ac:dyDescent="0.2">
      <c r="A2450" s="5"/>
      <c r="B2450" s="202"/>
    </row>
    <row r="2451" spans="1:2" ht="16.2" x14ac:dyDescent="0.2">
      <c r="A2451" s="5"/>
      <c r="B2451" s="202"/>
    </row>
    <row r="2452" spans="1:2" ht="16.2" x14ac:dyDescent="0.2">
      <c r="A2452" s="5"/>
      <c r="B2452" s="202"/>
    </row>
    <row r="2453" spans="1:2" ht="16.2" x14ac:dyDescent="0.2">
      <c r="A2453" s="5"/>
      <c r="B2453" s="202"/>
    </row>
    <row r="2454" spans="1:2" ht="16.2" x14ac:dyDescent="0.2">
      <c r="A2454" s="5"/>
      <c r="B2454" s="202"/>
    </row>
    <row r="2455" spans="1:2" ht="16.2" x14ac:dyDescent="0.2">
      <c r="A2455" s="5"/>
      <c r="B2455" s="202"/>
    </row>
    <row r="2456" spans="1:2" ht="16.2" x14ac:dyDescent="0.2">
      <c r="A2456" s="5"/>
      <c r="B2456" s="202"/>
    </row>
    <row r="2457" spans="1:2" ht="16.2" x14ac:dyDescent="0.2">
      <c r="A2457" s="5"/>
      <c r="B2457" s="202"/>
    </row>
    <row r="2458" spans="1:2" ht="16.2" x14ac:dyDescent="0.2">
      <c r="A2458" s="5"/>
      <c r="B2458" s="202"/>
    </row>
    <row r="2459" spans="1:2" ht="16.2" x14ac:dyDescent="0.2">
      <c r="A2459" s="5"/>
      <c r="B2459" s="202"/>
    </row>
    <row r="2460" spans="1:2" ht="16.2" x14ac:dyDescent="0.2">
      <c r="A2460" s="5"/>
      <c r="B2460" s="202"/>
    </row>
    <row r="2461" spans="1:2" ht="16.2" x14ac:dyDescent="0.2">
      <c r="A2461" s="5"/>
      <c r="B2461" s="202"/>
    </row>
    <row r="2462" spans="1:2" ht="16.2" x14ac:dyDescent="0.2">
      <c r="A2462" s="5"/>
      <c r="B2462" s="202"/>
    </row>
    <row r="2463" spans="1:2" ht="16.2" x14ac:dyDescent="0.2">
      <c r="A2463" s="5"/>
      <c r="B2463" s="202"/>
    </row>
    <row r="2464" spans="1:2" ht="16.2" x14ac:dyDescent="0.2">
      <c r="A2464" s="5"/>
      <c r="B2464" s="202"/>
    </row>
    <row r="2465" spans="1:2" ht="16.2" x14ac:dyDescent="0.2">
      <c r="A2465" s="5"/>
      <c r="B2465" s="202"/>
    </row>
    <row r="2466" spans="1:2" ht="16.2" x14ac:dyDescent="0.2">
      <c r="A2466" s="5"/>
      <c r="B2466" s="202"/>
    </row>
    <row r="2467" spans="1:2" ht="16.2" x14ac:dyDescent="0.2">
      <c r="A2467" s="5"/>
      <c r="B2467" s="202"/>
    </row>
    <row r="2468" spans="1:2" ht="16.2" x14ac:dyDescent="0.2">
      <c r="A2468" s="5"/>
      <c r="B2468" s="202"/>
    </row>
    <row r="2469" spans="1:2" ht="16.2" x14ac:dyDescent="0.2">
      <c r="A2469" s="5"/>
      <c r="B2469" s="202"/>
    </row>
    <row r="2470" spans="1:2" ht="16.2" x14ac:dyDescent="0.2">
      <c r="A2470" s="5"/>
      <c r="B2470" s="202"/>
    </row>
    <row r="2471" spans="1:2" ht="16.2" x14ac:dyDescent="0.2">
      <c r="A2471" s="5"/>
      <c r="B2471" s="202"/>
    </row>
    <row r="2472" spans="1:2" ht="16.2" x14ac:dyDescent="0.2">
      <c r="A2472" s="5"/>
      <c r="B2472" s="202"/>
    </row>
    <row r="2473" spans="1:2" ht="16.2" x14ac:dyDescent="0.2">
      <c r="A2473" s="5"/>
      <c r="B2473" s="202"/>
    </row>
    <row r="2474" spans="1:2" ht="16.2" x14ac:dyDescent="0.2">
      <c r="A2474" s="5"/>
      <c r="B2474" s="202"/>
    </row>
    <row r="2475" spans="1:2" ht="16.2" x14ac:dyDescent="0.2">
      <c r="A2475" s="5"/>
      <c r="B2475" s="202"/>
    </row>
    <row r="2476" spans="1:2" ht="16.2" x14ac:dyDescent="0.2">
      <c r="A2476" s="5"/>
      <c r="B2476" s="202"/>
    </row>
    <row r="2477" spans="1:2" ht="16.2" x14ac:dyDescent="0.2">
      <c r="A2477" s="5"/>
      <c r="B2477" s="202"/>
    </row>
    <row r="2478" spans="1:2" ht="16.2" x14ac:dyDescent="0.2">
      <c r="A2478" s="5"/>
      <c r="B2478" s="202"/>
    </row>
    <row r="2479" spans="1:2" ht="16.2" x14ac:dyDescent="0.2">
      <c r="A2479" s="5"/>
      <c r="B2479" s="202"/>
    </row>
    <row r="2480" spans="1:2" ht="16.2" x14ac:dyDescent="0.2">
      <c r="A2480" s="5"/>
      <c r="B2480" s="202"/>
    </row>
    <row r="2481" spans="1:2" ht="16.2" x14ac:dyDescent="0.2">
      <c r="A2481" s="5"/>
      <c r="B2481" s="202"/>
    </row>
    <row r="2482" spans="1:2" ht="16.2" x14ac:dyDescent="0.2">
      <c r="A2482" s="5"/>
      <c r="B2482" s="202"/>
    </row>
    <row r="2483" spans="1:2" ht="16.2" x14ac:dyDescent="0.2">
      <c r="A2483" s="5"/>
      <c r="B2483" s="202"/>
    </row>
    <row r="2484" spans="1:2" ht="16.2" x14ac:dyDescent="0.2">
      <c r="A2484" s="5"/>
      <c r="B2484" s="202"/>
    </row>
    <row r="2485" spans="1:2" ht="16.2" x14ac:dyDescent="0.2">
      <c r="A2485" s="5"/>
      <c r="B2485" s="202"/>
    </row>
    <row r="2486" spans="1:2" ht="16.2" x14ac:dyDescent="0.2">
      <c r="A2486" s="5"/>
      <c r="B2486" s="202"/>
    </row>
    <row r="2487" spans="1:2" ht="16.2" x14ac:dyDescent="0.2">
      <c r="A2487" s="5"/>
      <c r="B2487" s="202"/>
    </row>
    <row r="2488" spans="1:2" ht="16.2" x14ac:dyDescent="0.2">
      <c r="A2488" s="5"/>
      <c r="B2488" s="202"/>
    </row>
    <row r="2489" spans="1:2" ht="16.2" x14ac:dyDescent="0.2">
      <c r="A2489" s="5"/>
      <c r="B2489" s="202"/>
    </row>
    <row r="2490" spans="1:2" ht="16.2" x14ac:dyDescent="0.2">
      <c r="A2490" s="5"/>
      <c r="B2490" s="202"/>
    </row>
    <row r="2491" spans="1:2" ht="16.2" x14ac:dyDescent="0.2">
      <c r="A2491" s="5"/>
      <c r="B2491" s="202"/>
    </row>
    <row r="2492" spans="1:2" ht="16.2" x14ac:dyDescent="0.2">
      <c r="A2492" s="5"/>
      <c r="B2492" s="202"/>
    </row>
    <row r="2493" spans="1:2" ht="16.2" x14ac:dyDescent="0.2">
      <c r="A2493" s="5"/>
      <c r="B2493" s="202"/>
    </row>
    <row r="2494" spans="1:2" ht="16.2" x14ac:dyDescent="0.2">
      <c r="A2494" s="5"/>
      <c r="B2494" s="202"/>
    </row>
    <row r="2495" spans="1:2" ht="16.2" x14ac:dyDescent="0.2">
      <c r="A2495" s="5"/>
      <c r="B2495" s="202"/>
    </row>
    <row r="2496" spans="1:2" ht="16.2" x14ac:dyDescent="0.2">
      <c r="A2496" s="5"/>
      <c r="B2496" s="202"/>
    </row>
    <row r="2497" spans="1:2" ht="16.2" x14ac:dyDescent="0.2">
      <c r="A2497" s="5"/>
      <c r="B2497" s="202"/>
    </row>
    <row r="2498" spans="1:2" ht="16.2" x14ac:dyDescent="0.2">
      <c r="A2498" s="5"/>
      <c r="B2498" s="202"/>
    </row>
    <row r="2499" spans="1:2" ht="16.2" x14ac:dyDescent="0.2">
      <c r="A2499" s="5"/>
      <c r="B2499" s="202"/>
    </row>
    <row r="2500" spans="1:2" ht="16.2" x14ac:dyDescent="0.2">
      <c r="A2500" s="5"/>
      <c r="B2500" s="202"/>
    </row>
    <row r="2501" spans="1:2" ht="16.2" x14ac:dyDescent="0.2">
      <c r="A2501" s="5"/>
      <c r="B2501" s="202"/>
    </row>
    <row r="2502" spans="1:2" ht="16.2" x14ac:dyDescent="0.2">
      <c r="A2502" s="5"/>
      <c r="B2502" s="202"/>
    </row>
    <row r="2503" spans="1:2" ht="16.2" x14ac:dyDescent="0.2">
      <c r="A2503" s="5"/>
      <c r="B2503" s="202"/>
    </row>
    <row r="2504" spans="1:2" ht="16.2" x14ac:dyDescent="0.2">
      <c r="A2504" s="5"/>
      <c r="B2504" s="202"/>
    </row>
    <row r="2505" spans="1:2" ht="16.2" x14ac:dyDescent="0.2">
      <c r="A2505" s="5"/>
      <c r="B2505" s="202"/>
    </row>
    <row r="2506" spans="1:2" ht="16.2" x14ac:dyDescent="0.2">
      <c r="A2506" s="5"/>
      <c r="B2506" s="202"/>
    </row>
    <row r="2507" spans="1:2" ht="16.2" x14ac:dyDescent="0.2">
      <c r="A2507" s="5"/>
      <c r="B2507" s="202"/>
    </row>
    <row r="2508" spans="1:2" ht="16.2" x14ac:dyDescent="0.2">
      <c r="A2508" s="5"/>
      <c r="B2508" s="202"/>
    </row>
    <row r="2509" spans="1:2" ht="16.2" x14ac:dyDescent="0.2">
      <c r="A2509" s="5"/>
      <c r="B2509" s="202"/>
    </row>
    <row r="2510" spans="1:2" ht="16.2" x14ac:dyDescent="0.2">
      <c r="A2510" s="5"/>
      <c r="B2510" s="202"/>
    </row>
    <row r="2511" spans="1:2" ht="16.2" x14ac:dyDescent="0.2">
      <c r="A2511" s="5"/>
      <c r="B2511" s="202"/>
    </row>
    <row r="2512" spans="1:2" ht="16.2" x14ac:dyDescent="0.2">
      <c r="A2512" s="5"/>
      <c r="B2512" s="202"/>
    </row>
    <row r="2513" spans="1:2" ht="16.2" x14ac:dyDescent="0.2">
      <c r="A2513" s="5"/>
      <c r="B2513" s="202"/>
    </row>
    <row r="2514" spans="1:2" ht="16.2" x14ac:dyDescent="0.2">
      <c r="A2514" s="5"/>
      <c r="B2514" s="202"/>
    </row>
    <row r="2515" spans="1:2" ht="16.2" x14ac:dyDescent="0.2">
      <c r="A2515" s="5"/>
      <c r="B2515" s="202"/>
    </row>
    <row r="2516" spans="1:2" ht="16.2" x14ac:dyDescent="0.2">
      <c r="A2516" s="5"/>
      <c r="B2516" s="202"/>
    </row>
    <row r="2517" spans="1:2" ht="16.2" x14ac:dyDescent="0.2">
      <c r="A2517" s="5"/>
      <c r="B2517" s="202"/>
    </row>
    <row r="2518" spans="1:2" ht="16.2" x14ac:dyDescent="0.2">
      <c r="A2518" s="5"/>
      <c r="B2518" s="202"/>
    </row>
    <row r="2519" spans="1:2" ht="16.2" x14ac:dyDescent="0.2">
      <c r="A2519" s="5"/>
      <c r="B2519" s="202"/>
    </row>
    <row r="2520" spans="1:2" ht="16.2" x14ac:dyDescent="0.2">
      <c r="A2520" s="5"/>
      <c r="B2520" s="202"/>
    </row>
    <row r="2521" spans="1:2" ht="16.2" x14ac:dyDescent="0.2">
      <c r="A2521" s="5"/>
      <c r="B2521" s="202"/>
    </row>
    <row r="2522" spans="1:2" ht="16.2" x14ac:dyDescent="0.2">
      <c r="A2522" s="5"/>
      <c r="B2522" s="202"/>
    </row>
    <row r="2523" spans="1:2" ht="16.2" x14ac:dyDescent="0.2">
      <c r="A2523" s="5"/>
      <c r="B2523" s="202"/>
    </row>
    <row r="2524" spans="1:2" ht="16.2" x14ac:dyDescent="0.2">
      <c r="A2524" s="5"/>
      <c r="B2524" s="202"/>
    </row>
    <row r="2525" spans="1:2" ht="16.2" x14ac:dyDescent="0.2">
      <c r="A2525" s="5"/>
      <c r="B2525" s="202"/>
    </row>
    <row r="2526" spans="1:2" ht="16.2" x14ac:dyDescent="0.2">
      <c r="A2526" s="5"/>
      <c r="B2526" s="202"/>
    </row>
    <row r="2527" spans="1:2" ht="16.2" x14ac:dyDescent="0.2">
      <c r="A2527" s="5"/>
      <c r="B2527" s="202"/>
    </row>
    <row r="2528" spans="1:2" ht="16.2" x14ac:dyDescent="0.2">
      <c r="A2528" s="5"/>
      <c r="B2528" s="202"/>
    </row>
    <row r="2529" spans="1:2" ht="16.2" x14ac:dyDescent="0.2">
      <c r="A2529" s="5"/>
      <c r="B2529" s="202"/>
    </row>
    <row r="2530" spans="1:2" ht="16.2" x14ac:dyDescent="0.2">
      <c r="A2530" s="5"/>
      <c r="B2530" s="202"/>
    </row>
    <row r="2531" spans="1:2" ht="16.2" x14ac:dyDescent="0.2">
      <c r="A2531" s="5"/>
      <c r="B2531" s="202"/>
    </row>
    <row r="2532" spans="1:2" ht="16.2" x14ac:dyDescent="0.2">
      <c r="A2532" s="5"/>
      <c r="B2532" s="202"/>
    </row>
    <row r="2533" spans="1:2" ht="16.2" x14ac:dyDescent="0.2">
      <c r="A2533" s="5"/>
      <c r="B2533" s="202"/>
    </row>
    <row r="2534" spans="1:2" ht="16.2" x14ac:dyDescent="0.2">
      <c r="A2534" s="5"/>
      <c r="B2534" s="202"/>
    </row>
    <row r="2535" spans="1:2" ht="16.2" x14ac:dyDescent="0.2">
      <c r="A2535" s="5"/>
      <c r="B2535" s="202"/>
    </row>
    <row r="2536" spans="1:2" ht="16.2" x14ac:dyDescent="0.2">
      <c r="A2536" s="5"/>
      <c r="B2536" s="202"/>
    </row>
    <row r="2537" spans="1:2" ht="16.2" x14ac:dyDescent="0.2">
      <c r="A2537" s="5"/>
      <c r="B2537" s="202"/>
    </row>
    <row r="2538" spans="1:2" ht="16.2" x14ac:dyDescent="0.2">
      <c r="A2538" s="5"/>
      <c r="B2538" s="202"/>
    </row>
    <row r="2539" spans="1:2" ht="16.2" x14ac:dyDescent="0.2">
      <c r="A2539" s="5"/>
      <c r="B2539" s="202"/>
    </row>
    <row r="2540" spans="1:2" ht="16.2" x14ac:dyDescent="0.2">
      <c r="A2540" s="5"/>
      <c r="B2540" s="202"/>
    </row>
    <row r="2541" spans="1:2" ht="16.2" x14ac:dyDescent="0.2">
      <c r="A2541" s="5"/>
      <c r="B2541" s="202"/>
    </row>
    <row r="2542" spans="1:2" ht="16.2" x14ac:dyDescent="0.2">
      <c r="A2542" s="5"/>
      <c r="B2542" s="202"/>
    </row>
    <row r="2543" spans="1:2" ht="16.2" x14ac:dyDescent="0.2">
      <c r="A2543" s="5"/>
      <c r="B2543" s="202"/>
    </row>
    <row r="2544" spans="1:2" ht="16.2" x14ac:dyDescent="0.2">
      <c r="A2544" s="5"/>
      <c r="B2544" s="202"/>
    </row>
    <row r="2545" spans="1:2" ht="16.2" x14ac:dyDescent="0.2">
      <c r="A2545" s="5"/>
      <c r="B2545" s="202"/>
    </row>
    <row r="2546" spans="1:2" ht="16.2" x14ac:dyDescent="0.2">
      <c r="A2546" s="5"/>
      <c r="B2546" s="202"/>
    </row>
    <row r="2547" spans="1:2" ht="16.2" x14ac:dyDescent="0.2">
      <c r="A2547" s="5"/>
      <c r="B2547" s="202"/>
    </row>
    <row r="2548" spans="1:2" ht="16.2" x14ac:dyDescent="0.2">
      <c r="A2548" s="5"/>
      <c r="B2548" s="202"/>
    </row>
    <row r="2549" spans="1:2" ht="16.2" x14ac:dyDescent="0.2">
      <c r="A2549" s="5"/>
      <c r="B2549" s="202"/>
    </row>
    <row r="2550" spans="1:2" ht="16.2" x14ac:dyDescent="0.2">
      <c r="A2550" s="5"/>
      <c r="B2550" s="202"/>
    </row>
    <row r="2551" spans="1:2" ht="16.2" x14ac:dyDescent="0.2">
      <c r="A2551" s="5"/>
      <c r="B2551" s="202"/>
    </row>
    <row r="2552" spans="1:2" ht="16.2" x14ac:dyDescent="0.2">
      <c r="A2552" s="5"/>
      <c r="B2552" s="202"/>
    </row>
    <row r="2553" spans="1:2" ht="16.2" x14ac:dyDescent="0.2">
      <c r="A2553" s="5"/>
      <c r="B2553" s="202"/>
    </row>
    <row r="2554" spans="1:2" ht="16.2" x14ac:dyDescent="0.2">
      <c r="A2554" s="5"/>
      <c r="B2554" s="202"/>
    </row>
    <row r="2555" spans="1:2" ht="16.2" x14ac:dyDescent="0.2">
      <c r="A2555" s="5"/>
      <c r="B2555" s="202"/>
    </row>
    <row r="2556" spans="1:2" ht="16.2" x14ac:dyDescent="0.2">
      <c r="A2556" s="5"/>
      <c r="B2556" s="202"/>
    </row>
    <row r="2557" spans="1:2" ht="16.2" x14ac:dyDescent="0.2">
      <c r="A2557" s="5"/>
      <c r="B2557" s="202"/>
    </row>
    <row r="2558" spans="1:2" ht="16.2" x14ac:dyDescent="0.2">
      <c r="A2558" s="5"/>
      <c r="B2558" s="202"/>
    </row>
    <row r="2559" spans="1:2" ht="16.2" x14ac:dyDescent="0.2">
      <c r="A2559" s="5"/>
      <c r="B2559" s="202"/>
    </row>
    <row r="2560" spans="1:2" ht="16.2" x14ac:dyDescent="0.2">
      <c r="A2560" s="5"/>
      <c r="B2560" s="202"/>
    </row>
    <row r="2561" spans="1:2" ht="16.2" x14ac:dyDescent="0.2">
      <c r="A2561" s="5"/>
      <c r="B2561" s="202"/>
    </row>
    <row r="2562" spans="1:2" ht="16.2" x14ac:dyDescent="0.2">
      <c r="A2562" s="5"/>
      <c r="B2562" s="202"/>
    </row>
    <row r="2563" spans="1:2" ht="16.2" x14ac:dyDescent="0.2">
      <c r="A2563" s="5"/>
      <c r="B2563" s="202"/>
    </row>
    <row r="2564" spans="1:2" ht="16.2" x14ac:dyDescent="0.2">
      <c r="A2564" s="5"/>
      <c r="B2564" s="202"/>
    </row>
    <row r="2565" spans="1:2" ht="16.2" x14ac:dyDescent="0.2">
      <c r="A2565" s="5"/>
      <c r="B2565" s="202"/>
    </row>
    <row r="2566" spans="1:2" ht="16.2" x14ac:dyDescent="0.2">
      <c r="A2566" s="5"/>
      <c r="B2566" s="202"/>
    </row>
    <row r="2567" spans="1:2" ht="16.2" x14ac:dyDescent="0.2">
      <c r="A2567" s="5"/>
      <c r="B2567" s="202"/>
    </row>
    <row r="2568" spans="1:2" ht="16.2" x14ac:dyDescent="0.2">
      <c r="A2568" s="5"/>
      <c r="B2568" s="202"/>
    </row>
    <row r="2569" spans="1:2" ht="16.2" x14ac:dyDescent="0.2">
      <c r="A2569" s="5"/>
      <c r="B2569" s="202"/>
    </row>
    <row r="2570" spans="1:2" ht="16.2" x14ac:dyDescent="0.2">
      <c r="A2570" s="5"/>
      <c r="B2570" s="202"/>
    </row>
    <row r="2571" spans="1:2" ht="16.2" x14ac:dyDescent="0.2">
      <c r="A2571" s="5"/>
      <c r="B2571" s="202"/>
    </row>
    <row r="2572" spans="1:2" ht="16.2" x14ac:dyDescent="0.2">
      <c r="A2572" s="5"/>
      <c r="B2572" s="202"/>
    </row>
    <row r="2573" spans="1:2" ht="16.2" x14ac:dyDescent="0.2">
      <c r="A2573" s="5"/>
      <c r="B2573" s="202"/>
    </row>
    <row r="2574" spans="1:2" ht="16.2" x14ac:dyDescent="0.2">
      <c r="A2574" s="5"/>
      <c r="B2574" s="202"/>
    </row>
    <row r="2575" spans="1:2" ht="16.2" x14ac:dyDescent="0.2">
      <c r="A2575" s="5"/>
      <c r="B2575" s="202"/>
    </row>
    <row r="2576" spans="1:2" ht="16.2" x14ac:dyDescent="0.2">
      <c r="A2576" s="5"/>
      <c r="B2576" s="202"/>
    </row>
    <row r="2577" spans="1:2" ht="16.2" x14ac:dyDescent="0.2">
      <c r="A2577" s="5"/>
      <c r="B2577" s="202"/>
    </row>
    <row r="2578" spans="1:2" ht="16.2" x14ac:dyDescent="0.2">
      <c r="A2578" s="5"/>
      <c r="B2578" s="202"/>
    </row>
    <row r="2579" spans="1:2" ht="16.2" x14ac:dyDescent="0.2">
      <c r="A2579" s="5"/>
      <c r="B2579" s="202"/>
    </row>
    <row r="2580" spans="1:2" ht="16.2" x14ac:dyDescent="0.2">
      <c r="A2580" s="5"/>
      <c r="B2580" s="202"/>
    </row>
    <row r="2581" spans="1:2" ht="16.2" x14ac:dyDescent="0.2">
      <c r="A2581" s="5"/>
      <c r="B2581" s="202"/>
    </row>
    <row r="2582" spans="1:2" ht="16.2" x14ac:dyDescent="0.2">
      <c r="A2582" s="5"/>
      <c r="B2582" s="202"/>
    </row>
    <row r="2583" spans="1:2" ht="16.2" x14ac:dyDescent="0.2">
      <c r="A2583" s="5"/>
      <c r="B2583" s="202"/>
    </row>
    <row r="2584" spans="1:2" ht="16.2" x14ac:dyDescent="0.2">
      <c r="A2584" s="5"/>
      <c r="B2584" s="202"/>
    </row>
    <row r="2585" spans="1:2" ht="16.2" x14ac:dyDescent="0.2">
      <c r="A2585" s="5"/>
      <c r="B2585" s="202"/>
    </row>
    <row r="2586" spans="1:2" ht="16.2" x14ac:dyDescent="0.2">
      <c r="A2586" s="5"/>
      <c r="B2586" s="202"/>
    </row>
    <row r="2587" spans="1:2" ht="16.2" x14ac:dyDescent="0.2">
      <c r="A2587" s="5"/>
      <c r="B2587" s="202"/>
    </row>
    <row r="2588" spans="1:2" ht="16.2" x14ac:dyDescent="0.2">
      <c r="A2588" s="5"/>
      <c r="B2588" s="202"/>
    </row>
    <row r="2589" spans="1:2" ht="16.2" x14ac:dyDescent="0.2">
      <c r="A2589" s="5"/>
      <c r="B2589" s="202"/>
    </row>
    <row r="2590" spans="1:2" ht="16.2" x14ac:dyDescent="0.2">
      <c r="A2590" s="5"/>
      <c r="B2590" s="202"/>
    </row>
    <row r="2591" spans="1:2" ht="16.2" x14ac:dyDescent="0.2">
      <c r="A2591" s="5"/>
      <c r="B2591" s="202"/>
    </row>
    <row r="2592" spans="1:2" ht="16.2" x14ac:dyDescent="0.2">
      <c r="A2592" s="5"/>
      <c r="B2592" s="202"/>
    </row>
    <row r="2593" spans="1:2" ht="16.2" x14ac:dyDescent="0.2">
      <c r="A2593" s="5"/>
      <c r="B2593" s="202"/>
    </row>
    <row r="2594" spans="1:2" ht="16.2" x14ac:dyDescent="0.2">
      <c r="A2594" s="5"/>
      <c r="B2594" s="202"/>
    </row>
    <row r="2595" spans="1:2" ht="16.2" x14ac:dyDescent="0.2">
      <c r="A2595" s="5"/>
      <c r="B2595" s="202"/>
    </row>
    <row r="2596" spans="1:2" ht="16.2" x14ac:dyDescent="0.2">
      <c r="A2596" s="5"/>
      <c r="B2596" s="202"/>
    </row>
    <row r="2597" spans="1:2" ht="16.2" x14ac:dyDescent="0.2">
      <c r="A2597" s="5"/>
      <c r="B2597" s="202"/>
    </row>
    <row r="2598" spans="1:2" ht="16.2" x14ac:dyDescent="0.2">
      <c r="A2598" s="5"/>
      <c r="B2598" s="202"/>
    </row>
    <row r="2599" spans="1:2" ht="16.2" x14ac:dyDescent="0.2">
      <c r="A2599" s="5"/>
      <c r="B2599" s="202"/>
    </row>
    <row r="2600" spans="1:2" ht="16.2" x14ac:dyDescent="0.2">
      <c r="A2600" s="5"/>
      <c r="B2600" s="202"/>
    </row>
    <row r="2601" spans="1:2" ht="16.2" x14ac:dyDescent="0.2">
      <c r="A2601" s="5"/>
      <c r="B2601" s="202"/>
    </row>
    <row r="2602" spans="1:2" ht="16.2" x14ac:dyDescent="0.2">
      <c r="A2602" s="5"/>
      <c r="B2602" s="202"/>
    </row>
    <row r="2603" spans="1:2" ht="16.2" x14ac:dyDescent="0.2">
      <c r="A2603" s="5"/>
      <c r="B2603" s="202"/>
    </row>
    <row r="2604" spans="1:2" ht="16.2" x14ac:dyDescent="0.2">
      <c r="A2604" s="5"/>
      <c r="B2604" s="202"/>
    </row>
    <row r="2605" spans="1:2" ht="16.2" x14ac:dyDescent="0.2">
      <c r="A2605" s="5"/>
      <c r="B2605" s="202"/>
    </row>
    <row r="2606" spans="1:2" ht="16.2" x14ac:dyDescent="0.2">
      <c r="A2606" s="5"/>
      <c r="B2606" s="202"/>
    </row>
    <row r="2607" spans="1:2" ht="16.2" x14ac:dyDescent="0.2">
      <c r="A2607" s="5"/>
      <c r="B2607" s="202"/>
    </row>
    <row r="2608" spans="1:2" ht="16.2" x14ac:dyDescent="0.2">
      <c r="A2608" s="5"/>
      <c r="B2608" s="202"/>
    </row>
    <row r="2609" spans="1:2" ht="16.2" x14ac:dyDescent="0.2">
      <c r="A2609" s="5"/>
      <c r="B2609" s="202"/>
    </row>
    <row r="2610" spans="1:2" ht="16.2" x14ac:dyDescent="0.2">
      <c r="A2610" s="5"/>
      <c r="B2610" s="202"/>
    </row>
    <row r="2611" spans="1:2" ht="16.2" x14ac:dyDescent="0.2">
      <c r="A2611" s="5"/>
      <c r="B2611" s="202"/>
    </row>
    <row r="2612" spans="1:2" ht="16.2" x14ac:dyDescent="0.2">
      <c r="A2612" s="5"/>
      <c r="B2612" s="202"/>
    </row>
    <row r="2613" spans="1:2" ht="16.2" x14ac:dyDescent="0.2">
      <c r="A2613" s="5"/>
      <c r="B2613" s="202"/>
    </row>
    <row r="2614" spans="1:2" ht="16.2" x14ac:dyDescent="0.2">
      <c r="A2614" s="5"/>
      <c r="B2614" s="202"/>
    </row>
    <row r="2615" spans="1:2" ht="16.2" x14ac:dyDescent="0.2">
      <c r="A2615" s="5"/>
      <c r="B2615" s="202"/>
    </row>
    <row r="2616" spans="1:2" ht="16.2" x14ac:dyDescent="0.2">
      <c r="A2616" s="5"/>
      <c r="B2616" s="202"/>
    </row>
    <row r="2617" spans="1:2" ht="16.2" x14ac:dyDescent="0.2">
      <c r="A2617" s="5"/>
      <c r="B2617" s="202"/>
    </row>
    <row r="2618" spans="1:2" ht="16.2" x14ac:dyDescent="0.2">
      <c r="A2618" s="5"/>
      <c r="B2618" s="202"/>
    </row>
    <row r="2619" spans="1:2" ht="16.2" x14ac:dyDescent="0.2">
      <c r="A2619" s="5"/>
      <c r="B2619" s="202"/>
    </row>
    <row r="2620" spans="1:2" ht="16.2" x14ac:dyDescent="0.2">
      <c r="A2620" s="5"/>
      <c r="B2620" s="202"/>
    </row>
    <row r="2621" spans="1:2" ht="16.2" x14ac:dyDescent="0.2">
      <c r="A2621" s="5"/>
      <c r="B2621" s="202"/>
    </row>
    <row r="2622" spans="1:2" ht="16.2" x14ac:dyDescent="0.2">
      <c r="A2622" s="5"/>
      <c r="B2622" s="202"/>
    </row>
    <row r="2623" spans="1:2" ht="16.2" x14ac:dyDescent="0.2">
      <c r="A2623" s="5"/>
      <c r="B2623" s="202"/>
    </row>
    <row r="2624" spans="1:2" ht="16.2" x14ac:dyDescent="0.2">
      <c r="A2624" s="5"/>
      <c r="B2624" s="202"/>
    </row>
    <row r="2625" spans="1:2" ht="16.2" x14ac:dyDescent="0.2">
      <c r="A2625" s="5"/>
      <c r="B2625" s="202"/>
    </row>
    <row r="2626" spans="1:2" ht="16.2" x14ac:dyDescent="0.2">
      <c r="A2626" s="5"/>
      <c r="B2626" s="202"/>
    </row>
    <row r="2627" spans="1:2" ht="16.2" x14ac:dyDescent="0.2">
      <c r="A2627" s="5"/>
      <c r="B2627" s="202"/>
    </row>
    <row r="2628" spans="1:2" ht="16.2" x14ac:dyDescent="0.2">
      <c r="A2628" s="5"/>
      <c r="B2628" s="202"/>
    </row>
    <row r="2629" spans="1:2" ht="16.2" x14ac:dyDescent="0.2">
      <c r="A2629" s="5"/>
      <c r="B2629" s="202"/>
    </row>
    <row r="2630" spans="1:2" ht="16.2" x14ac:dyDescent="0.2">
      <c r="A2630" s="5"/>
      <c r="B2630" s="202"/>
    </row>
    <row r="2631" spans="1:2" ht="16.2" x14ac:dyDescent="0.2">
      <c r="A2631" s="5"/>
      <c r="B2631" s="202"/>
    </row>
    <row r="2632" spans="1:2" ht="16.2" x14ac:dyDescent="0.2">
      <c r="A2632" s="5"/>
      <c r="B2632" s="202"/>
    </row>
    <row r="2633" spans="1:2" ht="16.2" x14ac:dyDescent="0.2">
      <c r="A2633" s="5"/>
      <c r="B2633" s="202"/>
    </row>
    <row r="2634" spans="1:2" ht="16.2" x14ac:dyDescent="0.2">
      <c r="A2634" s="5"/>
      <c r="B2634" s="202"/>
    </row>
    <row r="2635" spans="1:2" ht="16.2" x14ac:dyDescent="0.2">
      <c r="A2635" s="5"/>
      <c r="B2635" s="202"/>
    </row>
    <row r="2636" spans="1:2" ht="16.2" x14ac:dyDescent="0.2">
      <c r="A2636" s="5"/>
      <c r="B2636" s="202"/>
    </row>
    <row r="2637" spans="1:2" ht="16.2" x14ac:dyDescent="0.2">
      <c r="A2637" s="5"/>
      <c r="B2637" s="202"/>
    </row>
    <row r="2638" spans="1:2" ht="16.2" x14ac:dyDescent="0.2">
      <c r="A2638" s="5"/>
      <c r="B2638" s="202"/>
    </row>
    <row r="2639" spans="1:2" ht="16.2" x14ac:dyDescent="0.2">
      <c r="A2639" s="5"/>
      <c r="B2639" s="202"/>
    </row>
    <row r="2640" spans="1:2" ht="16.2" x14ac:dyDescent="0.2">
      <c r="A2640" s="5"/>
      <c r="B2640" s="202"/>
    </row>
    <row r="2641" spans="1:2" ht="16.2" x14ac:dyDescent="0.2">
      <c r="A2641" s="5"/>
      <c r="B2641" s="202"/>
    </row>
    <row r="2642" spans="1:2" ht="16.2" x14ac:dyDescent="0.2">
      <c r="A2642" s="5"/>
      <c r="B2642" s="202"/>
    </row>
    <row r="2643" spans="1:2" ht="16.2" x14ac:dyDescent="0.2">
      <c r="A2643" s="5"/>
      <c r="B2643" s="202"/>
    </row>
    <row r="2644" spans="1:2" ht="16.2" x14ac:dyDescent="0.2">
      <c r="A2644" s="5"/>
      <c r="B2644" s="202"/>
    </row>
    <row r="2645" spans="1:2" ht="16.2" x14ac:dyDescent="0.2">
      <c r="A2645" s="5"/>
      <c r="B2645" s="202"/>
    </row>
    <row r="2646" spans="1:2" ht="16.2" x14ac:dyDescent="0.2">
      <c r="A2646" s="5"/>
      <c r="B2646" s="202"/>
    </row>
    <row r="2647" spans="1:2" ht="16.2" x14ac:dyDescent="0.2">
      <c r="A2647" s="5"/>
      <c r="B2647" s="202"/>
    </row>
    <row r="2648" spans="1:2" ht="16.2" x14ac:dyDescent="0.2">
      <c r="A2648" s="5"/>
      <c r="B2648" s="202"/>
    </row>
    <row r="2649" spans="1:2" ht="16.2" x14ac:dyDescent="0.2">
      <c r="A2649" s="5"/>
      <c r="B2649" s="202"/>
    </row>
    <row r="2650" spans="1:2" ht="16.2" x14ac:dyDescent="0.2">
      <c r="A2650" s="5"/>
      <c r="B2650" s="202"/>
    </row>
    <row r="2651" spans="1:2" ht="16.2" x14ac:dyDescent="0.2">
      <c r="A2651" s="5"/>
      <c r="B2651" s="202"/>
    </row>
    <row r="2652" spans="1:2" ht="16.2" x14ac:dyDescent="0.2">
      <c r="A2652" s="5"/>
      <c r="B2652" s="202"/>
    </row>
    <row r="2653" spans="1:2" ht="16.2" x14ac:dyDescent="0.2">
      <c r="A2653" s="5"/>
      <c r="B2653" s="202"/>
    </row>
    <row r="2654" spans="1:2" ht="16.2" x14ac:dyDescent="0.2">
      <c r="A2654" s="5"/>
      <c r="B2654" s="202"/>
    </row>
    <row r="2655" spans="1:2" ht="16.2" x14ac:dyDescent="0.2">
      <c r="A2655" s="5"/>
      <c r="B2655" s="202"/>
    </row>
    <row r="2656" spans="1:2" ht="16.2" x14ac:dyDescent="0.2">
      <c r="A2656" s="5"/>
      <c r="B2656" s="202"/>
    </row>
    <row r="2657" spans="1:2" ht="16.2" x14ac:dyDescent="0.2">
      <c r="A2657" s="5"/>
      <c r="B2657" s="202"/>
    </row>
    <row r="2658" spans="1:2" ht="16.2" x14ac:dyDescent="0.2">
      <c r="A2658" s="5"/>
      <c r="B2658" s="202"/>
    </row>
    <row r="2659" spans="1:2" ht="16.2" x14ac:dyDescent="0.2">
      <c r="A2659" s="5"/>
      <c r="B2659" s="202"/>
    </row>
    <row r="2660" spans="1:2" ht="16.2" x14ac:dyDescent="0.2">
      <c r="A2660" s="5"/>
      <c r="B2660" s="202"/>
    </row>
    <row r="2661" spans="1:2" ht="16.2" x14ac:dyDescent="0.2">
      <c r="A2661" s="5"/>
      <c r="B2661" s="202"/>
    </row>
    <row r="2662" spans="1:2" ht="16.2" x14ac:dyDescent="0.2">
      <c r="A2662" s="5"/>
      <c r="B2662" s="202"/>
    </row>
    <row r="2663" spans="1:2" ht="16.2" x14ac:dyDescent="0.2">
      <c r="A2663" s="5"/>
      <c r="B2663" s="202"/>
    </row>
    <row r="2664" spans="1:2" ht="16.2" x14ac:dyDescent="0.2">
      <c r="A2664" s="5"/>
      <c r="B2664" s="202"/>
    </row>
    <row r="2665" spans="1:2" ht="16.2" x14ac:dyDescent="0.2">
      <c r="A2665" s="5"/>
      <c r="B2665" s="202"/>
    </row>
    <row r="2666" spans="1:2" ht="16.2" x14ac:dyDescent="0.2">
      <c r="A2666" s="5"/>
      <c r="B2666" s="202"/>
    </row>
    <row r="2667" spans="1:2" ht="16.2" x14ac:dyDescent="0.2">
      <c r="A2667" s="5"/>
      <c r="B2667" s="202"/>
    </row>
    <row r="2668" spans="1:2" ht="16.2" x14ac:dyDescent="0.2">
      <c r="A2668" s="5"/>
      <c r="B2668" s="202"/>
    </row>
    <row r="2669" spans="1:2" ht="16.2" x14ac:dyDescent="0.2">
      <c r="A2669" s="5"/>
      <c r="B2669" s="202"/>
    </row>
    <row r="2670" spans="1:2" ht="16.2" x14ac:dyDescent="0.2">
      <c r="A2670" s="5"/>
      <c r="B2670" s="202"/>
    </row>
    <row r="2671" spans="1:2" x14ac:dyDescent="0.2">
      <c r="A2671" s="6"/>
      <c r="B2671" s="205"/>
    </row>
    <row r="2672" spans="1:2" x14ac:dyDescent="0.2">
      <c r="A2672" s="6"/>
      <c r="B2672" s="205"/>
    </row>
    <row r="2673" spans="1:2" x14ac:dyDescent="0.2">
      <c r="A2673" s="6"/>
      <c r="B2673" s="205"/>
    </row>
    <row r="2674" spans="1:2" x14ac:dyDescent="0.2">
      <c r="A2674" s="6"/>
      <c r="B2674" s="205"/>
    </row>
    <row r="2675" spans="1:2" x14ac:dyDescent="0.2">
      <c r="A2675" s="6"/>
      <c r="B2675" s="205"/>
    </row>
    <row r="2676" spans="1:2" x14ac:dyDescent="0.2">
      <c r="A2676" s="6"/>
      <c r="B2676" s="205"/>
    </row>
    <row r="2677" spans="1:2" x14ac:dyDescent="0.2">
      <c r="A2677" s="6"/>
      <c r="B2677" s="205"/>
    </row>
    <row r="2678" spans="1:2" x14ac:dyDescent="0.2">
      <c r="A2678" s="6"/>
      <c r="B2678" s="205"/>
    </row>
    <row r="2679" spans="1:2" x14ac:dyDescent="0.2">
      <c r="A2679" s="6"/>
      <c r="B2679" s="205"/>
    </row>
    <row r="2680" spans="1:2" x14ac:dyDescent="0.2">
      <c r="A2680" s="6"/>
      <c r="B2680" s="205"/>
    </row>
    <row r="2681" spans="1:2" x14ac:dyDescent="0.2">
      <c r="A2681" s="6"/>
      <c r="B2681" s="205"/>
    </row>
    <row r="2682" spans="1:2" x14ac:dyDescent="0.2">
      <c r="A2682" s="6"/>
      <c r="B2682" s="205"/>
    </row>
    <row r="2683" spans="1:2" x14ac:dyDescent="0.2">
      <c r="A2683" s="6"/>
      <c r="B2683" s="205"/>
    </row>
    <row r="2684" spans="1:2" x14ac:dyDescent="0.2">
      <c r="A2684" s="6"/>
      <c r="B2684" s="205"/>
    </row>
    <row r="2685" spans="1:2" x14ac:dyDescent="0.2">
      <c r="A2685" s="6"/>
      <c r="B2685" s="205"/>
    </row>
    <row r="2686" spans="1:2" x14ac:dyDescent="0.2">
      <c r="A2686" s="6"/>
      <c r="B2686" s="205"/>
    </row>
    <row r="2687" spans="1:2" x14ac:dyDescent="0.2">
      <c r="A2687" s="6"/>
      <c r="B2687" s="205"/>
    </row>
    <row r="2688" spans="1:2" x14ac:dyDescent="0.2">
      <c r="A2688" s="6"/>
      <c r="B2688" s="205"/>
    </row>
    <row r="2689" spans="1:2" x14ac:dyDescent="0.2">
      <c r="A2689" s="6"/>
      <c r="B2689" s="205"/>
    </row>
    <row r="2690" spans="1:2" x14ac:dyDescent="0.2">
      <c r="A2690" s="6"/>
      <c r="B2690" s="205"/>
    </row>
    <row r="2691" spans="1:2" x14ac:dyDescent="0.2">
      <c r="A2691" s="6"/>
      <c r="B2691" s="205"/>
    </row>
    <row r="2692" spans="1:2" x14ac:dyDescent="0.2">
      <c r="A2692" s="6"/>
      <c r="B2692" s="205"/>
    </row>
    <row r="2693" spans="1:2" x14ac:dyDescent="0.2">
      <c r="A2693" s="6"/>
      <c r="B2693" s="205"/>
    </row>
    <row r="2694" spans="1:2" x14ac:dyDescent="0.2">
      <c r="A2694" s="6"/>
      <c r="B2694" s="205"/>
    </row>
    <row r="2695" spans="1:2" x14ac:dyDescent="0.2">
      <c r="A2695" s="6"/>
      <c r="B2695" s="205"/>
    </row>
    <row r="2696" spans="1:2" x14ac:dyDescent="0.2">
      <c r="A2696" s="6"/>
      <c r="B2696" s="205"/>
    </row>
    <row r="2697" spans="1:2" x14ac:dyDescent="0.2">
      <c r="A2697" s="6"/>
      <c r="B2697" s="205"/>
    </row>
    <row r="2698" spans="1:2" x14ac:dyDescent="0.2">
      <c r="A2698" s="6"/>
      <c r="B2698" s="205"/>
    </row>
    <row r="2699" spans="1:2" x14ac:dyDescent="0.2">
      <c r="A2699" s="6"/>
      <c r="B2699" s="205"/>
    </row>
    <row r="2700" spans="1:2" x14ac:dyDescent="0.2">
      <c r="A2700" s="6"/>
      <c r="B2700" s="205"/>
    </row>
    <row r="2701" spans="1:2" x14ac:dyDescent="0.2">
      <c r="A2701" s="6"/>
      <c r="B2701" s="205"/>
    </row>
    <row r="2702" spans="1:2" x14ac:dyDescent="0.2">
      <c r="A2702" s="6"/>
      <c r="B2702" s="205"/>
    </row>
    <row r="2703" spans="1:2" x14ac:dyDescent="0.2">
      <c r="A2703" s="6"/>
      <c r="B2703" s="205"/>
    </row>
    <row r="2704" spans="1:2" x14ac:dyDescent="0.2">
      <c r="A2704" s="6"/>
      <c r="B2704" s="205"/>
    </row>
    <row r="2705" spans="1:2" x14ac:dyDescent="0.2">
      <c r="A2705" s="6"/>
      <c r="B2705" s="205"/>
    </row>
    <row r="2706" spans="1:2" x14ac:dyDescent="0.2">
      <c r="A2706" s="6"/>
      <c r="B2706" s="205"/>
    </row>
    <row r="2707" spans="1:2" x14ac:dyDescent="0.2">
      <c r="A2707" s="6"/>
      <c r="B2707" s="205"/>
    </row>
    <row r="2708" spans="1:2" x14ac:dyDescent="0.2">
      <c r="A2708" s="6"/>
      <c r="B2708" s="205"/>
    </row>
    <row r="2709" spans="1:2" x14ac:dyDescent="0.2">
      <c r="A2709" s="6"/>
      <c r="B2709" s="205"/>
    </row>
    <row r="2710" spans="1:2" x14ac:dyDescent="0.2">
      <c r="A2710" s="6"/>
      <c r="B2710" s="205"/>
    </row>
    <row r="2711" spans="1:2" x14ac:dyDescent="0.2">
      <c r="A2711" s="6"/>
      <c r="B2711" s="205"/>
    </row>
    <row r="2712" spans="1:2" x14ac:dyDescent="0.2">
      <c r="A2712" s="6"/>
      <c r="B2712" s="205"/>
    </row>
    <row r="2713" spans="1:2" x14ac:dyDescent="0.2">
      <c r="A2713" s="6"/>
      <c r="B2713" s="205"/>
    </row>
    <row r="2714" spans="1:2" x14ac:dyDescent="0.2">
      <c r="A2714" s="6"/>
      <c r="B2714" s="205"/>
    </row>
    <row r="2715" spans="1:2" x14ac:dyDescent="0.2">
      <c r="A2715" s="6"/>
      <c r="B2715" s="205"/>
    </row>
    <row r="2716" spans="1:2" x14ac:dyDescent="0.2">
      <c r="A2716" s="6"/>
      <c r="B2716" s="205"/>
    </row>
    <row r="2717" spans="1:2" x14ac:dyDescent="0.2">
      <c r="A2717" s="6"/>
      <c r="B2717" s="205"/>
    </row>
    <row r="2718" spans="1:2" x14ac:dyDescent="0.2">
      <c r="A2718" s="6"/>
      <c r="B2718" s="205"/>
    </row>
    <row r="2719" spans="1:2" x14ac:dyDescent="0.2">
      <c r="A2719" s="6"/>
      <c r="B2719" s="205"/>
    </row>
    <row r="2720" spans="1:2" x14ac:dyDescent="0.2">
      <c r="A2720" s="6"/>
      <c r="B2720" s="205"/>
    </row>
    <row r="2721" spans="1:2" x14ac:dyDescent="0.2">
      <c r="A2721" s="6"/>
      <c r="B2721" s="205"/>
    </row>
    <row r="2722" spans="1:2" x14ac:dyDescent="0.2">
      <c r="A2722" s="6"/>
      <c r="B2722" s="205"/>
    </row>
    <row r="2723" spans="1:2" x14ac:dyDescent="0.2">
      <c r="A2723" s="6"/>
      <c r="B2723" s="205"/>
    </row>
    <row r="2724" spans="1:2" x14ac:dyDescent="0.2">
      <c r="A2724" s="6"/>
      <c r="B2724" s="205"/>
    </row>
    <row r="2725" spans="1:2" x14ac:dyDescent="0.2">
      <c r="A2725" s="6"/>
      <c r="B2725" s="205"/>
    </row>
    <row r="2726" spans="1:2" x14ac:dyDescent="0.2">
      <c r="A2726" s="6"/>
      <c r="B2726" s="205"/>
    </row>
    <row r="2727" spans="1:2" x14ac:dyDescent="0.2">
      <c r="A2727" s="6"/>
      <c r="B2727" s="205"/>
    </row>
    <row r="2728" spans="1:2" x14ac:dyDescent="0.2">
      <c r="A2728" s="6"/>
      <c r="B2728" s="205"/>
    </row>
    <row r="2729" spans="1:2" x14ac:dyDescent="0.2">
      <c r="A2729" s="6"/>
      <c r="B2729" s="205"/>
    </row>
    <row r="2730" spans="1:2" x14ac:dyDescent="0.2">
      <c r="A2730" s="6"/>
      <c r="B2730" s="205"/>
    </row>
    <row r="2731" spans="1:2" x14ac:dyDescent="0.2">
      <c r="A2731" s="6"/>
      <c r="B2731" s="205"/>
    </row>
    <row r="2732" spans="1:2" x14ac:dyDescent="0.2">
      <c r="A2732" s="6"/>
      <c r="B2732" s="205"/>
    </row>
    <row r="2733" spans="1:2" x14ac:dyDescent="0.2">
      <c r="A2733" s="6"/>
      <c r="B2733" s="205"/>
    </row>
    <row r="2734" spans="1:2" x14ac:dyDescent="0.2">
      <c r="A2734" s="6"/>
      <c r="B2734" s="205"/>
    </row>
    <row r="2735" spans="1:2" x14ac:dyDescent="0.2">
      <c r="A2735" s="6"/>
      <c r="B2735" s="205"/>
    </row>
    <row r="2736" spans="1:2" x14ac:dyDescent="0.2">
      <c r="A2736" s="6"/>
      <c r="B2736" s="205"/>
    </row>
    <row r="2737" spans="1:2" x14ac:dyDescent="0.2">
      <c r="A2737" s="6"/>
      <c r="B2737" s="205"/>
    </row>
    <row r="2738" spans="1:2" x14ac:dyDescent="0.2">
      <c r="A2738" s="6"/>
      <c r="B2738" s="205"/>
    </row>
    <row r="2739" spans="1:2" x14ac:dyDescent="0.2">
      <c r="A2739" s="6"/>
      <c r="B2739" s="205"/>
    </row>
    <row r="2740" spans="1:2" x14ac:dyDescent="0.2">
      <c r="A2740" s="6"/>
      <c r="B2740" s="205"/>
    </row>
    <row r="2741" spans="1:2" x14ac:dyDescent="0.2">
      <c r="A2741" s="6"/>
      <c r="B2741" s="205"/>
    </row>
    <row r="2742" spans="1:2" x14ac:dyDescent="0.2">
      <c r="A2742" s="6"/>
      <c r="B2742" s="205"/>
    </row>
    <row r="2743" spans="1:2" x14ac:dyDescent="0.2">
      <c r="A2743" s="6"/>
      <c r="B2743" s="205"/>
    </row>
    <row r="2744" spans="1:2" x14ac:dyDescent="0.2">
      <c r="A2744" s="6"/>
      <c r="B2744" s="205"/>
    </row>
    <row r="2745" spans="1:2" x14ac:dyDescent="0.2">
      <c r="A2745" s="6"/>
      <c r="B2745" s="205"/>
    </row>
    <row r="2746" spans="1:2" x14ac:dyDescent="0.2">
      <c r="A2746" s="6"/>
      <c r="B2746" s="205"/>
    </row>
    <row r="2747" spans="1:2" x14ac:dyDescent="0.2">
      <c r="A2747" s="6"/>
      <c r="B2747" s="205"/>
    </row>
    <row r="2748" spans="1:2" x14ac:dyDescent="0.2">
      <c r="A2748" s="6"/>
      <c r="B2748" s="205"/>
    </row>
    <row r="2749" spans="1:2" x14ac:dyDescent="0.2">
      <c r="A2749" s="6"/>
      <c r="B2749" s="205"/>
    </row>
    <row r="2750" spans="1:2" x14ac:dyDescent="0.2">
      <c r="A2750" s="6"/>
      <c r="B2750" s="205"/>
    </row>
    <row r="2751" spans="1:2" x14ac:dyDescent="0.2">
      <c r="A2751" s="6"/>
      <c r="B2751" s="205"/>
    </row>
    <row r="2752" spans="1:2" x14ac:dyDescent="0.2">
      <c r="A2752" s="6"/>
      <c r="B2752" s="205"/>
    </row>
    <row r="2753" spans="1:2" x14ac:dyDescent="0.2">
      <c r="A2753" s="6"/>
      <c r="B2753" s="205"/>
    </row>
    <row r="2754" spans="1:2" x14ac:dyDescent="0.2">
      <c r="A2754" s="6"/>
      <c r="B2754" s="205"/>
    </row>
    <row r="2755" spans="1:2" x14ac:dyDescent="0.2">
      <c r="A2755" s="6"/>
      <c r="B2755" s="205"/>
    </row>
    <row r="2756" spans="1:2" x14ac:dyDescent="0.2">
      <c r="A2756" s="6"/>
      <c r="B2756" s="205"/>
    </row>
    <row r="2757" spans="1:2" x14ac:dyDescent="0.2">
      <c r="A2757" s="6"/>
      <c r="B2757" s="205"/>
    </row>
    <row r="2758" spans="1:2" x14ac:dyDescent="0.2">
      <c r="A2758" s="6"/>
      <c r="B2758" s="205"/>
    </row>
    <row r="2759" spans="1:2" x14ac:dyDescent="0.2">
      <c r="A2759" s="6"/>
      <c r="B2759" s="205"/>
    </row>
    <row r="2760" spans="1:2" x14ac:dyDescent="0.2">
      <c r="A2760" s="6"/>
      <c r="B2760" s="205"/>
    </row>
    <row r="2761" spans="1:2" x14ac:dyDescent="0.2">
      <c r="A2761" s="6"/>
      <c r="B2761" s="205"/>
    </row>
    <row r="2762" spans="1:2" x14ac:dyDescent="0.2">
      <c r="A2762" s="6"/>
      <c r="B2762" s="205"/>
    </row>
    <row r="2763" spans="1:2" x14ac:dyDescent="0.2">
      <c r="A2763" s="6"/>
      <c r="B2763" s="205"/>
    </row>
    <row r="2764" spans="1:2" x14ac:dyDescent="0.2">
      <c r="A2764" s="6"/>
      <c r="B2764" s="205"/>
    </row>
    <row r="2765" spans="1:2" x14ac:dyDescent="0.2">
      <c r="A2765" s="6"/>
      <c r="B2765" s="205"/>
    </row>
    <row r="2766" spans="1:2" x14ac:dyDescent="0.2">
      <c r="A2766" s="6"/>
      <c r="B2766" s="205"/>
    </row>
    <row r="2767" spans="1:2" x14ac:dyDescent="0.2">
      <c r="A2767" s="6"/>
      <c r="B2767" s="205"/>
    </row>
    <row r="2768" spans="1:2" x14ac:dyDescent="0.2">
      <c r="A2768" s="6"/>
      <c r="B2768" s="205"/>
    </row>
    <row r="2769" spans="1:2" x14ac:dyDescent="0.2">
      <c r="A2769" s="6"/>
      <c r="B2769" s="205"/>
    </row>
    <row r="2770" spans="1:2" x14ac:dyDescent="0.2">
      <c r="A2770" s="6"/>
      <c r="B2770" s="205"/>
    </row>
    <row r="2771" spans="1:2" x14ac:dyDescent="0.2">
      <c r="A2771" s="6"/>
      <c r="B2771" s="205"/>
    </row>
    <row r="2772" spans="1:2" x14ac:dyDescent="0.2">
      <c r="A2772" s="6"/>
      <c r="B2772" s="205"/>
    </row>
    <row r="2773" spans="1:2" x14ac:dyDescent="0.2">
      <c r="A2773" s="6"/>
      <c r="B2773" s="205"/>
    </row>
    <row r="2774" spans="1:2" x14ac:dyDescent="0.2">
      <c r="A2774" s="6"/>
      <c r="B2774" s="205"/>
    </row>
    <row r="2775" spans="1:2" x14ac:dyDescent="0.2">
      <c r="A2775" s="6"/>
      <c r="B2775" s="205"/>
    </row>
    <row r="2776" spans="1:2" x14ac:dyDescent="0.2">
      <c r="A2776" s="6"/>
      <c r="B2776" s="205"/>
    </row>
    <row r="2777" spans="1:2" x14ac:dyDescent="0.2">
      <c r="A2777" s="6"/>
      <c r="B2777" s="205"/>
    </row>
    <row r="2778" spans="1:2" x14ac:dyDescent="0.2">
      <c r="A2778" s="6"/>
      <c r="B2778" s="205"/>
    </row>
    <row r="2779" spans="1:2" x14ac:dyDescent="0.2">
      <c r="A2779" s="6"/>
      <c r="B2779" s="205"/>
    </row>
    <row r="2780" spans="1:2" x14ac:dyDescent="0.2">
      <c r="A2780" s="6"/>
      <c r="B2780" s="205"/>
    </row>
    <row r="2781" spans="1:2" x14ac:dyDescent="0.2">
      <c r="A2781" s="6"/>
      <c r="B2781" s="205"/>
    </row>
    <row r="2782" spans="1:2" x14ac:dyDescent="0.2">
      <c r="A2782" s="6"/>
      <c r="B2782" s="205"/>
    </row>
    <row r="2783" spans="1:2" x14ac:dyDescent="0.2">
      <c r="A2783" s="6"/>
      <c r="B2783" s="205"/>
    </row>
    <row r="2784" spans="1:2" x14ac:dyDescent="0.2">
      <c r="A2784" s="6"/>
      <c r="B2784" s="205"/>
    </row>
    <row r="2785" spans="1:2" x14ac:dyDescent="0.2">
      <c r="A2785" s="6"/>
      <c r="B2785" s="205"/>
    </row>
    <row r="2786" spans="1:2" x14ac:dyDescent="0.2">
      <c r="A2786" s="6"/>
      <c r="B2786" s="205"/>
    </row>
    <row r="2787" spans="1:2" x14ac:dyDescent="0.2">
      <c r="A2787" s="6"/>
      <c r="B2787" s="205"/>
    </row>
    <row r="2788" spans="1:2" x14ac:dyDescent="0.2">
      <c r="A2788" s="6"/>
      <c r="B2788" s="205"/>
    </row>
    <row r="2789" spans="1:2" x14ac:dyDescent="0.2">
      <c r="A2789" s="6"/>
      <c r="B2789" s="205"/>
    </row>
    <row r="2790" spans="1:2" x14ac:dyDescent="0.2">
      <c r="A2790" s="6"/>
      <c r="B2790" s="205"/>
    </row>
    <row r="2791" spans="1:2" x14ac:dyDescent="0.2">
      <c r="A2791" s="6"/>
      <c r="B2791" s="205"/>
    </row>
    <row r="2792" spans="1:2" x14ac:dyDescent="0.2">
      <c r="A2792" s="6"/>
      <c r="B2792" s="205"/>
    </row>
    <row r="2793" spans="1:2" x14ac:dyDescent="0.2">
      <c r="A2793" s="6"/>
      <c r="B2793" s="205"/>
    </row>
    <row r="2794" spans="1:2" x14ac:dyDescent="0.2">
      <c r="A2794" s="6"/>
      <c r="B2794" s="205"/>
    </row>
    <row r="2795" spans="1:2" x14ac:dyDescent="0.2">
      <c r="A2795" s="6"/>
      <c r="B2795" s="205"/>
    </row>
    <row r="2796" spans="1:2" x14ac:dyDescent="0.2">
      <c r="A2796" s="6"/>
      <c r="B2796" s="205"/>
    </row>
    <row r="2797" spans="1:2" x14ac:dyDescent="0.2">
      <c r="A2797" s="6"/>
      <c r="B2797" s="205"/>
    </row>
    <row r="2798" spans="1:2" x14ac:dyDescent="0.2">
      <c r="A2798" s="6"/>
      <c r="B2798" s="205"/>
    </row>
    <row r="2799" spans="1:2" x14ac:dyDescent="0.2">
      <c r="A2799" s="6"/>
      <c r="B2799" s="205"/>
    </row>
    <row r="2800" spans="1:2" x14ac:dyDescent="0.2">
      <c r="A2800" s="6"/>
      <c r="B2800" s="205"/>
    </row>
    <row r="2801" spans="1:2" x14ac:dyDescent="0.2">
      <c r="A2801" s="6"/>
      <c r="B2801" s="205"/>
    </row>
    <row r="2802" spans="1:2" x14ac:dyDescent="0.2">
      <c r="A2802" s="6"/>
      <c r="B2802" s="205"/>
    </row>
    <row r="2803" spans="1:2" x14ac:dyDescent="0.2">
      <c r="A2803" s="6"/>
      <c r="B2803" s="205"/>
    </row>
    <row r="2804" spans="1:2" x14ac:dyDescent="0.2">
      <c r="A2804" s="6"/>
      <c r="B2804" s="205"/>
    </row>
    <row r="2805" spans="1:2" x14ac:dyDescent="0.2">
      <c r="A2805" s="6"/>
      <c r="B2805" s="205"/>
    </row>
    <row r="2806" spans="1:2" x14ac:dyDescent="0.2">
      <c r="A2806" s="6"/>
      <c r="B2806" s="205"/>
    </row>
    <row r="2807" spans="1:2" x14ac:dyDescent="0.2">
      <c r="A2807" s="6"/>
      <c r="B2807" s="205"/>
    </row>
    <row r="2808" spans="1:2" x14ac:dyDescent="0.2">
      <c r="A2808" s="6"/>
      <c r="B2808" s="205"/>
    </row>
    <row r="2809" spans="1:2" x14ac:dyDescent="0.2">
      <c r="A2809" s="6"/>
      <c r="B2809" s="205"/>
    </row>
    <row r="2810" spans="1:2" x14ac:dyDescent="0.2">
      <c r="A2810" s="6"/>
      <c r="B2810" s="205"/>
    </row>
    <row r="2811" spans="1:2" x14ac:dyDescent="0.2">
      <c r="A2811" s="6"/>
      <c r="B2811" s="205"/>
    </row>
    <row r="2812" spans="1:2" x14ac:dyDescent="0.2">
      <c r="A2812" s="6"/>
      <c r="B2812" s="205"/>
    </row>
    <row r="2813" spans="1:2" x14ac:dyDescent="0.2">
      <c r="A2813" s="6"/>
      <c r="B2813" s="205"/>
    </row>
    <row r="2814" spans="1:2" x14ac:dyDescent="0.2">
      <c r="A2814" s="6"/>
      <c r="B2814" s="205"/>
    </row>
    <row r="2815" spans="1:2" x14ac:dyDescent="0.2">
      <c r="A2815" s="6"/>
      <c r="B2815" s="205"/>
    </row>
    <row r="2816" spans="1:2" x14ac:dyDescent="0.2">
      <c r="A2816" s="6"/>
      <c r="B2816" s="205"/>
    </row>
    <row r="2817" spans="1:2" x14ac:dyDescent="0.2">
      <c r="A2817" s="6"/>
      <c r="B2817" s="205"/>
    </row>
    <row r="2818" spans="1:2" x14ac:dyDescent="0.2">
      <c r="A2818" s="6"/>
      <c r="B2818" s="205"/>
    </row>
    <row r="2819" spans="1:2" x14ac:dyDescent="0.2">
      <c r="A2819" s="6"/>
      <c r="B2819" s="205"/>
    </row>
    <row r="2820" spans="1:2" x14ac:dyDescent="0.2">
      <c r="A2820" s="6"/>
      <c r="B2820" s="205"/>
    </row>
    <row r="2821" spans="1:2" x14ac:dyDescent="0.2">
      <c r="A2821" s="6"/>
      <c r="B2821" s="205"/>
    </row>
    <row r="2822" spans="1:2" x14ac:dyDescent="0.2">
      <c r="A2822" s="6"/>
      <c r="B2822" s="205"/>
    </row>
    <row r="2823" spans="1:2" x14ac:dyDescent="0.2">
      <c r="A2823" s="6"/>
      <c r="B2823" s="205"/>
    </row>
    <row r="2824" spans="1:2" x14ac:dyDescent="0.2">
      <c r="A2824" s="6"/>
      <c r="B2824" s="205"/>
    </row>
    <row r="2825" spans="1:2" x14ac:dyDescent="0.2">
      <c r="A2825" s="6"/>
      <c r="B2825" s="205"/>
    </row>
    <row r="2826" spans="1:2" x14ac:dyDescent="0.2">
      <c r="A2826" s="6"/>
      <c r="B2826" s="205"/>
    </row>
    <row r="2827" spans="1:2" x14ac:dyDescent="0.2">
      <c r="A2827" s="6"/>
      <c r="B2827" s="205"/>
    </row>
    <row r="2828" spans="1:2" x14ac:dyDescent="0.2">
      <c r="A2828" s="6"/>
      <c r="B2828" s="205"/>
    </row>
    <row r="2829" spans="1:2" x14ac:dyDescent="0.2">
      <c r="A2829" s="6"/>
      <c r="B2829" s="205"/>
    </row>
    <row r="2830" spans="1:2" x14ac:dyDescent="0.2">
      <c r="A2830" s="6"/>
      <c r="B2830" s="205"/>
    </row>
    <row r="2831" spans="1:2" x14ac:dyDescent="0.2">
      <c r="A2831" s="6"/>
      <c r="B2831" s="205"/>
    </row>
    <row r="2832" spans="1:2" x14ac:dyDescent="0.2">
      <c r="A2832" s="6"/>
      <c r="B2832" s="205"/>
    </row>
    <row r="2833" spans="1:2" x14ac:dyDescent="0.2">
      <c r="A2833" s="6"/>
      <c r="B2833" s="205"/>
    </row>
    <row r="2834" spans="1:2" x14ac:dyDescent="0.2">
      <c r="A2834" s="6"/>
      <c r="B2834" s="205"/>
    </row>
    <row r="2835" spans="1:2" x14ac:dyDescent="0.2">
      <c r="A2835" s="6"/>
      <c r="B2835" s="205"/>
    </row>
    <row r="2836" spans="1:2" x14ac:dyDescent="0.2">
      <c r="A2836" s="6"/>
      <c r="B2836" s="205"/>
    </row>
    <row r="2837" spans="1:2" x14ac:dyDescent="0.2">
      <c r="A2837" s="6"/>
      <c r="B2837" s="205"/>
    </row>
    <row r="2838" spans="1:2" x14ac:dyDescent="0.2">
      <c r="A2838" s="6"/>
      <c r="B2838" s="205"/>
    </row>
    <row r="2839" spans="1:2" x14ac:dyDescent="0.2">
      <c r="A2839" s="6"/>
      <c r="B2839" s="205"/>
    </row>
    <row r="2840" spans="1:2" x14ac:dyDescent="0.2">
      <c r="A2840" s="6"/>
      <c r="B2840" s="205"/>
    </row>
    <row r="2841" spans="1:2" x14ac:dyDescent="0.2">
      <c r="A2841" s="6"/>
      <c r="B2841" s="205"/>
    </row>
    <row r="2842" spans="1:2" x14ac:dyDescent="0.2">
      <c r="A2842" s="6"/>
      <c r="B2842" s="205"/>
    </row>
    <row r="2843" spans="1:2" x14ac:dyDescent="0.2">
      <c r="A2843" s="6"/>
      <c r="B2843" s="205"/>
    </row>
    <row r="2844" spans="1:2" x14ac:dyDescent="0.2">
      <c r="A2844" s="6"/>
      <c r="B2844" s="205"/>
    </row>
    <row r="2845" spans="1:2" x14ac:dyDescent="0.2">
      <c r="A2845" s="6"/>
      <c r="B2845" s="205"/>
    </row>
    <row r="2846" spans="1:2" x14ac:dyDescent="0.2">
      <c r="A2846" s="6"/>
      <c r="B2846" s="205"/>
    </row>
    <row r="2847" spans="1:2" x14ac:dyDescent="0.2">
      <c r="A2847" s="6"/>
      <c r="B2847" s="205"/>
    </row>
    <row r="2848" spans="1:2" x14ac:dyDescent="0.2">
      <c r="A2848" s="6"/>
      <c r="B2848" s="205"/>
    </row>
    <row r="2849" spans="1:2" x14ac:dyDescent="0.2">
      <c r="A2849" s="6"/>
      <c r="B2849" s="205"/>
    </row>
    <row r="2850" spans="1:2" x14ac:dyDescent="0.2">
      <c r="A2850" s="6"/>
      <c r="B2850" s="205"/>
    </row>
    <row r="2851" spans="1:2" x14ac:dyDescent="0.2">
      <c r="A2851" s="6"/>
      <c r="B2851" s="205"/>
    </row>
    <row r="2852" spans="1:2" x14ac:dyDescent="0.2">
      <c r="A2852" s="6"/>
      <c r="B2852" s="205"/>
    </row>
    <row r="2853" spans="1:2" x14ac:dyDescent="0.2">
      <c r="A2853" s="6"/>
      <c r="B2853" s="205"/>
    </row>
    <row r="2854" spans="1:2" x14ac:dyDescent="0.2">
      <c r="A2854" s="6"/>
      <c r="B2854" s="205"/>
    </row>
    <row r="2855" spans="1:2" x14ac:dyDescent="0.2">
      <c r="A2855" s="6"/>
      <c r="B2855" s="205"/>
    </row>
    <row r="2856" spans="1:2" x14ac:dyDescent="0.2">
      <c r="A2856" s="6"/>
      <c r="B2856" s="205"/>
    </row>
    <row r="2857" spans="1:2" x14ac:dyDescent="0.2">
      <c r="A2857" s="6"/>
      <c r="B2857" s="205"/>
    </row>
    <row r="2858" spans="1:2" x14ac:dyDescent="0.2">
      <c r="A2858" s="6"/>
      <c r="B2858" s="205"/>
    </row>
    <row r="2859" spans="1:2" x14ac:dyDescent="0.2">
      <c r="A2859" s="6"/>
      <c r="B2859" s="205"/>
    </row>
    <row r="2860" spans="1:2" x14ac:dyDescent="0.2">
      <c r="A2860" s="6"/>
      <c r="B2860" s="205"/>
    </row>
    <row r="2861" spans="1:2" x14ac:dyDescent="0.2">
      <c r="A2861" s="6"/>
      <c r="B2861" s="205"/>
    </row>
    <row r="2862" spans="1:2" x14ac:dyDescent="0.2">
      <c r="A2862" s="6"/>
      <c r="B2862" s="205"/>
    </row>
    <row r="2863" spans="1:2" x14ac:dyDescent="0.2">
      <c r="A2863" s="6"/>
      <c r="B2863" s="205"/>
    </row>
    <row r="2864" spans="1:2" x14ac:dyDescent="0.2">
      <c r="A2864" s="6"/>
      <c r="B2864" s="205"/>
    </row>
    <row r="2865" spans="1:2" x14ac:dyDescent="0.2">
      <c r="A2865" s="6"/>
      <c r="B2865" s="205"/>
    </row>
    <row r="2866" spans="1:2" x14ac:dyDescent="0.2">
      <c r="A2866" s="6"/>
      <c r="B2866" s="205"/>
    </row>
    <row r="2867" spans="1:2" x14ac:dyDescent="0.2">
      <c r="A2867" s="6"/>
      <c r="B2867" s="205"/>
    </row>
    <row r="2868" spans="1:2" x14ac:dyDescent="0.2">
      <c r="A2868" s="6"/>
      <c r="B2868" s="205"/>
    </row>
    <row r="2869" spans="1:2" x14ac:dyDescent="0.2">
      <c r="A2869" s="6"/>
      <c r="B2869" s="205"/>
    </row>
    <row r="2870" spans="1:2" x14ac:dyDescent="0.2">
      <c r="A2870" s="6"/>
      <c r="B2870" s="205"/>
    </row>
    <row r="2871" spans="1:2" x14ac:dyDescent="0.2">
      <c r="A2871" s="6"/>
      <c r="B2871" s="205"/>
    </row>
    <row r="2872" spans="1:2" x14ac:dyDescent="0.2">
      <c r="A2872" s="6"/>
      <c r="B2872" s="205"/>
    </row>
    <row r="2873" spans="1:2" x14ac:dyDescent="0.2">
      <c r="A2873" s="6"/>
      <c r="B2873" s="205"/>
    </row>
    <row r="2874" spans="1:2" x14ac:dyDescent="0.2">
      <c r="A2874" s="6"/>
      <c r="B2874" s="205"/>
    </row>
    <row r="2875" spans="1:2" x14ac:dyDescent="0.2">
      <c r="A2875" s="6"/>
      <c r="B2875" s="205"/>
    </row>
    <row r="2876" spans="1:2" x14ac:dyDescent="0.2">
      <c r="A2876" s="6"/>
      <c r="B2876" s="205"/>
    </row>
    <row r="2877" spans="1:2" x14ac:dyDescent="0.2">
      <c r="A2877" s="6"/>
      <c r="B2877" s="205"/>
    </row>
    <row r="2878" spans="1:2" x14ac:dyDescent="0.2">
      <c r="A2878" s="6"/>
      <c r="B2878" s="205"/>
    </row>
    <row r="2879" spans="1:2" x14ac:dyDescent="0.2">
      <c r="A2879" s="6"/>
      <c r="B2879" s="205"/>
    </row>
    <row r="2880" spans="1:2" x14ac:dyDescent="0.2">
      <c r="A2880" s="6"/>
      <c r="B2880" s="205"/>
    </row>
    <row r="2881" spans="1:2" x14ac:dyDescent="0.2">
      <c r="A2881" s="6"/>
      <c r="B2881" s="205"/>
    </row>
    <row r="2882" spans="1:2" x14ac:dyDescent="0.2">
      <c r="A2882" s="6"/>
      <c r="B2882" s="205"/>
    </row>
    <row r="2883" spans="1:2" x14ac:dyDescent="0.2">
      <c r="A2883" s="6"/>
      <c r="B2883" s="205"/>
    </row>
    <row r="2884" spans="1:2" x14ac:dyDescent="0.2">
      <c r="A2884" s="6"/>
      <c r="B2884" s="205"/>
    </row>
    <row r="2885" spans="1:2" x14ac:dyDescent="0.2">
      <c r="A2885" s="6"/>
      <c r="B2885" s="205"/>
    </row>
    <row r="2886" spans="1:2" x14ac:dyDescent="0.2">
      <c r="A2886" s="6"/>
      <c r="B2886" s="205"/>
    </row>
    <row r="2887" spans="1:2" x14ac:dyDescent="0.2">
      <c r="A2887" s="6"/>
      <c r="B2887" s="205"/>
    </row>
    <row r="2888" spans="1:2" x14ac:dyDescent="0.2">
      <c r="A2888" s="6"/>
      <c r="B2888" s="205"/>
    </row>
    <row r="2889" spans="1:2" x14ac:dyDescent="0.2">
      <c r="A2889" s="6"/>
      <c r="B2889" s="205"/>
    </row>
    <row r="2890" spans="1:2" x14ac:dyDescent="0.2">
      <c r="A2890" s="6"/>
      <c r="B2890" s="205"/>
    </row>
    <row r="2891" spans="1:2" x14ac:dyDescent="0.2">
      <c r="A2891" s="6"/>
      <c r="B2891" s="205"/>
    </row>
    <row r="2892" spans="1:2" x14ac:dyDescent="0.2">
      <c r="A2892" s="6"/>
      <c r="B2892" s="205"/>
    </row>
    <row r="2893" spans="1:2" x14ac:dyDescent="0.2">
      <c r="A2893" s="6"/>
      <c r="B2893" s="205"/>
    </row>
    <row r="2894" spans="1:2" x14ac:dyDescent="0.2">
      <c r="A2894" s="6"/>
      <c r="B2894" s="205"/>
    </row>
    <row r="2895" spans="1:2" x14ac:dyDescent="0.2">
      <c r="A2895" s="6"/>
      <c r="B2895" s="205"/>
    </row>
    <row r="2896" spans="1:2" x14ac:dyDescent="0.2">
      <c r="A2896" s="6"/>
      <c r="B2896" s="205"/>
    </row>
    <row r="2897" spans="1:2" x14ac:dyDescent="0.2">
      <c r="A2897" s="6"/>
      <c r="B2897" s="205"/>
    </row>
    <row r="2898" spans="1:2" x14ac:dyDescent="0.2">
      <c r="A2898" s="6"/>
      <c r="B2898" s="205"/>
    </row>
    <row r="2899" spans="1:2" x14ac:dyDescent="0.2">
      <c r="A2899" s="6"/>
      <c r="B2899" s="205"/>
    </row>
    <row r="2900" spans="1:2" x14ac:dyDescent="0.2">
      <c r="A2900" s="6"/>
      <c r="B2900" s="205"/>
    </row>
    <row r="2901" spans="1:2" x14ac:dyDescent="0.2">
      <c r="A2901" s="6"/>
      <c r="B2901" s="205"/>
    </row>
    <row r="2902" spans="1:2" x14ac:dyDescent="0.2">
      <c r="A2902" s="6"/>
      <c r="B2902" s="205"/>
    </row>
    <row r="2903" spans="1:2" x14ac:dyDescent="0.2">
      <c r="A2903" s="6"/>
      <c r="B2903" s="205"/>
    </row>
    <row r="2904" spans="1:2" x14ac:dyDescent="0.2">
      <c r="A2904" s="6"/>
      <c r="B2904" s="205"/>
    </row>
    <row r="2905" spans="1:2" x14ac:dyDescent="0.2">
      <c r="A2905" s="6"/>
      <c r="B2905" s="205"/>
    </row>
    <row r="2906" spans="1:2" x14ac:dyDescent="0.2">
      <c r="A2906" s="6"/>
      <c r="B2906" s="205"/>
    </row>
    <row r="2907" spans="1:2" x14ac:dyDescent="0.2">
      <c r="A2907" s="6"/>
      <c r="B2907" s="205"/>
    </row>
    <row r="2908" spans="1:2" x14ac:dyDescent="0.2">
      <c r="A2908" s="6"/>
      <c r="B2908" s="205"/>
    </row>
    <row r="2909" spans="1:2" x14ac:dyDescent="0.2">
      <c r="A2909" s="6"/>
      <c r="B2909" s="205"/>
    </row>
    <row r="2910" spans="1:2" x14ac:dyDescent="0.2">
      <c r="A2910" s="6"/>
      <c r="B2910" s="205"/>
    </row>
    <row r="2911" spans="1:2" x14ac:dyDescent="0.2">
      <c r="A2911" s="6"/>
      <c r="B2911" s="205"/>
    </row>
    <row r="2912" spans="1:2" x14ac:dyDescent="0.2">
      <c r="A2912" s="6"/>
      <c r="B2912" s="205"/>
    </row>
    <row r="2913" spans="1:2" x14ac:dyDescent="0.2">
      <c r="A2913" s="6"/>
      <c r="B2913" s="205"/>
    </row>
    <row r="2914" spans="1:2" x14ac:dyDescent="0.2">
      <c r="A2914" s="6"/>
      <c r="B2914" s="205"/>
    </row>
    <row r="2915" spans="1:2" x14ac:dyDescent="0.2">
      <c r="A2915" s="6"/>
      <c r="B2915" s="205"/>
    </row>
    <row r="2916" spans="1:2" x14ac:dyDescent="0.2">
      <c r="A2916" s="6"/>
      <c r="B2916" s="205"/>
    </row>
    <row r="2917" spans="1:2" x14ac:dyDescent="0.2">
      <c r="A2917" s="6"/>
      <c r="B2917" s="205"/>
    </row>
    <row r="2918" spans="1:2" x14ac:dyDescent="0.2">
      <c r="A2918" s="6"/>
      <c r="B2918" s="205"/>
    </row>
    <row r="2919" spans="1:2" x14ac:dyDescent="0.2">
      <c r="A2919" s="6"/>
      <c r="B2919" s="205"/>
    </row>
    <row r="2920" spans="1:2" x14ac:dyDescent="0.2">
      <c r="A2920" s="6"/>
      <c r="B2920" s="205"/>
    </row>
    <row r="2921" spans="1:2" x14ac:dyDescent="0.2">
      <c r="A2921" s="6"/>
      <c r="B2921" s="205"/>
    </row>
    <row r="2922" spans="1:2" x14ac:dyDescent="0.2">
      <c r="A2922" s="6"/>
      <c r="B2922" s="205"/>
    </row>
    <row r="2923" spans="1:2" x14ac:dyDescent="0.2">
      <c r="A2923" s="6"/>
      <c r="B2923" s="205"/>
    </row>
    <row r="2924" spans="1:2" x14ac:dyDescent="0.2">
      <c r="A2924" s="6"/>
      <c r="B2924" s="205"/>
    </row>
    <row r="2925" spans="1:2" x14ac:dyDescent="0.2">
      <c r="A2925" s="6"/>
      <c r="B2925" s="205"/>
    </row>
    <row r="2926" spans="1:2" x14ac:dyDescent="0.2">
      <c r="A2926" s="6"/>
      <c r="B2926" s="205"/>
    </row>
    <row r="2927" spans="1:2" x14ac:dyDescent="0.2">
      <c r="A2927" s="6"/>
      <c r="B2927" s="205"/>
    </row>
    <row r="2928" spans="1:2" x14ac:dyDescent="0.2">
      <c r="A2928" s="6"/>
      <c r="B2928" s="205"/>
    </row>
    <row r="2929" spans="1:2" x14ac:dyDescent="0.2">
      <c r="A2929" s="6"/>
      <c r="B2929" s="205"/>
    </row>
    <row r="2930" spans="1:2" x14ac:dyDescent="0.2">
      <c r="A2930" s="6"/>
      <c r="B2930" s="205"/>
    </row>
    <row r="2931" spans="1:2" x14ac:dyDescent="0.2">
      <c r="A2931" s="6"/>
      <c r="B2931" s="205"/>
    </row>
    <row r="2932" spans="1:2" x14ac:dyDescent="0.2">
      <c r="A2932" s="6"/>
      <c r="B2932" s="205"/>
    </row>
    <row r="2933" spans="1:2" x14ac:dyDescent="0.2">
      <c r="A2933" s="6"/>
      <c r="B2933" s="205"/>
    </row>
    <row r="2934" spans="1:2" x14ac:dyDescent="0.2">
      <c r="A2934" s="6"/>
      <c r="B2934" s="205"/>
    </row>
    <row r="2935" spans="1:2" x14ac:dyDescent="0.2">
      <c r="A2935" s="6"/>
      <c r="B2935" s="205"/>
    </row>
    <row r="2936" spans="1:2" x14ac:dyDescent="0.2">
      <c r="A2936" s="6"/>
      <c r="B2936" s="205"/>
    </row>
    <row r="2937" spans="1:2" x14ac:dyDescent="0.2">
      <c r="A2937" s="6"/>
      <c r="B2937" s="205"/>
    </row>
    <row r="2938" spans="1:2" x14ac:dyDescent="0.2">
      <c r="A2938" s="6"/>
      <c r="B2938" s="205"/>
    </row>
    <row r="2939" spans="1:2" x14ac:dyDescent="0.2">
      <c r="A2939" s="6"/>
      <c r="B2939" s="205"/>
    </row>
    <row r="2940" spans="1:2" x14ac:dyDescent="0.2">
      <c r="A2940" s="6"/>
      <c r="B2940" s="205"/>
    </row>
    <row r="2941" spans="1:2" x14ac:dyDescent="0.2">
      <c r="A2941" s="6"/>
      <c r="B2941" s="205"/>
    </row>
    <row r="2942" spans="1:2" x14ac:dyDescent="0.2">
      <c r="A2942" s="6"/>
      <c r="B2942" s="205"/>
    </row>
    <row r="2943" spans="1:2" x14ac:dyDescent="0.2">
      <c r="A2943" s="6"/>
      <c r="B2943" s="205"/>
    </row>
    <row r="2944" spans="1:2" x14ac:dyDescent="0.2">
      <c r="A2944" s="6"/>
      <c r="B2944" s="205"/>
    </row>
    <row r="2945" spans="1:2" x14ac:dyDescent="0.2">
      <c r="A2945" s="6"/>
      <c r="B2945" s="205"/>
    </row>
    <row r="2946" spans="1:2" x14ac:dyDescent="0.2">
      <c r="A2946" s="6"/>
      <c r="B2946" s="205"/>
    </row>
    <row r="2947" spans="1:2" x14ac:dyDescent="0.2">
      <c r="A2947" s="6"/>
      <c r="B2947" s="205"/>
    </row>
    <row r="2948" spans="1:2" x14ac:dyDescent="0.2">
      <c r="A2948" s="6"/>
      <c r="B2948" s="205"/>
    </row>
    <row r="2949" spans="1:2" x14ac:dyDescent="0.2">
      <c r="A2949" s="6"/>
      <c r="B2949" s="205"/>
    </row>
    <row r="2950" spans="1:2" x14ac:dyDescent="0.2">
      <c r="A2950" s="6"/>
      <c r="B2950" s="205"/>
    </row>
    <row r="2951" spans="1:2" x14ac:dyDescent="0.2">
      <c r="A2951" s="6"/>
      <c r="B2951" s="205"/>
    </row>
    <row r="2952" spans="1:2" x14ac:dyDescent="0.2">
      <c r="A2952" s="6"/>
      <c r="B2952" s="205"/>
    </row>
    <row r="2953" spans="1:2" x14ac:dyDescent="0.2">
      <c r="A2953" s="6"/>
      <c r="B2953" s="205"/>
    </row>
    <row r="2954" spans="1:2" x14ac:dyDescent="0.2">
      <c r="A2954" s="6"/>
      <c r="B2954" s="205"/>
    </row>
    <row r="2955" spans="1:2" x14ac:dyDescent="0.2">
      <c r="A2955" s="6"/>
      <c r="B2955" s="205"/>
    </row>
    <row r="2956" spans="1:2" x14ac:dyDescent="0.2">
      <c r="A2956" s="6"/>
      <c r="B2956" s="205"/>
    </row>
    <row r="2957" spans="1:2" x14ac:dyDescent="0.2">
      <c r="A2957" s="6"/>
      <c r="B2957" s="205"/>
    </row>
    <row r="2958" spans="1:2" x14ac:dyDescent="0.2">
      <c r="A2958" s="6"/>
      <c r="B2958" s="205"/>
    </row>
    <row r="2959" spans="1:2" x14ac:dyDescent="0.2">
      <c r="A2959" s="6"/>
      <c r="B2959" s="205"/>
    </row>
    <row r="2960" spans="1:2" x14ac:dyDescent="0.2">
      <c r="A2960" s="6"/>
      <c r="B2960" s="205"/>
    </row>
    <row r="2961" spans="1:2" x14ac:dyDescent="0.2">
      <c r="A2961" s="6"/>
      <c r="B2961" s="205"/>
    </row>
    <row r="2962" spans="1:2" x14ac:dyDescent="0.2">
      <c r="A2962" s="6"/>
      <c r="B2962" s="205"/>
    </row>
    <row r="2963" spans="1:2" x14ac:dyDescent="0.2">
      <c r="A2963" s="6"/>
      <c r="B2963" s="205"/>
    </row>
    <row r="2964" spans="1:2" x14ac:dyDescent="0.2">
      <c r="A2964" s="6"/>
      <c r="B2964" s="205"/>
    </row>
    <row r="2965" spans="1:2" x14ac:dyDescent="0.2">
      <c r="A2965" s="6"/>
      <c r="B2965" s="205"/>
    </row>
    <row r="2966" spans="1:2" x14ac:dyDescent="0.2">
      <c r="A2966" s="6"/>
      <c r="B2966" s="205"/>
    </row>
    <row r="2967" spans="1:2" x14ac:dyDescent="0.2">
      <c r="A2967" s="6"/>
      <c r="B2967" s="205"/>
    </row>
    <row r="2968" spans="1:2" x14ac:dyDescent="0.2">
      <c r="A2968" s="6"/>
      <c r="B2968" s="205"/>
    </row>
    <row r="2969" spans="1:2" x14ac:dyDescent="0.2">
      <c r="A2969" s="6"/>
      <c r="B2969" s="205"/>
    </row>
    <row r="2970" spans="1:2" x14ac:dyDescent="0.2">
      <c r="A2970" s="6"/>
      <c r="B2970" s="205"/>
    </row>
    <row r="2971" spans="1:2" x14ac:dyDescent="0.2">
      <c r="A2971" s="6"/>
      <c r="B2971" s="205"/>
    </row>
    <row r="2972" spans="1:2" x14ac:dyDescent="0.2">
      <c r="A2972" s="6"/>
      <c r="B2972" s="205"/>
    </row>
    <row r="2973" spans="1:2" x14ac:dyDescent="0.2">
      <c r="A2973" s="6"/>
      <c r="B2973" s="205"/>
    </row>
    <row r="2974" spans="1:2" x14ac:dyDescent="0.2">
      <c r="A2974" s="6"/>
      <c r="B2974" s="205"/>
    </row>
    <row r="2975" spans="1:2" x14ac:dyDescent="0.2">
      <c r="A2975" s="6"/>
      <c r="B2975" s="205"/>
    </row>
    <row r="2976" spans="1:2" x14ac:dyDescent="0.2">
      <c r="A2976" s="6"/>
      <c r="B2976" s="205"/>
    </row>
    <row r="2977" spans="1:2" x14ac:dyDescent="0.2">
      <c r="A2977" s="6"/>
      <c r="B2977" s="205"/>
    </row>
    <row r="2978" spans="1:2" x14ac:dyDescent="0.2">
      <c r="A2978" s="6"/>
      <c r="B2978" s="205"/>
    </row>
    <row r="2979" spans="1:2" x14ac:dyDescent="0.2">
      <c r="A2979" s="6"/>
      <c r="B2979" s="205"/>
    </row>
    <row r="2980" spans="1:2" x14ac:dyDescent="0.2">
      <c r="A2980" s="6"/>
      <c r="B2980" s="205"/>
    </row>
    <row r="2981" spans="1:2" x14ac:dyDescent="0.2">
      <c r="A2981" s="6"/>
      <c r="B2981" s="205"/>
    </row>
    <row r="2982" spans="1:2" x14ac:dyDescent="0.2">
      <c r="A2982" s="6"/>
      <c r="B2982" s="205"/>
    </row>
    <row r="2983" spans="1:2" x14ac:dyDescent="0.2">
      <c r="A2983" s="6"/>
      <c r="B2983" s="205"/>
    </row>
    <row r="2984" spans="1:2" x14ac:dyDescent="0.2">
      <c r="A2984" s="6"/>
      <c r="B2984" s="205"/>
    </row>
    <row r="2985" spans="1:2" x14ac:dyDescent="0.2">
      <c r="A2985" s="6"/>
      <c r="B2985" s="205"/>
    </row>
    <row r="2986" spans="1:2" x14ac:dyDescent="0.2">
      <c r="A2986" s="6"/>
      <c r="B2986" s="205"/>
    </row>
    <row r="2987" spans="1:2" x14ac:dyDescent="0.2">
      <c r="A2987" s="6"/>
      <c r="B2987" s="205"/>
    </row>
    <row r="2988" spans="1:2" x14ac:dyDescent="0.2">
      <c r="A2988" s="6"/>
      <c r="B2988" s="205"/>
    </row>
    <row r="2989" spans="1:2" x14ac:dyDescent="0.2">
      <c r="A2989" s="6"/>
      <c r="B2989" s="205"/>
    </row>
    <row r="2990" spans="1:2" x14ac:dyDescent="0.2">
      <c r="A2990" s="6"/>
      <c r="B2990" s="205"/>
    </row>
    <row r="2991" spans="1:2" x14ac:dyDescent="0.2">
      <c r="A2991" s="6"/>
      <c r="B2991" s="205"/>
    </row>
    <row r="2992" spans="1:2" x14ac:dyDescent="0.2">
      <c r="A2992" s="6"/>
      <c r="B2992" s="205"/>
    </row>
    <row r="2993" spans="1:2" x14ac:dyDescent="0.2">
      <c r="A2993" s="6"/>
      <c r="B2993" s="205"/>
    </row>
    <row r="2994" spans="1:2" x14ac:dyDescent="0.2">
      <c r="A2994" s="6"/>
      <c r="B2994" s="205"/>
    </row>
    <row r="2995" spans="1:2" x14ac:dyDescent="0.2">
      <c r="A2995" s="6"/>
      <c r="B2995" s="205"/>
    </row>
    <row r="2996" spans="1:2" x14ac:dyDescent="0.2">
      <c r="A2996" s="6"/>
      <c r="B2996" s="205"/>
    </row>
    <row r="2997" spans="1:2" x14ac:dyDescent="0.2">
      <c r="A2997" s="6"/>
      <c r="B2997" s="205"/>
    </row>
    <row r="2998" spans="1:2" x14ac:dyDescent="0.2">
      <c r="A2998" s="6"/>
      <c r="B2998" s="205"/>
    </row>
    <row r="2999" spans="1:2" x14ac:dyDescent="0.2">
      <c r="A2999" s="6"/>
      <c r="B2999" s="205"/>
    </row>
    <row r="3000" spans="1:2" x14ac:dyDescent="0.2">
      <c r="A3000" s="6"/>
      <c r="B3000" s="205"/>
    </row>
    <row r="3001" spans="1:2" x14ac:dyDescent="0.2">
      <c r="A3001" s="6"/>
      <c r="B3001" s="205"/>
    </row>
    <row r="3002" spans="1:2" x14ac:dyDescent="0.2">
      <c r="A3002" s="6"/>
      <c r="B3002" s="205"/>
    </row>
    <row r="3003" spans="1:2" x14ac:dyDescent="0.2">
      <c r="A3003" s="6"/>
      <c r="B3003" s="205"/>
    </row>
    <row r="3004" spans="1:2" x14ac:dyDescent="0.2">
      <c r="A3004" s="6"/>
      <c r="B3004" s="205"/>
    </row>
    <row r="3005" spans="1:2" x14ac:dyDescent="0.2">
      <c r="A3005" s="6"/>
      <c r="B3005" s="205"/>
    </row>
    <row r="3006" spans="1:2" x14ac:dyDescent="0.2">
      <c r="A3006" s="6"/>
      <c r="B3006" s="205"/>
    </row>
    <row r="3007" spans="1:2" x14ac:dyDescent="0.2">
      <c r="A3007" s="6"/>
      <c r="B3007" s="205"/>
    </row>
    <row r="3008" spans="1:2" x14ac:dyDescent="0.2">
      <c r="A3008" s="6"/>
      <c r="B3008" s="205"/>
    </row>
    <row r="3009" spans="1:2" x14ac:dyDescent="0.2">
      <c r="A3009" s="6"/>
      <c r="B3009" s="205"/>
    </row>
    <row r="3010" spans="1:2" x14ac:dyDescent="0.2">
      <c r="A3010" s="6"/>
      <c r="B3010" s="205"/>
    </row>
    <row r="3011" spans="1:2" x14ac:dyDescent="0.2">
      <c r="A3011" s="6"/>
      <c r="B3011" s="205"/>
    </row>
    <row r="3012" spans="1:2" x14ac:dyDescent="0.2">
      <c r="A3012" s="6"/>
      <c r="B3012" s="205"/>
    </row>
    <row r="3013" spans="1:2" x14ac:dyDescent="0.2">
      <c r="A3013" s="6"/>
      <c r="B3013" s="205"/>
    </row>
    <row r="3014" spans="1:2" x14ac:dyDescent="0.2">
      <c r="A3014" s="6"/>
      <c r="B3014" s="205"/>
    </row>
    <row r="3015" spans="1:2" x14ac:dyDescent="0.2">
      <c r="A3015" s="6"/>
      <c r="B3015" s="205"/>
    </row>
    <row r="3016" spans="1:2" x14ac:dyDescent="0.2">
      <c r="A3016" s="6"/>
      <c r="B3016" s="205"/>
    </row>
    <row r="3017" spans="1:2" x14ac:dyDescent="0.2">
      <c r="A3017" s="6"/>
      <c r="B3017" s="205"/>
    </row>
    <row r="3018" spans="1:2" x14ac:dyDescent="0.2">
      <c r="A3018" s="6"/>
      <c r="B3018" s="205"/>
    </row>
    <row r="3019" spans="1:2" x14ac:dyDescent="0.2">
      <c r="A3019" s="6"/>
      <c r="B3019" s="205"/>
    </row>
    <row r="3020" spans="1:2" x14ac:dyDescent="0.2">
      <c r="A3020" s="6"/>
      <c r="B3020" s="205"/>
    </row>
    <row r="3021" spans="1:2" x14ac:dyDescent="0.2">
      <c r="A3021" s="6"/>
      <c r="B3021" s="205"/>
    </row>
    <row r="3022" spans="1:2" x14ac:dyDescent="0.2">
      <c r="A3022" s="6"/>
      <c r="B3022" s="205"/>
    </row>
    <row r="3023" spans="1:2" x14ac:dyDescent="0.2">
      <c r="A3023" s="6"/>
      <c r="B3023" s="205"/>
    </row>
    <row r="3024" spans="1:2" x14ac:dyDescent="0.2">
      <c r="A3024" s="6"/>
      <c r="B3024" s="205"/>
    </row>
    <row r="3025" spans="1:2" x14ac:dyDescent="0.2">
      <c r="A3025" s="6"/>
      <c r="B3025" s="205"/>
    </row>
    <row r="3026" spans="1:2" x14ac:dyDescent="0.2">
      <c r="A3026" s="6"/>
      <c r="B3026" s="205"/>
    </row>
    <row r="3027" spans="1:2" x14ac:dyDescent="0.2">
      <c r="A3027" s="6"/>
      <c r="B3027" s="205"/>
    </row>
    <row r="3028" spans="1:2" x14ac:dyDescent="0.2">
      <c r="A3028" s="6"/>
      <c r="B3028" s="205"/>
    </row>
    <row r="3029" spans="1:2" x14ac:dyDescent="0.2">
      <c r="A3029" s="6"/>
      <c r="B3029" s="205"/>
    </row>
    <row r="3030" spans="1:2" x14ac:dyDescent="0.2">
      <c r="A3030" s="6"/>
      <c r="B3030" s="205"/>
    </row>
    <row r="3031" spans="1:2" x14ac:dyDescent="0.2">
      <c r="A3031" s="6"/>
      <c r="B3031" s="205"/>
    </row>
    <row r="3032" spans="1:2" x14ac:dyDescent="0.2">
      <c r="A3032" s="6"/>
      <c r="B3032" s="205"/>
    </row>
    <row r="3033" spans="1:2" x14ac:dyDescent="0.2">
      <c r="A3033" s="6"/>
      <c r="B3033" s="205"/>
    </row>
    <row r="3034" spans="1:2" x14ac:dyDescent="0.2">
      <c r="A3034" s="6"/>
      <c r="B3034" s="205"/>
    </row>
    <row r="3035" spans="1:2" x14ac:dyDescent="0.2">
      <c r="A3035" s="6"/>
      <c r="B3035" s="205"/>
    </row>
    <row r="3036" spans="1:2" x14ac:dyDescent="0.2">
      <c r="A3036" s="6"/>
      <c r="B3036" s="205"/>
    </row>
    <row r="3037" spans="1:2" x14ac:dyDescent="0.2">
      <c r="A3037" s="6"/>
      <c r="B3037" s="205"/>
    </row>
    <row r="3038" spans="1:2" x14ac:dyDescent="0.2">
      <c r="A3038" s="6"/>
      <c r="B3038" s="205"/>
    </row>
    <row r="3039" spans="1:2" x14ac:dyDescent="0.2">
      <c r="A3039" s="6"/>
      <c r="B3039" s="205"/>
    </row>
    <row r="3040" spans="1:2" x14ac:dyDescent="0.2">
      <c r="A3040" s="6"/>
      <c r="B3040" s="205"/>
    </row>
    <row r="3041" spans="1:2" x14ac:dyDescent="0.2">
      <c r="A3041" s="6"/>
      <c r="B3041" s="205"/>
    </row>
    <row r="3042" spans="1:2" x14ac:dyDescent="0.2">
      <c r="A3042" s="6"/>
      <c r="B3042" s="205"/>
    </row>
    <row r="3043" spans="1:2" x14ac:dyDescent="0.2">
      <c r="A3043" s="6"/>
      <c r="B3043" s="205"/>
    </row>
    <row r="3044" spans="1:2" x14ac:dyDescent="0.2">
      <c r="A3044" s="6"/>
      <c r="B3044" s="205"/>
    </row>
    <row r="3045" spans="1:2" x14ac:dyDescent="0.2">
      <c r="A3045" s="6"/>
      <c r="B3045" s="205"/>
    </row>
    <row r="3046" spans="1:2" x14ac:dyDescent="0.2">
      <c r="A3046" s="6"/>
      <c r="B3046" s="205"/>
    </row>
    <row r="3047" spans="1:2" x14ac:dyDescent="0.2">
      <c r="A3047" s="6"/>
      <c r="B3047" s="205"/>
    </row>
    <row r="3048" spans="1:2" x14ac:dyDescent="0.2">
      <c r="A3048" s="6"/>
      <c r="B3048" s="205"/>
    </row>
    <row r="3049" spans="1:2" x14ac:dyDescent="0.2">
      <c r="A3049" s="6"/>
      <c r="B3049" s="205"/>
    </row>
    <row r="3050" spans="1:2" x14ac:dyDescent="0.2">
      <c r="A3050" s="6"/>
      <c r="B3050" s="205"/>
    </row>
    <row r="3051" spans="1:2" x14ac:dyDescent="0.2">
      <c r="A3051" s="6"/>
      <c r="B3051" s="205"/>
    </row>
    <row r="3052" spans="1:2" x14ac:dyDescent="0.2">
      <c r="A3052" s="6"/>
      <c r="B3052" s="205"/>
    </row>
    <row r="3053" spans="1:2" x14ac:dyDescent="0.2">
      <c r="A3053" s="6"/>
      <c r="B3053" s="205"/>
    </row>
    <row r="3054" spans="1:2" x14ac:dyDescent="0.2">
      <c r="A3054" s="6"/>
      <c r="B3054" s="205"/>
    </row>
    <row r="3055" spans="1:2" x14ac:dyDescent="0.2">
      <c r="A3055" s="6"/>
      <c r="B3055" s="205"/>
    </row>
    <row r="3056" spans="1:2" x14ac:dyDescent="0.2">
      <c r="A3056" s="6"/>
      <c r="B3056" s="205"/>
    </row>
    <row r="3057" spans="1:2" x14ac:dyDescent="0.2">
      <c r="A3057" s="6"/>
      <c r="B3057" s="205"/>
    </row>
    <row r="3058" spans="1:2" x14ac:dyDescent="0.2">
      <c r="A3058" s="6"/>
      <c r="B3058" s="205"/>
    </row>
    <row r="3059" spans="1:2" x14ac:dyDescent="0.2">
      <c r="A3059" s="6"/>
      <c r="B3059" s="205"/>
    </row>
    <row r="3060" spans="1:2" x14ac:dyDescent="0.2">
      <c r="A3060" s="6"/>
      <c r="B3060" s="205"/>
    </row>
    <row r="3061" spans="1:2" x14ac:dyDescent="0.2">
      <c r="A3061" s="6"/>
      <c r="B3061" s="205"/>
    </row>
    <row r="3062" spans="1:2" x14ac:dyDescent="0.2">
      <c r="A3062" s="6"/>
      <c r="B3062" s="205"/>
    </row>
    <row r="3063" spans="1:2" x14ac:dyDescent="0.2">
      <c r="A3063" s="6"/>
      <c r="B3063" s="205"/>
    </row>
    <row r="3064" spans="1:2" x14ac:dyDescent="0.2">
      <c r="A3064" s="6"/>
      <c r="B3064" s="205"/>
    </row>
    <row r="3065" spans="1:2" x14ac:dyDescent="0.2">
      <c r="A3065" s="6"/>
      <c r="B3065" s="205"/>
    </row>
    <row r="3066" spans="1:2" x14ac:dyDescent="0.2">
      <c r="A3066" s="6"/>
      <c r="B3066" s="205"/>
    </row>
    <row r="3067" spans="1:2" x14ac:dyDescent="0.2">
      <c r="A3067" s="6"/>
      <c r="B3067" s="205"/>
    </row>
    <row r="3068" spans="1:2" x14ac:dyDescent="0.2">
      <c r="A3068" s="6"/>
      <c r="B3068" s="205"/>
    </row>
    <row r="3069" spans="1:2" x14ac:dyDescent="0.2">
      <c r="A3069" s="6"/>
      <c r="B3069" s="205"/>
    </row>
    <row r="3070" spans="1:2" x14ac:dyDescent="0.2">
      <c r="A3070" s="6"/>
      <c r="B3070" s="205"/>
    </row>
    <row r="3071" spans="1:2" x14ac:dyDescent="0.2">
      <c r="A3071" s="6"/>
      <c r="B3071" s="205"/>
    </row>
    <row r="3072" spans="1:2" x14ac:dyDescent="0.2">
      <c r="A3072" s="6"/>
      <c r="B3072" s="205"/>
    </row>
    <row r="3073" spans="1:2" x14ac:dyDescent="0.2">
      <c r="A3073" s="6"/>
      <c r="B3073" s="205"/>
    </row>
    <row r="3074" spans="1:2" x14ac:dyDescent="0.2">
      <c r="A3074" s="6"/>
      <c r="B3074" s="205"/>
    </row>
    <row r="3075" spans="1:2" x14ac:dyDescent="0.2">
      <c r="A3075" s="6"/>
      <c r="B3075" s="205"/>
    </row>
    <row r="3076" spans="1:2" x14ac:dyDescent="0.2">
      <c r="A3076" s="6"/>
      <c r="B3076" s="205"/>
    </row>
    <row r="3077" spans="1:2" x14ac:dyDescent="0.2">
      <c r="A3077" s="6"/>
      <c r="B3077" s="205"/>
    </row>
    <row r="3078" spans="1:2" x14ac:dyDescent="0.2">
      <c r="A3078" s="6"/>
      <c r="B3078" s="205"/>
    </row>
    <row r="3079" spans="1:2" x14ac:dyDescent="0.2">
      <c r="A3079" s="6"/>
      <c r="B3079" s="205"/>
    </row>
    <row r="3080" spans="1:2" x14ac:dyDescent="0.2">
      <c r="A3080" s="6"/>
      <c r="B3080" s="205"/>
    </row>
    <row r="3081" spans="1:2" x14ac:dyDescent="0.2">
      <c r="A3081" s="6"/>
      <c r="B3081" s="205"/>
    </row>
    <row r="3082" spans="1:2" x14ac:dyDescent="0.2">
      <c r="A3082" s="6"/>
      <c r="B3082" s="205"/>
    </row>
    <row r="3083" spans="1:2" x14ac:dyDescent="0.2">
      <c r="A3083" s="6"/>
      <c r="B3083" s="205"/>
    </row>
    <row r="3084" spans="1:2" x14ac:dyDescent="0.2">
      <c r="A3084" s="6"/>
      <c r="B3084" s="205"/>
    </row>
    <row r="3085" spans="1:2" x14ac:dyDescent="0.2">
      <c r="A3085" s="6"/>
      <c r="B3085" s="205"/>
    </row>
    <row r="3086" spans="1:2" x14ac:dyDescent="0.2">
      <c r="A3086" s="6"/>
      <c r="B3086" s="205"/>
    </row>
    <row r="3087" spans="1:2" x14ac:dyDescent="0.2">
      <c r="A3087" s="6"/>
      <c r="B3087" s="205"/>
    </row>
    <row r="3088" spans="1:2" x14ac:dyDescent="0.2">
      <c r="A3088" s="6"/>
      <c r="B3088" s="205"/>
    </row>
    <row r="3089" spans="1:2" x14ac:dyDescent="0.2">
      <c r="A3089" s="6"/>
      <c r="B3089" s="205"/>
    </row>
    <row r="3090" spans="1:2" x14ac:dyDescent="0.2">
      <c r="A3090" s="6"/>
      <c r="B3090" s="205"/>
    </row>
    <row r="3091" spans="1:2" x14ac:dyDescent="0.2">
      <c r="A3091" s="6"/>
      <c r="B3091" s="205"/>
    </row>
    <row r="3092" spans="1:2" x14ac:dyDescent="0.2">
      <c r="A3092" s="6"/>
      <c r="B3092" s="205"/>
    </row>
    <row r="3093" spans="1:2" x14ac:dyDescent="0.2">
      <c r="A3093" s="6"/>
      <c r="B3093" s="205"/>
    </row>
    <row r="3094" spans="1:2" x14ac:dyDescent="0.2">
      <c r="A3094" s="6"/>
      <c r="B3094" s="205"/>
    </row>
    <row r="3095" spans="1:2" x14ac:dyDescent="0.2">
      <c r="A3095" s="6"/>
      <c r="B3095" s="205"/>
    </row>
    <row r="3096" spans="1:2" x14ac:dyDescent="0.2">
      <c r="A3096" s="6"/>
      <c r="B3096" s="205"/>
    </row>
    <row r="3097" spans="1:2" x14ac:dyDescent="0.2">
      <c r="A3097" s="6"/>
      <c r="B3097" s="205"/>
    </row>
    <row r="3098" spans="1:2" x14ac:dyDescent="0.2">
      <c r="A3098" s="6"/>
      <c r="B3098" s="205"/>
    </row>
    <row r="3099" spans="1:2" x14ac:dyDescent="0.2">
      <c r="A3099" s="6"/>
      <c r="B3099" s="205"/>
    </row>
    <row r="3100" spans="1:2" x14ac:dyDescent="0.2">
      <c r="A3100" s="6"/>
      <c r="B3100" s="205"/>
    </row>
    <row r="3101" spans="1:2" x14ac:dyDescent="0.2">
      <c r="A3101" s="6"/>
      <c r="B3101" s="205"/>
    </row>
    <row r="3102" spans="1:2" x14ac:dyDescent="0.2">
      <c r="A3102" s="6"/>
      <c r="B3102" s="205"/>
    </row>
    <row r="3103" spans="1:2" x14ac:dyDescent="0.2">
      <c r="A3103" s="6"/>
      <c r="B3103" s="205"/>
    </row>
    <row r="3104" spans="1:2" x14ac:dyDescent="0.2">
      <c r="A3104" s="6"/>
      <c r="B3104" s="205"/>
    </row>
    <row r="3105" spans="1:2" x14ac:dyDescent="0.2">
      <c r="A3105" s="6"/>
      <c r="B3105" s="205"/>
    </row>
    <row r="3106" spans="1:2" x14ac:dyDescent="0.2">
      <c r="A3106" s="6"/>
      <c r="B3106" s="205"/>
    </row>
    <row r="3107" spans="1:2" x14ac:dyDescent="0.2">
      <c r="A3107" s="6"/>
      <c r="B3107" s="205"/>
    </row>
    <row r="3108" spans="1:2" x14ac:dyDescent="0.2">
      <c r="A3108" s="6"/>
      <c r="B3108" s="205"/>
    </row>
    <row r="3109" spans="1:2" x14ac:dyDescent="0.2">
      <c r="A3109" s="6"/>
      <c r="B3109" s="205"/>
    </row>
    <row r="3110" spans="1:2" x14ac:dyDescent="0.2">
      <c r="A3110" s="6"/>
      <c r="B3110" s="205"/>
    </row>
    <row r="3111" spans="1:2" x14ac:dyDescent="0.2">
      <c r="A3111" s="6"/>
      <c r="B3111" s="205"/>
    </row>
  </sheetData>
  <sheetProtection sheet="1" objects="1" scenarios="1" selectLockedCells="1"/>
  <mergeCells count="39">
    <mergeCell ref="O10:P10"/>
    <mergeCell ref="Q10:R10"/>
    <mergeCell ref="Q16:R16"/>
    <mergeCell ref="Q11:R11"/>
    <mergeCell ref="Q12:R12"/>
    <mergeCell ref="Q13:R13"/>
    <mergeCell ref="Q14:R14"/>
    <mergeCell ref="Q15:R15"/>
    <mergeCell ref="E10:F10"/>
    <mergeCell ref="G10:H10"/>
    <mergeCell ref="I10:J10"/>
    <mergeCell ref="K10:L10"/>
    <mergeCell ref="M10:N10"/>
    <mergeCell ref="Q18:R18"/>
    <mergeCell ref="Q19:R19"/>
    <mergeCell ref="Q20:R20"/>
    <mergeCell ref="Q21:R21"/>
    <mergeCell ref="T11:T21"/>
    <mergeCell ref="Q17:R17"/>
    <mergeCell ref="Q41:R4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27:R27"/>
    <mergeCell ref="Q28:R28"/>
    <mergeCell ref="Q29:R29"/>
    <mergeCell ref="Q30:R30"/>
    <mergeCell ref="Q31:R31"/>
    <mergeCell ref="Q22:R22"/>
    <mergeCell ref="Q23:R23"/>
    <mergeCell ref="Q24:R24"/>
    <mergeCell ref="Q25:R25"/>
    <mergeCell ref="Q26:R26"/>
  </mergeCells>
  <phoneticPr fontId="2"/>
  <conditionalFormatting sqref="C11:R41">
    <cfRule type="expression" dxfId="43" priority="1" stopIfTrue="1">
      <formula>COUNTIF(土日登校,$C11)&gt;0</formula>
    </cfRule>
    <cfRule type="expression" dxfId="42" priority="2">
      <formula>$D11="土"</formula>
    </cfRule>
    <cfRule type="expression" dxfId="41" priority="3">
      <formula>$D11="日"</formula>
    </cfRule>
    <cfRule type="expression" dxfId="40" priority="4" stopIfTrue="1">
      <formula>COUNTIF(祝日一覧,$C11)&gt;0</formula>
    </cfRule>
  </conditionalFormatting>
  <dataValidations count="4">
    <dataValidation allowBlank="1" showInputMessage="1" showErrorMessage="1" sqref="R13:R40 Q11:Q43 R42:R43" xr:uid="{00000000-0002-0000-0400-000000000000}"/>
    <dataValidation type="decimal" allowBlank="1" showInputMessage="1" showErrorMessage="1" errorTitle="小数です" error="0～10の小数でお願いします。" sqref="U11:U24 U26:U27" xr:uid="{00000000-0002-0000-0400-000001000000}">
      <formula1>0</formula1>
      <formula2>10</formula2>
    </dataValidation>
    <dataValidation type="list" allowBlank="1" showInputMessage="1" showErrorMessage="1" sqref="D3:H8 K3:O8" xr:uid="{00000000-0002-0000-0400-000002000000}">
      <formula1>$AO$1:$BC$1</formula1>
    </dataValidation>
    <dataValidation type="list" allowBlank="1" showInputMessage="1" showErrorMessage="1" sqref="E11:P41" xr:uid="{00000000-0002-0000-0400-000003000000}">
      <formula1>$AO$1:$BT$1</formula1>
    </dataValidation>
  </dataValidations>
  <pageMargins left="0.78" right="0.41" top="1" bottom="1" header="0.51200000000000001" footer="0.51200000000000001"/>
  <pageSetup paperSize="12" scale="13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rgb="FFFFCCFF"/>
  </sheetPr>
  <dimension ref="A1:BT3110"/>
  <sheetViews>
    <sheetView workbookViewId="0"/>
  </sheetViews>
  <sheetFormatPr defaultRowHeight="13.2" x14ac:dyDescent="0.2"/>
  <cols>
    <col min="1" max="1" width="13.88671875" customWidth="1"/>
    <col min="2" max="2" width="6" style="124" customWidth="1"/>
    <col min="3" max="3" width="9.109375" customWidth="1"/>
    <col min="4" max="8" width="5.109375" customWidth="1"/>
    <col min="9" max="9" width="5.33203125" customWidth="1"/>
    <col min="10" max="19" width="5.109375" customWidth="1"/>
    <col min="20" max="22" width="6.44140625" customWidth="1"/>
    <col min="23" max="27" width="6.44140625" style="2" customWidth="1"/>
    <col min="28" max="49" width="6.44140625" customWidth="1"/>
  </cols>
  <sheetData>
    <row r="1" spans="1:72" ht="13.8" thickBot="1" x14ac:dyDescent="0.25">
      <c r="B1" s="351">
        <v>6</v>
      </c>
      <c r="C1" s="352" t="s">
        <v>165</v>
      </c>
      <c r="D1" s="12" t="s">
        <v>62</v>
      </c>
      <c r="J1" s="12"/>
      <c r="O1" s="2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O1" s="120" t="s">
        <v>23</v>
      </c>
      <c r="AP1" s="180" t="s">
        <v>21</v>
      </c>
      <c r="AQ1" s="180" t="s">
        <v>27</v>
      </c>
      <c r="AR1" s="180" t="s">
        <v>22</v>
      </c>
      <c r="AS1" s="180" t="s">
        <v>31</v>
      </c>
      <c r="AT1" s="180" t="s">
        <v>28</v>
      </c>
      <c r="AU1" s="180" t="s">
        <v>30</v>
      </c>
      <c r="AV1" s="180" t="s">
        <v>25</v>
      </c>
      <c r="AW1" s="180" t="s">
        <v>24</v>
      </c>
      <c r="AX1" s="180" t="s">
        <v>140</v>
      </c>
      <c r="AY1" s="180" t="s">
        <v>29</v>
      </c>
      <c r="AZ1" s="181" t="s">
        <v>63</v>
      </c>
      <c r="BA1" s="180" t="s">
        <v>26</v>
      </c>
      <c r="BB1" s="180" t="s">
        <v>107</v>
      </c>
      <c r="BC1" s="180" t="s">
        <v>32</v>
      </c>
      <c r="BD1" s="182" t="s">
        <v>33</v>
      </c>
      <c r="BE1" s="179" t="s">
        <v>35</v>
      </c>
      <c r="BF1" s="1" t="s">
        <v>36</v>
      </c>
      <c r="BG1" s="1" t="s">
        <v>37</v>
      </c>
      <c r="BH1" s="1" t="s">
        <v>38</v>
      </c>
      <c r="BI1" s="1" t="s">
        <v>44</v>
      </c>
      <c r="BJ1" s="1" t="s">
        <v>39</v>
      </c>
      <c r="BK1" s="1" t="s">
        <v>40</v>
      </c>
      <c r="BL1" s="1" t="s">
        <v>41</v>
      </c>
      <c r="BM1" s="1" t="s">
        <v>42</v>
      </c>
      <c r="BN1" s="1" t="s">
        <v>141</v>
      </c>
      <c r="BO1" s="1" t="s">
        <v>43</v>
      </c>
      <c r="BP1" s="1" t="s">
        <v>142</v>
      </c>
      <c r="BQ1" s="1" t="s">
        <v>45</v>
      </c>
      <c r="BR1" s="1" t="s">
        <v>143</v>
      </c>
      <c r="BS1" s="1" t="s">
        <v>46</v>
      </c>
      <c r="BT1" s="1" t="s">
        <v>47</v>
      </c>
    </row>
    <row r="2" spans="1:72" x14ac:dyDescent="0.2">
      <c r="B2" s="200"/>
      <c r="C2" s="1" t="s">
        <v>138</v>
      </c>
      <c r="D2" s="50" t="s">
        <v>0</v>
      </c>
      <c r="E2" s="50" t="s">
        <v>1</v>
      </c>
      <c r="F2" s="50" t="s">
        <v>2</v>
      </c>
      <c r="G2" s="50" t="s">
        <v>3</v>
      </c>
      <c r="H2" s="50" t="s">
        <v>4</v>
      </c>
      <c r="I2" s="3"/>
      <c r="J2" s="1" t="s">
        <v>139</v>
      </c>
      <c r="K2" s="50" t="s">
        <v>0</v>
      </c>
      <c r="L2" s="50" t="s">
        <v>1</v>
      </c>
      <c r="M2" s="50" t="s">
        <v>2</v>
      </c>
      <c r="N2" s="50" t="s">
        <v>3</v>
      </c>
      <c r="O2" s="50" t="s">
        <v>4</v>
      </c>
      <c r="X2" s="11"/>
      <c r="Y2" s="11"/>
      <c r="Z2" s="11"/>
      <c r="AA2" s="11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O2" t="s">
        <v>167</v>
      </c>
      <c r="BB2" s="2"/>
      <c r="BC2" s="11"/>
      <c r="BD2" s="11"/>
      <c r="BE2" s="11"/>
      <c r="BF2" s="11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72" x14ac:dyDescent="0.2">
      <c r="B3" s="199"/>
      <c r="C3" s="1">
        <v>1</v>
      </c>
      <c r="D3" s="37" t="str">
        <f>'5月'!D3</f>
        <v>国語</v>
      </c>
      <c r="E3" s="37" t="str">
        <f>'5月'!E3</f>
        <v>社会</v>
      </c>
      <c r="F3" s="37" t="str">
        <f>'5月'!F3</f>
        <v>音楽</v>
      </c>
      <c r="G3" s="37" t="str">
        <f>'5月'!G3</f>
        <v>国語</v>
      </c>
      <c r="H3" s="37" t="str">
        <f>'5月'!H3</f>
        <v>総合</v>
      </c>
      <c r="I3" s="3"/>
      <c r="J3" s="1">
        <v>1</v>
      </c>
      <c r="K3" s="37" t="str">
        <f>'5月'!K3</f>
        <v>国語</v>
      </c>
      <c r="L3" s="37" t="str">
        <f>'5月'!L3</f>
        <v>社会</v>
      </c>
      <c r="M3" s="37" t="str">
        <f>'5月'!M3</f>
        <v>音楽</v>
      </c>
      <c r="N3" s="37" t="str">
        <f>'5月'!N3</f>
        <v>国語</v>
      </c>
      <c r="O3" s="37" t="str">
        <f>'5月'!O3</f>
        <v>総合</v>
      </c>
    </row>
    <row r="4" spans="1:72" x14ac:dyDescent="0.2">
      <c r="B4" s="200"/>
      <c r="C4" s="1">
        <v>2</v>
      </c>
      <c r="D4" s="37" t="str">
        <f>'5月'!D4</f>
        <v>算数</v>
      </c>
      <c r="E4" s="37" t="str">
        <f>'5月'!E4</f>
        <v>算数</v>
      </c>
      <c r="F4" s="37" t="str">
        <f>'5月'!F4</f>
        <v>社会</v>
      </c>
      <c r="G4" s="37" t="str">
        <f>'5月'!G4</f>
        <v>算数</v>
      </c>
      <c r="H4" s="37" t="str">
        <f>'5月'!H4</f>
        <v>算数</v>
      </c>
      <c r="I4" s="3"/>
      <c r="J4" s="1">
        <v>2</v>
      </c>
      <c r="K4" s="37" t="str">
        <f>'5月'!K4</f>
        <v>算数</v>
      </c>
      <c r="L4" s="37" t="str">
        <f>'5月'!L4</f>
        <v>算数</v>
      </c>
      <c r="M4" s="37" t="str">
        <f>'5月'!M4</f>
        <v>社会</v>
      </c>
      <c r="N4" s="37" t="str">
        <f>'5月'!N4</f>
        <v>算数</v>
      </c>
      <c r="O4" s="37" t="str">
        <f>'5月'!O4</f>
        <v>算数</v>
      </c>
    </row>
    <row r="5" spans="1:72" x14ac:dyDescent="0.2">
      <c r="B5" s="199"/>
      <c r="C5" s="1">
        <v>3</v>
      </c>
      <c r="D5" s="37" t="str">
        <f>'5月'!D5</f>
        <v>理科</v>
      </c>
      <c r="E5" s="37" t="str">
        <f>'5月'!E5</f>
        <v>家庭</v>
      </c>
      <c r="F5" s="37" t="str">
        <f>'5月'!F5</f>
        <v>英語</v>
      </c>
      <c r="G5" s="37" t="str">
        <f>'5月'!G5</f>
        <v>道徳</v>
      </c>
      <c r="H5" s="37" t="str">
        <f>'5月'!H5</f>
        <v>国語</v>
      </c>
      <c r="I5" s="3"/>
      <c r="J5" s="1">
        <v>3</v>
      </c>
      <c r="K5" s="37" t="str">
        <f>'5月'!K5</f>
        <v>理科</v>
      </c>
      <c r="L5" s="37" t="str">
        <f>'5月'!L5</f>
        <v>図工</v>
      </c>
      <c r="M5" s="37" t="str">
        <f>'5月'!M5</f>
        <v>英語</v>
      </c>
      <c r="N5" s="37" t="str">
        <f>'5月'!N5</f>
        <v>道徳</v>
      </c>
      <c r="O5" s="37" t="str">
        <f>'5月'!O5</f>
        <v>国語</v>
      </c>
    </row>
    <row r="6" spans="1:72" ht="14.25" customHeight="1" x14ac:dyDescent="0.2">
      <c r="A6" s="198" t="s">
        <v>146</v>
      </c>
      <c r="B6" s="207"/>
      <c r="C6" s="1">
        <v>4</v>
      </c>
      <c r="D6" s="37" t="str">
        <f>'5月'!D6</f>
        <v>理科</v>
      </c>
      <c r="E6" s="37" t="str">
        <f>'5月'!E6</f>
        <v>家庭</v>
      </c>
      <c r="F6" s="37" t="str">
        <f>'5月'!F6</f>
        <v>算数</v>
      </c>
      <c r="G6" s="37" t="str">
        <f>'5月'!G6</f>
        <v>総合</v>
      </c>
      <c r="H6" s="37" t="str">
        <f>'5月'!H6</f>
        <v>音楽</v>
      </c>
      <c r="I6" s="3"/>
      <c r="J6" s="1">
        <v>4</v>
      </c>
      <c r="K6" s="37" t="str">
        <f>'5月'!K6</f>
        <v>理科</v>
      </c>
      <c r="L6" s="37" t="str">
        <f>'5月'!L6</f>
        <v>図工</v>
      </c>
      <c r="M6" s="37" t="str">
        <f>'5月'!M6</f>
        <v>算数</v>
      </c>
      <c r="N6" s="37" t="str">
        <f>'5月'!N6</f>
        <v>総合</v>
      </c>
      <c r="O6" s="37" t="str">
        <f>'5月'!O6</f>
        <v>家庭</v>
      </c>
      <c r="Q6" s="6"/>
      <c r="R6" s="175"/>
      <c r="W6"/>
      <c r="X6"/>
    </row>
    <row r="7" spans="1:72" ht="13.5" customHeight="1" x14ac:dyDescent="0.2">
      <c r="A7" s="50">
        <f>COUNTIF(E11:R41,"*?")</f>
        <v>0</v>
      </c>
      <c r="B7" s="203"/>
      <c r="C7" s="1">
        <v>5</v>
      </c>
      <c r="D7" s="37" t="str">
        <f>'5月'!D7</f>
        <v>社会</v>
      </c>
      <c r="E7" s="37" t="str">
        <f>'5月'!E7</f>
        <v>国語</v>
      </c>
      <c r="F7" s="37" t="str">
        <f>'5月'!F7</f>
        <v>国語</v>
      </c>
      <c r="G7" s="37" t="str">
        <f>'5月'!G7</f>
        <v>理科</v>
      </c>
      <c r="H7" s="37" t="str">
        <f>'5月'!H7</f>
        <v>体育</v>
      </c>
      <c r="I7" s="3"/>
      <c r="J7" s="1">
        <v>5</v>
      </c>
      <c r="K7" s="37" t="str">
        <f>'5月'!K7</f>
        <v>社会</v>
      </c>
      <c r="L7" s="37" t="str">
        <f>'5月'!L7</f>
        <v>国語</v>
      </c>
      <c r="M7" s="37" t="str">
        <f>'5月'!M7</f>
        <v>国語</v>
      </c>
      <c r="N7" s="37" t="str">
        <f>'5月'!N7</f>
        <v>理科</v>
      </c>
      <c r="O7" s="37" t="str">
        <f>'5月'!O7</f>
        <v>体育</v>
      </c>
      <c r="Q7" s="6"/>
      <c r="R7" s="175"/>
      <c r="W7"/>
      <c r="X7"/>
    </row>
    <row r="8" spans="1:72" ht="14.25" customHeight="1" x14ac:dyDescent="0.2">
      <c r="C8" s="1">
        <v>6</v>
      </c>
      <c r="D8" s="37" t="str">
        <f>'5月'!D8</f>
        <v>英語</v>
      </c>
      <c r="E8" s="37" t="str">
        <f>'5月'!E8</f>
        <v>体育</v>
      </c>
      <c r="F8" s="37">
        <f>'5月'!F8</f>
        <v>0</v>
      </c>
      <c r="G8" s="37" t="str">
        <f>'5月'!G8</f>
        <v>体育</v>
      </c>
      <c r="H8" s="37" t="str">
        <f>'5月'!H8</f>
        <v>特活</v>
      </c>
      <c r="I8" s="3"/>
      <c r="J8" s="1">
        <v>6</v>
      </c>
      <c r="K8" s="37" t="str">
        <f>'5月'!K8</f>
        <v>英語</v>
      </c>
      <c r="L8" s="37" t="str">
        <f>'5月'!L8</f>
        <v>体育</v>
      </c>
      <c r="M8" s="37">
        <f>'5月'!M8</f>
        <v>0</v>
      </c>
      <c r="N8" s="37" t="str">
        <f>'5月'!N8</f>
        <v>体育</v>
      </c>
      <c r="O8" s="37" t="str">
        <f>'5月'!O8</f>
        <v>特活</v>
      </c>
      <c r="Q8" s="6"/>
      <c r="R8" s="175"/>
      <c r="W8"/>
      <c r="X8"/>
    </row>
    <row r="9" spans="1:72" ht="13.8" thickBot="1" x14ac:dyDescent="0.25"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72" ht="14.25" customHeight="1" thickBot="1" x14ac:dyDescent="0.25">
      <c r="B10" s="328" t="s">
        <v>161</v>
      </c>
      <c r="C10" s="327" t="s">
        <v>19</v>
      </c>
      <c r="D10" s="9" t="s">
        <v>20</v>
      </c>
      <c r="E10" s="392">
        <v>1</v>
      </c>
      <c r="F10" s="393"/>
      <c r="G10" s="392">
        <v>2</v>
      </c>
      <c r="H10" s="393"/>
      <c r="I10" s="392">
        <v>3</v>
      </c>
      <c r="J10" s="393"/>
      <c r="K10" s="392">
        <v>4</v>
      </c>
      <c r="L10" s="393"/>
      <c r="M10" s="392">
        <v>5</v>
      </c>
      <c r="N10" s="393"/>
      <c r="O10" s="392">
        <v>6</v>
      </c>
      <c r="P10" s="393"/>
      <c r="Q10" s="392" t="s">
        <v>16</v>
      </c>
      <c r="R10" s="393"/>
      <c r="S10" s="31"/>
      <c r="T10" s="108"/>
      <c r="U10" s="195" t="s">
        <v>58</v>
      </c>
      <c r="V10" s="24"/>
      <c r="W10" s="24" t="s">
        <v>59</v>
      </c>
      <c r="X10" s="24" t="s">
        <v>56</v>
      </c>
      <c r="Y10" s="99" t="s">
        <v>57</v>
      </c>
      <c r="Z10" s="118"/>
      <c r="AA10" s="195" t="s">
        <v>108</v>
      </c>
      <c r="AF10" s="11"/>
      <c r="AG10" s="11"/>
      <c r="AH10" s="11"/>
      <c r="AI10" s="11"/>
      <c r="AJ10" s="11"/>
      <c r="AK10" s="11"/>
      <c r="AL10" s="11"/>
    </row>
    <row r="11" spans="1:72" ht="15" customHeight="1" thickTop="1" thickBot="1" x14ac:dyDescent="0.25">
      <c r="A11" s="13"/>
      <c r="B11" s="343" t="s">
        <v>156</v>
      </c>
      <c r="C11" s="174">
        <f>DATE(年度,6,1)</f>
        <v>44348</v>
      </c>
      <c r="D11" s="243" t="str">
        <f>TEXT(C11,"aaa")</f>
        <v>火</v>
      </c>
      <c r="E11" s="125"/>
      <c r="F11" s="134"/>
      <c r="G11" s="125"/>
      <c r="H11" s="134"/>
      <c r="I11" s="125"/>
      <c r="J11" s="134"/>
      <c r="K11" s="125"/>
      <c r="L11" s="134"/>
      <c r="M11" s="125"/>
      <c r="N11" s="45"/>
      <c r="O11" s="125"/>
      <c r="P11" s="134"/>
      <c r="Q11" s="399"/>
      <c r="R11" s="400"/>
      <c r="S11" s="7"/>
      <c r="T11" s="396" t="s">
        <v>144</v>
      </c>
      <c r="U11" s="40"/>
      <c r="V11" s="33" t="s">
        <v>5</v>
      </c>
      <c r="W11" s="17">
        <f t="shared" ref="W11:W20" si="0">X11+Y11*0.5+U11</f>
        <v>0</v>
      </c>
      <c r="X11" s="17">
        <f t="shared" ref="X11:X20" si="1">COUNTIF($E$11:$P$40,$V11)</f>
        <v>0</v>
      </c>
      <c r="Y11" s="115">
        <f t="shared" ref="Y11:Y20" si="2">COUNTIF($E$11:$P$40,$Z11)</f>
        <v>0</v>
      </c>
      <c r="Z11" s="18" t="s">
        <v>35</v>
      </c>
      <c r="AA11" s="101">
        <v>34</v>
      </c>
      <c r="AF11" s="11"/>
      <c r="AG11" s="11"/>
      <c r="AH11" s="6"/>
      <c r="AI11" s="11"/>
      <c r="AJ11" s="11"/>
      <c r="AK11" s="6"/>
      <c r="AL11" s="11"/>
      <c r="AM11" s="6"/>
      <c r="AN11" s="6"/>
    </row>
    <row r="12" spans="1:72" ht="13.8" thickBot="1" x14ac:dyDescent="0.25">
      <c r="B12" s="340" t="s">
        <v>156</v>
      </c>
      <c r="C12" s="174">
        <f t="shared" ref="C12:C39" si="3">C11+1</f>
        <v>44349</v>
      </c>
      <c r="D12" s="15" t="str">
        <f t="shared" ref="D12:D40" si="4">TEXT(C12,"aaa")</f>
        <v>水</v>
      </c>
      <c r="E12" s="154"/>
      <c r="F12" s="135"/>
      <c r="G12" s="154"/>
      <c r="H12" s="135"/>
      <c r="I12" s="154"/>
      <c r="J12" s="135"/>
      <c r="K12" s="154"/>
      <c r="L12" s="135"/>
      <c r="M12" s="154"/>
      <c r="N12" s="135"/>
      <c r="O12" s="139"/>
      <c r="P12" s="138"/>
      <c r="Q12" s="390"/>
      <c r="R12" s="391"/>
      <c r="T12" s="397"/>
      <c r="U12" s="41"/>
      <c r="V12" s="34" t="s">
        <v>6</v>
      </c>
      <c r="W12" s="14">
        <f t="shared" si="0"/>
        <v>0</v>
      </c>
      <c r="X12" s="14">
        <f t="shared" si="1"/>
        <v>0</v>
      </c>
      <c r="Y12" s="116">
        <f t="shared" si="2"/>
        <v>0</v>
      </c>
      <c r="Z12" s="19" t="s">
        <v>36</v>
      </c>
      <c r="AA12" s="102">
        <v>9.5</v>
      </c>
      <c r="AF12" s="11"/>
      <c r="AG12" s="11"/>
      <c r="AH12" s="6"/>
      <c r="AI12" s="11"/>
      <c r="AJ12" s="11"/>
      <c r="AK12" s="6"/>
      <c r="AL12" s="11"/>
    </row>
    <row r="13" spans="1:72" ht="13.8" thickBot="1" x14ac:dyDescent="0.25">
      <c r="B13" s="340" t="s">
        <v>156</v>
      </c>
      <c r="C13" s="173">
        <f t="shared" si="3"/>
        <v>44350</v>
      </c>
      <c r="D13" s="15" t="str">
        <f t="shared" si="4"/>
        <v>木</v>
      </c>
      <c r="E13" s="154"/>
      <c r="F13" s="135"/>
      <c r="G13" s="154"/>
      <c r="H13" s="135"/>
      <c r="I13" s="154"/>
      <c r="J13" s="135"/>
      <c r="K13" s="154"/>
      <c r="L13" s="135"/>
      <c r="M13" s="154"/>
      <c r="N13" s="135"/>
      <c r="O13" s="154"/>
      <c r="P13" s="135"/>
      <c r="Q13" s="390"/>
      <c r="R13" s="391"/>
      <c r="T13" s="397"/>
      <c r="U13" s="41"/>
      <c r="V13" s="34" t="s">
        <v>7</v>
      </c>
      <c r="W13" s="14">
        <f t="shared" si="0"/>
        <v>0</v>
      </c>
      <c r="X13" s="14">
        <f t="shared" si="1"/>
        <v>0</v>
      </c>
      <c r="Y13" s="116">
        <f t="shared" si="2"/>
        <v>0</v>
      </c>
      <c r="Z13" s="19" t="s">
        <v>37</v>
      </c>
      <c r="AA13" s="102">
        <v>22</v>
      </c>
      <c r="AF13" s="11"/>
      <c r="AG13" s="11"/>
      <c r="AH13" s="6"/>
      <c r="AI13" s="11"/>
      <c r="AJ13" s="11"/>
      <c r="AK13" s="6"/>
      <c r="AL13" s="11"/>
    </row>
    <row r="14" spans="1:72" ht="13.8" thickBot="1" x14ac:dyDescent="0.25">
      <c r="B14" s="340" t="s">
        <v>156</v>
      </c>
      <c r="C14" s="173">
        <f t="shared" si="3"/>
        <v>44351</v>
      </c>
      <c r="D14" s="15" t="str">
        <f t="shared" si="4"/>
        <v>金</v>
      </c>
      <c r="E14" s="154"/>
      <c r="F14" s="135"/>
      <c r="G14" s="154"/>
      <c r="H14" s="135"/>
      <c r="I14" s="154"/>
      <c r="J14" s="135"/>
      <c r="K14" s="154"/>
      <c r="L14" s="135"/>
      <c r="M14" s="154"/>
      <c r="N14" s="135"/>
      <c r="O14" s="136"/>
      <c r="P14" s="137"/>
      <c r="Q14" s="390"/>
      <c r="R14" s="391"/>
      <c r="T14" s="397"/>
      <c r="U14" s="41"/>
      <c r="V14" s="34" t="s">
        <v>8</v>
      </c>
      <c r="W14" s="14">
        <f t="shared" si="0"/>
        <v>0</v>
      </c>
      <c r="X14" s="14">
        <f t="shared" si="1"/>
        <v>0</v>
      </c>
      <c r="Y14" s="116">
        <f t="shared" si="2"/>
        <v>0</v>
      </c>
      <c r="Z14" s="19" t="s">
        <v>38</v>
      </c>
      <c r="AA14" s="102">
        <v>14</v>
      </c>
      <c r="AF14" s="11"/>
      <c r="AG14" s="11"/>
      <c r="AH14" s="6"/>
      <c r="AI14" s="11"/>
      <c r="AJ14" s="11"/>
      <c r="AK14" s="6"/>
      <c r="AL14" s="11"/>
    </row>
    <row r="15" spans="1:72" ht="13.8" thickBot="1" x14ac:dyDescent="0.25">
      <c r="B15" s="340" t="s">
        <v>156</v>
      </c>
      <c r="C15" s="173">
        <f t="shared" si="3"/>
        <v>44352</v>
      </c>
      <c r="D15" s="15" t="str">
        <f t="shared" si="4"/>
        <v>土</v>
      </c>
      <c r="E15" s="154"/>
      <c r="F15" s="135"/>
      <c r="G15" s="154"/>
      <c r="H15" s="135"/>
      <c r="I15" s="154"/>
      <c r="J15" s="135"/>
      <c r="K15" s="154"/>
      <c r="L15" s="135"/>
      <c r="M15" s="154"/>
      <c r="N15" s="43"/>
      <c r="O15" s="154"/>
      <c r="P15" s="135"/>
      <c r="Q15" s="390"/>
      <c r="R15" s="391"/>
      <c r="T15" s="397"/>
      <c r="U15" s="41"/>
      <c r="V15" s="34" t="s">
        <v>9</v>
      </c>
      <c r="W15" s="14">
        <f t="shared" si="0"/>
        <v>0</v>
      </c>
      <c r="X15" s="14">
        <f t="shared" si="1"/>
        <v>0</v>
      </c>
      <c r="Y15" s="116">
        <f t="shared" si="2"/>
        <v>0</v>
      </c>
      <c r="Z15" s="19" t="s">
        <v>44</v>
      </c>
      <c r="AA15" s="102">
        <v>0</v>
      </c>
      <c r="AF15" s="11"/>
      <c r="AG15" s="11"/>
      <c r="AH15" s="6"/>
      <c r="AI15" s="11"/>
      <c r="AJ15" s="11"/>
      <c r="AK15" s="6"/>
      <c r="AL15" s="11"/>
    </row>
    <row r="16" spans="1:72" ht="13.8" thickBot="1" x14ac:dyDescent="0.25">
      <c r="B16" s="340" t="s">
        <v>156</v>
      </c>
      <c r="C16" s="173">
        <f t="shared" si="3"/>
        <v>44353</v>
      </c>
      <c r="D16" s="15" t="str">
        <f t="shared" si="4"/>
        <v>日</v>
      </c>
      <c r="E16" s="154"/>
      <c r="F16" s="135"/>
      <c r="G16" s="154"/>
      <c r="H16" s="135"/>
      <c r="I16" s="154"/>
      <c r="J16" s="135"/>
      <c r="K16" s="154"/>
      <c r="L16" s="135"/>
      <c r="M16" s="154"/>
      <c r="N16" s="43"/>
      <c r="O16" s="139"/>
      <c r="P16" s="138"/>
      <c r="Q16" s="390"/>
      <c r="R16" s="391"/>
      <c r="T16" s="397"/>
      <c r="U16" s="41"/>
      <c r="V16" s="34" t="s">
        <v>10</v>
      </c>
      <c r="W16" s="14">
        <f t="shared" si="0"/>
        <v>0</v>
      </c>
      <c r="X16" s="14">
        <f t="shared" si="1"/>
        <v>0</v>
      </c>
      <c r="Y16" s="116">
        <f t="shared" si="2"/>
        <v>0</v>
      </c>
      <c r="Z16" s="19" t="s">
        <v>39</v>
      </c>
      <c r="AA16" s="102">
        <v>2</v>
      </c>
      <c r="AF16" s="11"/>
      <c r="AG16" s="11"/>
      <c r="AH16" s="6"/>
      <c r="AI16" s="11"/>
      <c r="AJ16" s="11"/>
      <c r="AK16" s="6"/>
      <c r="AL16" s="11"/>
    </row>
    <row r="17" spans="2:45" ht="13.8" thickBot="1" x14ac:dyDescent="0.25">
      <c r="B17" s="340" t="s">
        <v>156</v>
      </c>
      <c r="C17" s="173">
        <f t="shared" si="3"/>
        <v>44354</v>
      </c>
      <c r="D17" s="15" t="str">
        <f t="shared" si="4"/>
        <v>月</v>
      </c>
      <c r="E17" s="154"/>
      <c r="F17" s="135"/>
      <c r="G17" s="154"/>
      <c r="H17" s="135"/>
      <c r="I17" s="154"/>
      <c r="J17" s="135"/>
      <c r="K17" s="154"/>
      <c r="L17" s="135"/>
      <c r="M17" s="154"/>
      <c r="N17" s="135"/>
      <c r="O17" s="46"/>
      <c r="P17" s="47"/>
      <c r="Q17" s="390"/>
      <c r="R17" s="391"/>
      <c r="T17" s="397"/>
      <c r="U17" s="41"/>
      <c r="V17" s="34" t="s">
        <v>11</v>
      </c>
      <c r="W17" s="14">
        <f t="shared" si="0"/>
        <v>0</v>
      </c>
      <c r="X17" s="14">
        <f t="shared" si="1"/>
        <v>0</v>
      </c>
      <c r="Y17" s="116">
        <f t="shared" si="2"/>
        <v>0</v>
      </c>
      <c r="Z17" s="19" t="s">
        <v>40</v>
      </c>
      <c r="AA17" s="102">
        <v>4</v>
      </c>
      <c r="AF17" s="11"/>
      <c r="AG17" s="11"/>
      <c r="AH17" s="6"/>
      <c r="AI17" s="11"/>
      <c r="AJ17" s="11"/>
      <c r="AK17" s="6"/>
      <c r="AL17" s="11"/>
    </row>
    <row r="18" spans="2:45" ht="13.8" thickBot="1" x14ac:dyDescent="0.25">
      <c r="B18" s="340" t="s">
        <v>155</v>
      </c>
      <c r="C18" s="173">
        <f t="shared" si="3"/>
        <v>44355</v>
      </c>
      <c r="D18" s="15" t="str">
        <f t="shared" si="4"/>
        <v>火</v>
      </c>
      <c r="E18" s="154"/>
      <c r="F18" s="135"/>
      <c r="G18" s="154"/>
      <c r="H18" s="135"/>
      <c r="I18" s="154"/>
      <c r="J18" s="135"/>
      <c r="K18" s="154"/>
      <c r="L18" s="135"/>
      <c r="M18" s="154"/>
      <c r="N18" s="43"/>
      <c r="O18" s="154"/>
      <c r="P18" s="135"/>
      <c r="Q18" s="390"/>
      <c r="R18" s="391"/>
      <c r="T18" s="397"/>
      <c r="U18" s="41"/>
      <c r="V18" s="34" t="s">
        <v>12</v>
      </c>
      <c r="W18" s="14">
        <f t="shared" si="0"/>
        <v>0</v>
      </c>
      <c r="X18" s="14">
        <f t="shared" si="1"/>
        <v>0</v>
      </c>
      <c r="Y18" s="116">
        <f t="shared" si="2"/>
        <v>0</v>
      </c>
      <c r="Z18" s="19" t="s">
        <v>41</v>
      </c>
      <c r="AA18" s="102">
        <v>8</v>
      </c>
      <c r="AF18" s="11"/>
      <c r="AG18" s="11"/>
      <c r="AH18" s="6"/>
      <c r="AI18" s="11"/>
      <c r="AJ18" s="11"/>
      <c r="AK18" s="6"/>
      <c r="AL18" s="11"/>
    </row>
    <row r="19" spans="2:45" ht="13.8" thickBot="1" x14ac:dyDescent="0.25">
      <c r="B19" s="340" t="s">
        <v>155</v>
      </c>
      <c r="C19" s="173">
        <f t="shared" si="3"/>
        <v>44356</v>
      </c>
      <c r="D19" s="15" t="str">
        <f t="shared" si="4"/>
        <v>水</v>
      </c>
      <c r="E19" s="154"/>
      <c r="F19" s="135"/>
      <c r="G19" s="154"/>
      <c r="H19" s="135"/>
      <c r="I19" s="154"/>
      <c r="J19" s="135"/>
      <c r="K19" s="154"/>
      <c r="L19" s="138"/>
      <c r="M19" s="139"/>
      <c r="N19" s="138"/>
      <c r="O19" s="139"/>
      <c r="P19" s="138"/>
      <c r="Q19" s="390"/>
      <c r="R19" s="391"/>
      <c r="T19" s="397"/>
      <c r="U19" s="41"/>
      <c r="V19" s="34" t="s">
        <v>13</v>
      </c>
      <c r="W19" s="14">
        <f t="shared" si="0"/>
        <v>0</v>
      </c>
      <c r="X19" s="14">
        <f t="shared" si="1"/>
        <v>0</v>
      </c>
      <c r="Y19" s="116">
        <f t="shared" si="2"/>
        <v>0</v>
      </c>
      <c r="Z19" s="19" t="s">
        <v>42</v>
      </c>
      <c r="AA19" s="102">
        <v>13</v>
      </c>
      <c r="AF19" s="11"/>
      <c r="AG19" s="11"/>
      <c r="AH19" s="6"/>
      <c r="AI19" s="11"/>
      <c r="AJ19" s="11"/>
      <c r="AK19" s="6"/>
      <c r="AL19" s="11"/>
    </row>
    <row r="20" spans="2:45" ht="13.8" thickBot="1" x14ac:dyDescent="0.25">
      <c r="B20" s="340" t="s">
        <v>155</v>
      </c>
      <c r="C20" s="173">
        <f t="shared" si="3"/>
        <v>44357</v>
      </c>
      <c r="D20" s="15" t="str">
        <f t="shared" si="4"/>
        <v>木</v>
      </c>
      <c r="E20" s="154"/>
      <c r="F20" s="135"/>
      <c r="G20" s="154"/>
      <c r="H20" s="135"/>
      <c r="I20" s="154"/>
      <c r="J20" s="135"/>
      <c r="K20" s="154"/>
      <c r="L20" s="135"/>
      <c r="M20" s="154"/>
      <c r="N20" s="135"/>
      <c r="O20" s="154"/>
      <c r="P20" s="135"/>
      <c r="Q20" s="390"/>
      <c r="R20" s="391"/>
      <c r="T20" s="397"/>
      <c r="U20" s="41"/>
      <c r="V20" s="34" t="s">
        <v>140</v>
      </c>
      <c r="W20" s="14">
        <f t="shared" si="0"/>
        <v>0</v>
      </c>
      <c r="X20" s="14">
        <f t="shared" si="1"/>
        <v>0</v>
      </c>
      <c r="Y20" s="116">
        <f t="shared" si="2"/>
        <v>0</v>
      </c>
      <c r="Z20" s="19" t="s">
        <v>141</v>
      </c>
      <c r="AA20" s="102">
        <v>9</v>
      </c>
      <c r="AF20" s="11"/>
      <c r="AG20" s="11"/>
      <c r="AH20" s="6"/>
      <c r="AI20" s="11"/>
      <c r="AJ20" s="11"/>
      <c r="AK20" s="6"/>
      <c r="AL20" s="11"/>
    </row>
    <row r="21" spans="2:45" ht="14.25" customHeight="1" thickBot="1" x14ac:dyDescent="0.25">
      <c r="B21" s="340" t="s">
        <v>155</v>
      </c>
      <c r="C21" s="173">
        <f t="shared" si="3"/>
        <v>44358</v>
      </c>
      <c r="D21" s="15" t="str">
        <f t="shared" si="4"/>
        <v>金</v>
      </c>
      <c r="E21" s="154"/>
      <c r="F21" s="135"/>
      <c r="G21" s="154"/>
      <c r="H21" s="135"/>
      <c r="I21" s="154"/>
      <c r="J21" s="135"/>
      <c r="K21" s="154"/>
      <c r="L21" s="135"/>
      <c r="M21" s="154"/>
      <c r="N21" s="135"/>
      <c r="O21" s="136"/>
      <c r="P21" s="137"/>
      <c r="Q21" s="390"/>
      <c r="R21" s="391"/>
      <c r="T21" s="398"/>
      <c r="U21" s="42"/>
      <c r="V21" s="35" t="s">
        <v>14</v>
      </c>
      <c r="W21" s="16">
        <f>X21+Y21*0.5+U21</f>
        <v>0</v>
      </c>
      <c r="X21" s="16">
        <f>COUNTIF($E$11:$P$40,$V21)</f>
        <v>0</v>
      </c>
      <c r="Y21" s="107">
        <f>COUNTIF($E$11:$P$40,$Z21)</f>
        <v>0</v>
      </c>
      <c r="Z21" s="21" t="s">
        <v>43</v>
      </c>
      <c r="AA21" s="103">
        <v>4</v>
      </c>
      <c r="AF21" s="11"/>
      <c r="AG21" s="11"/>
      <c r="AH21" s="6"/>
      <c r="AI21" s="11"/>
      <c r="AJ21" s="11"/>
      <c r="AK21" s="6"/>
      <c r="AL21" s="11"/>
    </row>
    <row r="22" spans="2:45" ht="14.25" customHeight="1" thickBot="1" x14ac:dyDescent="0.25">
      <c r="B22" s="340" t="s">
        <v>155</v>
      </c>
      <c r="C22" s="173">
        <f t="shared" si="3"/>
        <v>44359</v>
      </c>
      <c r="D22" s="15" t="str">
        <f t="shared" si="4"/>
        <v>土</v>
      </c>
      <c r="E22" s="154"/>
      <c r="F22" s="135"/>
      <c r="G22" s="154"/>
      <c r="H22" s="135"/>
      <c r="I22" s="154"/>
      <c r="J22" s="135"/>
      <c r="K22" s="154"/>
      <c r="L22" s="135"/>
      <c r="M22" s="154"/>
      <c r="N22" s="43"/>
      <c r="O22" s="154"/>
      <c r="P22" s="135"/>
      <c r="Q22" s="390"/>
      <c r="R22" s="391"/>
      <c r="T22" s="113"/>
      <c r="U22" s="110"/>
      <c r="V22" s="52" t="s">
        <v>63</v>
      </c>
      <c r="W22" s="52">
        <f>X22+Y22*0.5+U22</f>
        <v>0</v>
      </c>
      <c r="X22" s="52">
        <f>COUNTIF($E$11:$P$40,$V22)</f>
        <v>0</v>
      </c>
      <c r="Y22" s="100">
        <f>COUNTIF($E$11:$P$40,$Z22)</f>
        <v>0</v>
      </c>
      <c r="Z22" s="118" t="s">
        <v>64</v>
      </c>
      <c r="AA22" s="105">
        <v>0</v>
      </c>
      <c r="AF22" s="11"/>
      <c r="AG22" s="11"/>
      <c r="AH22" s="6"/>
      <c r="AI22" s="11"/>
      <c r="AJ22" s="11"/>
      <c r="AK22" s="6"/>
      <c r="AL22" s="11"/>
    </row>
    <row r="23" spans="2:45" ht="13.8" thickBot="1" x14ac:dyDescent="0.25">
      <c r="B23" s="340" t="s">
        <v>155</v>
      </c>
      <c r="C23" s="173">
        <f t="shared" si="3"/>
        <v>44360</v>
      </c>
      <c r="D23" s="15" t="str">
        <f t="shared" si="4"/>
        <v>日</v>
      </c>
      <c r="E23" s="154"/>
      <c r="F23" s="135"/>
      <c r="G23" s="154"/>
      <c r="H23" s="135"/>
      <c r="I23" s="154"/>
      <c r="J23" s="135"/>
      <c r="K23" s="154"/>
      <c r="L23" s="135"/>
      <c r="M23" s="154"/>
      <c r="N23" s="43"/>
      <c r="O23" s="139"/>
      <c r="P23" s="138"/>
      <c r="Q23" s="390"/>
      <c r="R23" s="391"/>
      <c r="T23" s="112"/>
      <c r="U23" s="196"/>
      <c r="V23" s="51" t="s">
        <v>15</v>
      </c>
      <c r="W23" s="16">
        <f>X23+Y23*0.5+U23</f>
        <v>0</v>
      </c>
      <c r="X23" s="16">
        <f>COUNTIF($E$11:$P$40,$V23)</f>
        <v>0</v>
      </c>
      <c r="Y23" s="107">
        <f>COUNTIF($E$11:$P$40,$Z23)</f>
        <v>0</v>
      </c>
      <c r="Z23" s="25" t="s">
        <v>45</v>
      </c>
      <c r="AA23" s="103">
        <v>4.5</v>
      </c>
      <c r="AF23" s="11"/>
      <c r="AG23" s="11"/>
      <c r="AH23" s="6"/>
      <c r="AI23" s="11"/>
      <c r="AJ23" s="11"/>
      <c r="AK23" s="6"/>
      <c r="AL23" s="11"/>
    </row>
    <row r="24" spans="2:45" ht="13.8" thickBot="1" x14ac:dyDescent="0.25">
      <c r="B24" s="340" t="s">
        <v>155</v>
      </c>
      <c r="C24" s="173">
        <f t="shared" si="3"/>
        <v>44361</v>
      </c>
      <c r="D24" s="15" t="str">
        <f t="shared" si="4"/>
        <v>月</v>
      </c>
      <c r="E24" s="154"/>
      <c r="F24" s="135"/>
      <c r="G24" s="154"/>
      <c r="H24" s="135"/>
      <c r="I24" s="154"/>
      <c r="J24" s="135"/>
      <c r="K24" s="154"/>
      <c r="L24" s="135"/>
      <c r="M24" s="154"/>
      <c r="N24" s="135"/>
      <c r="O24" s="46"/>
      <c r="P24" s="47"/>
      <c r="Q24" s="390"/>
      <c r="R24" s="391"/>
      <c r="T24" s="190" t="s">
        <v>107</v>
      </c>
      <c r="U24" s="191"/>
      <c r="V24" s="180" t="s">
        <v>145</v>
      </c>
      <c r="W24" s="52">
        <f>X24+Y24*0.5+U24</f>
        <v>0</v>
      </c>
      <c r="X24" s="52">
        <f>COUNTIF($E$11:$P$40,$V24)</f>
        <v>0</v>
      </c>
      <c r="Y24" s="100">
        <f>COUNTIF($E$11:$P$40,$Z24)</f>
        <v>0</v>
      </c>
      <c r="Z24" s="118" t="s">
        <v>143</v>
      </c>
      <c r="AA24" s="105">
        <v>4</v>
      </c>
      <c r="AF24" s="11"/>
      <c r="AG24" s="11"/>
      <c r="AH24" s="6"/>
      <c r="AI24" s="11"/>
      <c r="AJ24" s="11"/>
      <c r="AK24" s="6"/>
      <c r="AL24" s="11"/>
    </row>
    <row r="25" spans="2:45" ht="13.8" thickBot="1" x14ac:dyDescent="0.25">
      <c r="B25" s="340" t="s">
        <v>156</v>
      </c>
      <c r="C25" s="173">
        <f t="shared" si="3"/>
        <v>44362</v>
      </c>
      <c r="D25" s="15" t="str">
        <f t="shared" si="4"/>
        <v>火</v>
      </c>
      <c r="E25" s="154"/>
      <c r="F25" s="135"/>
      <c r="G25" s="154"/>
      <c r="H25" s="135"/>
      <c r="I25" s="154"/>
      <c r="J25" s="135"/>
      <c r="K25" s="154"/>
      <c r="L25" s="135"/>
      <c r="M25" s="154"/>
      <c r="N25" s="43"/>
      <c r="O25" s="154"/>
      <c r="P25" s="135"/>
      <c r="Q25" s="390"/>
      <c r="R25" s="391"/>
      <c r="T25" s="206"/>
      <c r="U25" s="111"/>
      <c r="V25" s="32" t="s">
        <v>17</v>
      </c>
      <c r="W25" s="22">
        <f>SUM(W11:W24)</f>
        <v>0</v>
      </c>
      <c r="X25" s="52"/>
      <c r="Y25" s="100"/>
      <c r="Z25" s="23"/>
      <c r="AA25" s="106">
        <v>128</v>
      </c>
      <c r="AF25" s="11"/>
      <c r="AG25" s="11"/>
      <c r="AH25" s="6"/>
      <c r="AI25" s="11"/>
      <c r="AJ25" s="11"/>
      <c r="AK25" s="6"/>
      <c r="AL25" s="11"/>
    </row>
    <row r="26" spans="2:45" ht="14.25" customHeight="1" thickBot="1" x14ac:dyDescent="0.25">
      <c r="B26" s="340" t="s">
        <v>156</v>
      </c>
      <c r="C26" s="173">
        <f t="shared" si="3"/>
        <v>44363</v>
      </c>
      <c r="D26" s="15" t="str">
        <f t="shared" si="4"/>
        <v>水</v>
      </c>
      <c r="E26" s="154"/>
      <c r="F26" s="135"/>
      <c r="G26" s="154"/>
      <c r="H26" s="135"/>
      <c r="I26" s="154"/>
      <c r="J26" s="135"/>
      <c r="K26" s="154"/>
      <c r="L26" s="135"/>
      <c r="M26" s="154"/>
      <c r="N26" s="135"/>
      <c r="O26" s="139"/>
      <c r="P26" s="138"/>
      <c r="Q26" s="390"/>
      <c r="R26" s="391"/>
      <c r="T26" s="184"/>
      <c r="U26" s="185"/>
      <c r="V26" s="119" t="s">
        <v>34</v>
      </c>
      <c r="W26" s="186">
        <f>X26+Y26*0.5+U26</f>
        <v>0</v>
      </c>
      <c r="X26" s="186">
        <f>COUNTIF($E$11:$P$40,$V26)</f>
        <v>0</v>
      </c>
      <c r="Y26" s="187">
        <f>COUNTIF($E$11:$P$40,$Z26)</f>
        <v>0</v>
      </c>
      <c r="Z26" s="188" t="s">
        <v>47</v>
      </c>
      <c r="AA26" s="189">
        <v>0</v>
      </c>
      <c r="AB26" s="6"/>
      <c r="AC26" s="11"/>
      <c r="AD26" s="11"/>
      <c r="AE26" s="6"/>
      <c r="AF26" s="11"/>
      <c r="AG26" s="11"/>
      <c r="AH26" s="6"/>
      <c r="AI26" s="11"/>
      <c r="AJ26" s="11"/>
      <c r="AK26" s="6"/>
      <c r="AL26" s="11"/>
    </row>
    <row r="27" spans="2:45" ht="13.8" thickBot="1" x14ac:dyDescent="0.25">
      <c r="B27" s="340" t="s">
        <v>156</v>
      </c>
      <c r="C27" s="173">
        <f t="shared" si="3"/>
        <v>44364</v>
      </c>
      <c r="D27" s="15" t="str">
        <f t="shared" si="4"/>
        <v>木</v>
      </c>
      <c r="E27" s="154"/>
      <c r="F27" s="135"/>
      <c r="G27" s="154"/>
      <c r="H27" s="135"/>
      <c r="I27" s="154"/>
      <c r="J27" s="135"/>
      <c r="K27" s="154"/>
      <c r="L27" s="135"/>
      <c r="M27" s="154"/>
      <c r="N27" s="135"/>
      <c r="O27" s="154"/>
      <c r="P27" s="135"/>
      <c r="Q27" s="390"/>
      <c r="R27" s="391"/>
      <c r="T27" s="183"/>
      <c r="U27" s="42"/>
      <c r="V27" s="192" t="s">
        <v>32</v>
      </c>
      <c r="W27" s="20">
        <f>X27+Y27*0.5+U27</f>
        <v>0</v>
      </c>
      <c r="X27" s="20">
        <f>COUNTIF($E$11:$P$40,$V27)</f>
        <v>0</v>
      </c>
      <c r="Y27" s="117">
        <f>COUNTIF($E$11:$P$40,$Z27)</f>
        <v>0</v>
      </c>
      <c r="Z27" s="21" t="s">
        <v>46</v>
      </c>
      <c r="AA27" s="104">
        <v>0</v>
      </c>
      <c r="AB27" s="6"/>
      <c r="AC27" s="11"/>
      <c r="AD27" s="11"/>
      <c r="AE27" s="6"/>
      <c r="AF27" s="11"/>
      <c r="AG27" s="11"/>
      <c r="AH27" s="6"/>
      <c r="AI27" s="11"/>
      <c r="AJ27" s="11"/>
      <c r="AK27" s="6"/>
      <c r="AL27" s="11"/>
    </row>
    <row r="28" spans="2:45" ht="13.8" thickBot="1" x14ac:dyDescent="0.25">
      <c r="B28" s="340" t="s">
        <v>156</v>
      </c>
      <c r="C28" s="173">
        <f t="shared" si="3"/>
        <v>44365</v>
      </c>
      <c r="D28" s="15" t="str">
        <f t="shared" si="4"/>
        <v>金</v>
      </c>
      <c r="E28" s="154"/>
      <c r="F28" s="135"/>
      <c r="G28" s="154"/>
      <c r="H28" s="135"/>
      <c r="I28" s="154"/>
      <c r="J28" s="135"/>
      <c r="K28" s="154"/>
      <c r="L28" s="135"/>
      <c r="M28" s="154"/>
      <c r="N28" s="135"/>
      <c r="O28" s="136"/>
      <c r="P28" s="137"/>
      <c r="Q28" s="390"/>
      <c r="R28" s="391"/>
      <c r="S28" s="6"/>
      <c r="T28" s="6"/>
      <c r="U28" s="11"/>
      <c r="V28" s="6"/>
      <c r="W28" s="11"/>
      <c r="X28" s="11"/>
      <c r="Y28" s="6"/>
      <c r="Z28" s="11"/>
      <c r="AA28" s="11"/>
      <c r="AB28" s="6"/>
      <c r="AC28" s="11"/>
      <c r="AD28" s="11"/>
      <c r="AE28" s="6"/>
      <c r="AF28" s="11"/>
      <c r="AG28" s="11"/>
      <c r="AH28" s="11"/>
      <c r="AI28" s="11"/>
      <c r="AJ28" s="11"/>
      <c r="AK28" s="6"/>
      <c r="AL28" s="11"/>
      <c r="AM28" s="6"/>
      <c r="AN28" s="6"/>
      <c r="AO28" s="6"/>
      <c r="AP28" s="6"/>
      <c r="AQ28" s="6"/>
      <c r="AR28" s="6"/>
      <c r="AS28" s="6"/>
    </row>
    <row r="29" spans="2:45" ht="13.8" thickBot="1" x14ac:dyDescent="0.25">
      <c r="B29" s="340" t="s">
        <v>156</v>
      </c>
      <c r="C29" s="173">
        <f t="shared" si="3"/>
        <v>44366</v>
      </c>
      <c r="D29" s="15" t="str">
        <f t="shared" si="4"/>
        <v>土</v>
      </c>
      <c r="E29" s="154"/>
      <c r="F29" s="135"/>
      <c r="G29" s="154"/>
      <c r="H29" s="135"/>
      <c r="I29" s="154"/>
      <c r="J29" s="135"/>
      <c r="K29" s="154"/>
      <c r="L29" s="135"/>
      <c r="M29" s="154"/>
      <c r="N29" s="43"/>
      <c r="O29" s="154"/>
      <c r="P29" s="135"/>
      <c r="Q29" s="390"/>
      <c r="R29" s="391"/>
    </row>
    <row r="30" spans="2:45" ht="13.8" thickBot="1" x14ac:dyDescent="0.25">
      <c r="B30" s="340" t="s">
        <v>156</v>
      </c>
      <c r="C30" s="173">
        <f t="shared" si="3"/>
        <v>44367</v>
      </c>
      <c r="D30" s="15" t="str">
        <f t="shared" si="4"/>
        <v>日</v>
      </c>
      <c r="E30" s="154"/>
      <c r="F30" s="135"/>
      <c r="G30" s="154"/>
      <c r="H30" s="135"/>
      <c r="I30" s="154"/>
      <c r="J30" s="135"/>
      <c r="K30" s="154"/>
      <c r="L30" s="135"/>
      <c r="M30" s="154"/>
      <c r="N30" s="43"/>
      <c r="O30" s="139"/>
      <c r="P30" s="138"/>
      <c r="Q30" s="390"/>
      <c r="R30" s="391"/>
    </row>
    <row r="31" spans="2:45" ht="13.8" thickBot="1" x14ac:dyDescent="0.25">
      <c r="B31" s="340" t="s">
        <v>156</v>
      </c>
      <c r="C31" s="173">
        <f t="shared" si="3"/>
        <v>44368</v>
      </c>
      <c r="D31" s="15" t="str">
        <f t="shared" si="4"/>
        <v>月</v>
      </c>
      <c r="E31" s="154"/>
      <c r="F31" s="135"/>
      <c r="G31" s="154"/>
      <c r="H31" s="135"/>
      <c r="I31" s="154"/>
      <c r="J31" s="135"/>
      <c r="K31" s="154"/>
      <c r="L31" s="135"/>
      <c r="M31" s="154"/>
      <c r="N31" s="135"/>
      <c r="O31" s="46"/>
      <c r="P31" s="47"/>
      <c r="Q31" s="390"/>
      <c r="R31" s="391"/>
    </row>
    <row r="32" spans="2:45" ht="13.8" thickBot="1" x14ac:dyDescent="0.25">
      <c r="B32" s="340" t="s">
        <v>155</v>
      </c>
      <c r="C32" s="173">
        <f t="shared" si="3"/>
        <v>44369</v>
      </c>
      <c r="D32" s="15" t="str">
        <f t="shared" si="4"/>
        <v>火</v>
      </c>
      <c r="E32" s="154"/>
      <c r="F32" s="135"/>
      <c r="G32" s="154"/>
      <c r="H32" s="135"/>
      <c r="I32" s="154"/>
      <c r="J32" s="135"/>
      <c r="K32" s="154"/>
      <c r="L32" s="135"/>
      <c r="M32" s="154"/>
      <c r="N32" s="43"/>
      <c r="O32" s="154"/>
      <c r="P32" s="135"/>
      <c r="Q32" s="390"/>
      <c r="R32" s="391"/>
    </row>
    <row r="33" spans="2:18" ht="13.8" thickBot="1" x14ac:dyDescent="0.25">
      <c r="B33" s="340" t="s">
        <v>155</v>
      </c>
      <c r="C33" s="173">
        <f t="shared" si="3"/>
        <v>44370</v>
      </c>
      <c r="D33" s="15" t="str">
        <f t="shared" si="4"/>
        <v>水</v>
      </c>
      <c r="E33" s="154"/>
      <c r="F33" s="135"/>
      <c r="G33" s="154"/>
      <c r="H33" s="135"/>
      <c r="I33" s="154"/>
      <c r="J33" s="135"/>
      <c r="K33" s="154"/>
      <c r="L33" s="135"/>
      <c r="M33" s="154"/>
      <c r="N33" s="135"/>
      <c r="O33" s="139"/>
      <c r="P33" s="138"/>
      <c r="Q33" s="390"/>
      <c r="R33" s="391"/>
    </row>
    <row r="34" spans="2:18" ht="13.8" thickBot="1" x14ac:dyDescent="0.25">
      <c r="B34" s="340" t="s">
        <v>155</v>
      </c>
      <c r="C34" s="173">
        <f t="shared" si="3"/>
        <v>44371</v>
      </c>
      <c r="D34" s="15" t="str">
        <f t="shared" si="4"/>
        <v>木</v>
      </c>
      <c r="E34" s="154"/>
      <c r="F34" s="135"/>
      <c r="G34" s="154"/>
      <c r="H34" s="135"/>
      <c r="I34" s="154"/>
      <c r="J34" s="135"/>
      <c r="K34" s="154"/>
      <c r="L34" s="135"/>
      <c r="M34" s="154"/>
      <c r="N34" s="135"/>
      <c r="O34" s="154"/>
      <c r="P34" s="135"/>
      <c r="Q34" s="390"/>
      <c r="R34" s="391"/>
    </row>
    <row r="35" spans="2:18" ht="13.8" thickBot="1" x14ac:dyDescent="0.25">
      <c r="B35" s="340" t="s">
        <v>155</v>
      </c>
      <c r="C35" s="173">
        <f t="shared" si="3"/>
        <v>44372</v>
      </c>
      <c r="D35" s="15" t="str">
        <f t="shared" si="4"/>
        <v>金</v>
      </c>
      <c r="E35" s="154"/>
      <c r="F35" s="135"/>
      <c r="G35" s="154"/>
      <c r="H35" s="135"/>
      <c r="I35" s="154"/>
      <c r="J35" s="135"/>
      <c r="K35" s="154"/>
      <c r="L35" s="135"/>
      <c r="M35" s="154"/>
      <c r="N35" s="135"/>
      <c r="O35" s="136"/>
      <c r="P35" s="137"/>
      <c r="Q35" s="390"/>
      <c r="R35" s="391"/>
    </row>
    <row r="36" spans="2:18" ht="13.8" thickBot="1" x14ac:dyDescent="0.25">
      <c r="B36" s="340" t="s">
        <v>155</v>
      </c>
      <c r="C36" s="173">
        <f t="shared" si="3"/>
        <v>44373</v>
      </c>
      <c r="D36" s="15" t="str">
        <f t="shared" si="4"/>
        <v>土</v>
      </c>
      <c r="E36" s="154"/>
      <c r="F36" s="135"/>
      <c r="G36" s="154"/>
      <c r="H36" s="135"/>
      <c r="I36" s="154"/>
      <c r="J36" s="135"/>
      <c r="K36" s="154"/>
      <c r="L36" s="135"/>
      <c r="M36" s="154"/>
      <c r="N36" s="43"/>
      <c r="O36" s="154"/>
      <c r="P36" s="135"/>
      <c r="Q36" s="390"/>
      <c r="R36" s="391"/>
    </row>
    <row r="37" spans="2:18" ht="13.8" thickBot="1" x14ac:dyDescent="0.25">
      <c r="B37" s="340" t="s">
        <v>155</v>
      </c>
      <c r="C37" s="173">
        <f t="shared" si="3"/>
        <v>44374</v>
      </c>
      <c r="D37" s="15" t="str">
        <f t="shared" si="4"/>
        <v>日</v>
      </c>
      <c r="E37" s="154"/>
      <c r="F37" s="135"/>
      <c r="G37" s="154"/>
      <c r="H37" s="135"/>
      <c r="I37" s="154"/>
      <c r="J37" s="135"/>
      <c r="K37" s="154"/>
      <c r="L37" s="135"/>
      <c r="M37" s="154"/>
      <c r="N37" s="43"/>
      <c r="O37" s="139"/>
      <c r="P37" s="138"/>
      <c r="Q37" s="390"/>
      <c r="R37" s="391"/>
    </row>
    <row r="38" spans="2:18" ht="13.8" thickBot="1" x14ac:dyDescent="0.25">
      <c r="B38" s="340" t="s">
        <v>155</v>
      </c>
      <c r="C38" s="173">
        <f t="shared" si="3"/>
        <v>44375</v>
      </c>
      <c r="D38" s="15" t="str">
        <f t="shared" si="4"/>
        <v>月</v>
      </c>
      <c r="E38" s="154"/>
      <c r="F38" s="135"/>
      <c r="G38" s="154"/>
      <c r="H38" s="135"/>
      <c r="I38" s="154"/>
      <c r="J38" s="135"/>
      <c r="K38" s="154"/>
      <c r="L38" s="135"/>
      <c r="M38" s="154"/>
      <c r="N38" s="135"/>
      <c r="O38" s="46"/>
      <c r="P38" s="47"/>
      <c r="Q38" s="390"/>
      <c r="R38" s="391"/>
    </row>
    <row r="39" spans="2:18" ht="13.8" thickBot="1" x14ac:dyDescent="0.25">
      <c r="B39" s="340" t="s">
        <v>156</v>
      </c>
      <c r="C39" s="173">
        <f t="shared" si="3"/>
        <v>44376</v>
      </c>
      <c r="D39" s="15" t="str">
        <f t="shared" si="4"/>
        <v>火</v>
      </c>
      <c r="E39" s="154"/>
      <c r="F39" s="135"/>
      <c r="G39" s="154"/>
      <c r="H39" s="135"/>
      <c r="I39" s="154"/>
      <c r="J39" s="135"/>
      <c r="K39" s="154"/>
      <c r="L39" s="135"/>
      <c r="M39" s="154"/>
      <c r="N39" s="43"/>
      <c r="O39" s="154"/>
      <c r="P39" s="135"/>
      <c r="Q39" s="390"/>
      <c r="R39" s="391"/>
    </row>
    <row r="40" spans="2:18" ht="13.8" thickBot="1" x14ac:dyDescent="0.25">
      <c r="B40" s="341" t="s">
        <v>156</v>
      </c>
      <c r="C40" s="176">
        <f>C39+1</f>
        <v>44377</v>
      </c>
      <c r="D40" s="178" t="str">
        <f t="shared" si="4"/>
        <v>水</v>
      </c>
      <c r="E40" s="154"/>
      <c r="F40" s="135"/>
      <c r="G40" s="154"/>
      <c r="H40" s="135"/>
      <c r="I40" s="154"/>
      <c r="J40" s="135"/>
      <c r="K40" s="154"/>
      <c r="L40" s="135"/>
      <c r="M40" s="154"/>
      <c r="N40" s="135"/>
      <c r="O40" s="139"/>
      <c r="P40" s="138"/>
      <c r="Q40" s="390"/>
      <c r="R40" s="391"/>
    </row>
    <row r="41" spans="2:18" x14ac:dyDescent="0.2">
      <c r="B41" s="342"/>
      <c r="C41" s="27"/>
      <c r="D41" s="28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6"/>
      <c r="R41" s="347"/>
    </row>
    <row r="42" spans="2:18" x14ac:dyDescent="0.2">
      <c r="C42" s="27"/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126"/>
      <c r="R42" s="129"/>
    </row>
    <row r="43" spans="2:18" x14ac:dyDescent="0.2">
      <c r="C43" s="27"/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3"/>
    </row>
    <row r="44" spans="2:18" x14ac:dyDescent="0.2">
      <c r="C44" s="27"/>
      <c r="D44" s="28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"/>
    </row>
    <row r="45" spans="2:18" x14ac:dyDescent="0.2">
      <c r="C45" s="27"/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3"/>
    </row>
    <row r="46" spans="2:18" x14ac:dyDescent="0.2">
      <c r="C46" s="27"/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3"/>
    </row>
    <row r="47" spans="2:18" x14ac:dyDescent="0.2">
      <c r="C47" s="27"/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"/>
    </row>
    <row r="48" spans="2:18" x14ac:dyDescent="0.2">
      <c r="C48" s="27"/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"/>
    </row>
    <row r="49" spans="3:18" x14ac:dyDescent="0.2">
      <c r="C49" s="27"/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"/>
    </row>
    <row r="50" spans="3:18" x14ac:dyDescent="0.2">
      <c r="C50" s="27"/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3"/>
    </row>
    <row r="51" spans="3:18" x14ac:dyDescent="0.2">
      <c r="C51" s="27"/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3"/>
    </row>
    <row r="52" spans="3:18" x14ac:dyDescent="0.2">
      <c r="C52" s="27"/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3"/>
    </row>
    <row r="53" spans="3:18" x14ac:dyDescent="0.2">
      <c r="C53" s="27"/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"/>
    </row>
    <row r="54" spans="3:18" x14ac:dyDescent="0.2">
      <c r="C54" s="27"/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3"/>
    </row>
    <row r="55" spans="3:18" x14ac:dyDescent="0.2">
      <c r="C55" s="27"/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"/>
    </row>
    <row r="56" spans="3:18" x14ac:dyDescent="0.2">
      <c r="C56" s="27"/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3"/>
    </row>
    <row r="57" spans="3:18" x14ac:dyDescent="0.2">
      <c r="C57" s="27"/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"/>
    </row>
    <row r="58" spans="3:18" x14ac:dyDescent="0.2">
      <c r="C58" s="27"/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"/>
    </row>
    <row r="59" spans="3:18" x14ac:dyDescent="0.2">
      <c r="C59" s="27"/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"/>
    </row>
    <row r="60" spans="3:18" x14ac:dyDescent="0.2">
      <c r="C60" s="27"/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3"/>
    </row>
    <row r="61" spans="3:18" x14ac:dyDescent="0.2">
      <c r="C61" s="27"/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3"/>
    </row>
    <row r="62" spans="3:18" x14ac:dyDescent="0.2">
      <c r="C62" s="27"/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3"/>
    </row>
    <row r="63" spans="3:18" x14ac:dyDescent="0.2">
      <c r="C63" s="27"/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</row>
    <row r="64" spans="3:18" x14ac:dyDescent="0.2">
      <c r="C64" s="27"/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3"/>
    </row>
    <row r="65" spans="3:18" x14ac:dyDescent="0.2">
      <c r="C65" s="27"/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3"/>
    </row>
    <row r="66" spans="3:18" x14ac:dyDescent="0.2">
      <c r="C66" s="27"/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3"/>
    </row>
    <row r="67" spans="3:18" x14ac:dyDescent="0.2">
      <c r="C67" s="27"/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"/>
    </row>
    <row r="68" spans="3:18" x14ac:dyDescent="0.2">
      <c r="C68" s="27"/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3"/>
    </row>
    <row r="69" spans="3:18" x14ac:dyDescent="0.2">
      <c r="C69" s="27"/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3"/>
    </row>
    <row r="70" spans="3:18" x14ac:dyDescent="0.2">
      <c r="C70" s="27"/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"/>
    </row>
    <row r="71" spans="3:18" x14ac:dyDescent="0.2">
      <c r="C71" s="27"/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3"/>
    </row>
    <row r="72" spans="3:18" x14ac:dyDescent="0.2">
      <c r="C72" s="27"/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3"/>
    </row>
    <row r="73" spans="3:18" x14ac:dyDescent="0.2">
      <c r="C73" s="27"/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3"/>
    </row>
    <row r="74" spans="3:18" x14ac:dyDescent="0.2">
      <c r="C74" s="27"/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3"/>
    </row>
    <row r="75" spans="3:18" x14ac:dyDescent="0.2">
      <c r="C75" s="27"/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3"/>
    </row>
    <row r="76" spans="3:18" x14ac:dyDescent="0.2">
      <c r="C76" s="27"/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3"/>
    </row>
    <row r="77" spans="3:18" x14ac:dyDescent="0.2">
      <c r="C77" s="27"/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3"/>
    </row>
    <row r="78" spans="3:18" x14ac:dyDescent="0.2">
      <c r="C78" s="27"/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3"/>
    </row>
    <row r="79" spans="3:18" x14ac:dyDescent="0.2">
      <c r="C79" s="27"/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3"/>
    </row>
    <row r="80" spans="3:18" x14ac:dyDescent="0.2">
      <c r="C80" s="27"/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3"/>
    </row>
    <row r="81" spans="3:18" x14ac:dyDescent="0.2">
      <c r="C81" s="27"/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3"/>
    </row>
    <row r="82" spans="3:18" x14ac:dyDescent="0.2">
      <c r="C82" s="27"/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3"/>
    </row>
    <row r="83" spans="3:18" x14ac:dyDescent="0.2">
      <c r="C83" s="27"/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3"/>
    </row>
    <row r="84" spans="3:18" x14ac:dyDescent="0.2">
      <c r="C84" s="27"/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3"/>
    </row>
    <row r="85" spans="3:18" x14ac:dyDescent="0.2">
      <c r="C85" s="27"/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3"/>
    </row>
    <row r="86" spans="3:18" x14ac:dyDescent="0.2">
      <c r="C86" s="27"/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3"/>
    </row>
    <row r="87" spans="3:18" x14ac:dyDescent="0.2">
      <c r="C87" s="27"/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3"/>
    </row>
    <row r="88" spans="3:18" x14ac:dyDescent="0.2">
      <c r="C88" s="27"/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3"/>
    </row>
    <row r="89" spans="3:18" x14ac:dyDescent="0.2">
      <c r="C89" s="27"/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3"/>
    </row>
    <row r="90" spans="3:18" x14ac:dyDescent="0.2">
      <c r="C90" s="27"/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3"/>
    </row>
    <row r="91" spans="3:18" x14ac:dyDescent="0.2">
      <c r="C91" s="27"/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3"/>
    </row>
    <row r="92" spans="3:18" x14ac:dyDescent="0.2">
      <c r="C92" s="27"/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3"/>
    </row>
    <row r="93" spans="3:18" x14ac:dyDescent="0.2">
      <c r="C93" s="27"/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3"/>
    </row>
    <row r="94" spans="3:18" x14ac:dyDescent="0.2">
      <c r="C94" s="27"/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3"/>
    </row>
    <row r="95" spans="3:18" x14ac:dyDescent="0.2">
      <c r="C95" s="27"/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3">
        <f>SUM(Q66:Q95)</f>
        <v>0</v>
      </c>
    </row>
    <row r="96" spans="3:18" x14ac:dyDescent="0.2">
      <c r="C96" s="27"/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3"/>
    </row>
    <row r="97" spans="3:18" x14ac:dyDescent="0.2">
      <c r="C97" s="27"/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3"/>
    </row>
    <row r="98" spans="3:18" x14ac:dyDescent="0.2">
      <c r="C98" s="27"/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3"/>
    </row>
    <row r="99" spans="3:18" x14ac:dyDescent="0.2">
      <c r="C99" s="27"/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3"/>
    </row>
    <row r="100" spans="3:18" x14ac:dyDescent="0.2">
      <c r="C100" s="27"/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3"/>
    </row>
    <row r="101" spans="3:18" x14ac:dyDescent="0.2">
      <c r="C101" s="27"/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3"/>
    </row>
    <row r="102" spans="3:18" x14ac:dyDescent="0.2">
      <c r="C102" s="27"/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3"/>
    </row>
    <row r="103" spans="3:18" x14ac:dyDescent="0.2">
      <c r="C103" s="27"/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3"/>
    </row>
    <row r="104" spans="3:18" x14ac:dyDescent="0.2">
      <c r="C104" s="27"/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3"/>
    </row>
    <row r="105" spans="3:18" x14ac:dyDescent="0.2">
      <c r="C105" s="27"/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3"/>
    </row>
    <row r="106" spans="3:18" x14ac:dyDescent="0.2">
      <c r="C106" s="27"/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3"/>
    </row>
    <row r="107" spans="3:18" x14ac:dyDescent="0.2">
      <c r="C107" s="27"/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3"/>
    </row>
    <row r="108" spans="3:18" x14ac:dyDescent="0.2">
      <c r="C108" s="27"/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3"/>
    </row>
    <row r="109" spans="3:18" x14ac:dyDescent="0.2">
      <c r="C109" s="27"/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3"/>
    </row>
    <row r="110" spans="3:18" x14ac:dyDescent="0.2">
      <c r="C110" s="27"/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3"/>
    </row>
    <row r="111" spans="3:18" x14ac:dyDescent="0.2">
      <c r="C111" s="27"/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3"/>
    </row>
    <row r="112" spans="3:18" x14ac:dyDescent="0.2">
      <c r="C112" s="27"/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3"/>
    </row>
    <row r="113" spans="1:17" ht="16.2" x14ac:dyDescent="0.2">
      <c r="A113" s="5"/>
      <c r="B113" s="202"/>
      <c r="C113" s="27"/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1:17" ht="16.2" x14ac:dyDescent="0.2">
      <c r="A114" s="5"/>
      <c r="B114" s="202"/>
      <c r="C114" s="27"/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1:17" ht="16.2" x14ac:dyDescent="0.2">
      <c r="A115" s="5"/>
      <c r="B115" s="202"/>
      <c r="C115" s="27"/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7" ht="16.2" x14ac:dyDescent="0.2">
      <c r="A116" s="5"/>
      <c r="B116" s="202"/>
      <c r="C116" s="27"/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7" ht="16.2" x14ac:dyDescent="0.2">
      <c r="A117" s="5"/>
      <c r="B117" s="202"/>
      <c r="C117" s="27"/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7" ht="16.2" x14ac:dyDescent="0.2">
      <c r="A118" s="5"/>
      <c r="B118" s="202"/>
      <c r="C118" s="30"/>
      <c r="D118" s="30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7" ht="16.2" x14ac:dyDescent="0.2">
      <c r="A119" s="5"/>
      <c r="B119" s="202"/>
      <c r="C119" s="30"/>
      <c r="D119" s="30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6.2" x14ac:dyDescent="0.2">
      <c r="A120" s="5"/>
      <c r="B120" s="202"/>
      <c r="C120" s="30"/>
      <c r="D120" s="30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6.2" x14ac:dyDescent="0.2">
      <c r="A121" s="5"/>
      <c r="B121" s="202"/>
      <c r="C121" s="30"/>
      <c r="D121" s="30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6.2" x14ac:dyDescent="0.2">
      <c r="A122" s="5"/>
      <c r="B122" s="202"/>
      <c r="C122" s="30"/>
      <c r="D122" s="30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6.2" x14ac:dyDescent="0.2">
      <c r="A123" s="5"/>
      <c r="B123" s="202"/>
      <c r="C123" s="30"/>
      <c r="D123" s="30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6.2" x14ac:dyDescent="0.2">
      <c r="A124" s="5"/>
      <c r="B124" s="202"/>
      <c r="C124" s="30"/>
      <c r="D124" s="30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ht="16.2" x14ac:dyDescent="0.2">
      <c r="A125" s="5"/>
      <c r="B125" s="202"/>
      <c r="C125" s="30"/>
      <c r="D125" s="30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6.2" x14ac:dyDescent="0.2">
      <c r="A126" s="5"/>
      <c r="B126" s="202"/>
      <c r="C126" s="30"/>
      <c r="D126" s="30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6.2" x14ac:dyDescent="0.2">
      <c r="A127" s="5"/>
      <c r="B127" s="202"/>
      <c r="C127" s="30"/>
      <c r="D127" s="3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ht="16.2" x14ac:dyDescent="0.2">
      <c r="A128" s="5"/>
      <c r="B128" s="202"/>
      <c r="C128" s="30"/>
      <c r="D128" s="30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6.2" x14ac:dyDescent="0.2">
      <c r="A129" s="5"/>
      <c r="B129" s="202"/>
      <c r="C129" s="30"/>
      <c r="D129" s="30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6.2" x14ac:dyDescent="0.2">
      <c r="A130" s="5"/>
      <c r="B130" s="202"/>
      <c r="C130" s="30"/>
      <c r="D130" s="30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6.2" x14ac:dyDescent="0.2">
      <c r="A131" s="5"/>
      <c r="B131" s="202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6.2" x14ac:dyDescent="0.2">
      <c r="A132" s="5"/>
      <c r="B132" s="20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6.2" x14ac:dyDescent="0.2">
      <c r="A133" s="5"/>
      <c r="B133" s="20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6.2" x14ac:dyDescent="0.2">
      <c r="A134" s="5"/>
      <c r="B134" s="202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6.2" x14ac:dyDescent="0.2">
      <c r="A135" s="5"/>
      <c r="B135" s="20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6.2" x14ac:dyDescent="0.2">
      <c r="A136" s="5"/>
      <c r="B136" s="20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6.2" x14ac:dyDescent="0.2">
      <c r="A137" s="5"/>
      <c r="B137" s="20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6.2" x14ac:dyDescent="0.2">
      <c r="A138" s="5"/>
      <c r="B138" s="202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6.2" x14ac:dyDescent="0.2">
      <c r="A139" s="5"/>
      <c r="B139" s="202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6.2" x14ac:dyDescent="0.2">
      <c r="A140" s="5"/>
      <c r="B140" s="20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6.2" x14ac:dyDescent="0.2">
      <c r="A141" s="5"/>
      <c r="B141" s="202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6.2" x14ac:dyDescent="0.2">
      <c r="A142" s="5"/>
      <c r="B142" s="20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6.2" x14ac:dyDescent="0.2">
      <c r="A143" s="5"/>
      <c r="B143" s="202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6.2" x14ac:dyDescent="0.2">
      <c r="A144" s="5"/>
      <c r="B144" s="202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6.2" x14ac:dyDescent="0.2">
      <c r="A145" s="5"/>
      <c r="B145" s="202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6.2" x14ac:dyDescent="0.2">
      <c r="A146" s="5"/>
      <c r="B146" s="2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6.2" x14ac:dyDescent="0.2">
      <c r="A147" s="5"/>
      <c r="B147" s="202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6.2" x14ac:dyDescent="0.2">
      <c r="A148" s="5"/>
      <c r="B148" s="202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6.2" x14ac:dyDescent="0.2">
      <c r="A149" s="5"/>
      <c r="B149" s="202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6.2" x14ac:dyDescent="0.2">
      <c r="A150" s="5"/>
      <c r="B150" s="202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6.2" x14ac:dyDescent="0.2">
      <c r="A151" s="5"/>
      <c r="B151" s="202"/>
    </row>
    <row r="152" spans="1:17" ht="16.2" x14ac:dyDescent="0.2">
      <c r="A152" s="5"/>
      <c r="B152" s="202"/>
    </row>
    <row r="153" spans="1:17" ht="16.2" x14ac:dyDescent="0.2">
      <c r="A153" s="5"/>
      <c r="B153" s="202"/>
    </row>
    <row r="154" spans="1:17" ht="16.2" x14ac:dyDescent="0.2">
      <c r="A154" s="5"/>
      <c r="B154" s="202"/>
    </row>
    <row r="155" spans="1:17" ht="16.2" x14ac:dyDescent="0.2">
      <c r="A155" s="5"/>
      <c r="B155" s="202"/>
    </row>
    <row r="156" spans="1:17" ht="16.2" x14ac:dyDescent="0.2">
      <c r="A156" s="5"/>
      <c r="B156" s="202"/>
    </row>
    <row r="157" spans="1:17" ht="16.2" x14ac:dyDescent="0.2">
      <c r="A157" s="5"/>
      <c r="B157" s="202"/>
    </row>
    <row r="158" spans="1:17" ht="16.2" x14ac:dyDescent="0.2">
      <c r="A158" s="5"/>
      <c r="B158" s="202"/>
    </row>
    <row r="159" spans="1:17" ht="16.2" x14ac:dyDescent="0.2">
      <c r="A159" s="5"/>
      <c r="B159" s="202"/>
    </row>
    <row r="160" spans="1:17" ht="16.2" x14ac:dyDescent="0.2">
      <c r="A160" s="5"/>
      <c r="B160" s="202"/>
    </row>
    <row r="161" spans="1:2" ht="16.2" x14ac:dyDescent="0.2">
      <c r="A161" s="5"/>
      <c r="B161" s="202"/>
    </row>
    <row r="162" spans="1:2" ht="16.2" x14ac:dyDescent="0.2">
      <c r="A162" s="5"/>
      <c r="B162" s="202"/>
    </row>
    <row r="163" spans="1:2" ht="16.2" x14ac:dyDescent="0.2">
      <c r="A163" s="5"/>
      <c r="B163" s="202"/>
    </row>
    <row r="164" spans="1:2" ht="16.2" x14ac:dyDescent="0.2">
      <c r="A164" s="5"/>
      <c r="B164" s="202"/>
    </row>
    <row r="165" spans="1:2" ht="16.2" x14ac:dyDescent="0.2">
      <c r="A165" s="5"/>
      <c r="B165" s="202"/>
    </row>
    <row r="166" spans="1:2" ht="16.2" x14ac:dyDescent="0.2">
      <c r="A166" s="5"/>
      <c r="B166" s="202"/>
    </row>
    <row r="167" spans="1:2" ht="16.2" x14ac:dyDescent="0.2">
      <c r="A167" s="5"/>
      <c r="B167" s="202"/>
    </row>
    <row r="168" spans="1:2" ht="16.2" x14ac:dyDescent="0.2">
      <c r="A168" s="5"/>
      <c r="B168" s="202"/>
    </row>
    <row r="169" spans="1:2" ht="16.2" x14ac:dyDescent="0.2">
      <c r="A169" s="5"/>
      <c r="B169" s="202"/>
    </row>
    <row r="170" spans="1:2" ht="16.2" x14ac:dyDescent="0.2">
      <c r="A170" s="5"/>
      <c r="B170" s="202"/>
    </row>
    <row r="171" spans="1:2" ht="16.2" x14ac:dyDescent="0.2">
      <c r="A171" s="5"/>
      <c r="B171" s="202"/>
    </row>
    <row r="172" spans="1:2" ht="16.2" x14ac:dyDescent="0.2">
      <c r="A172" s="5"/>
      <c r="B172" s="202"/>
    </row>
    <row r="173" spans="1:2" ht="16.2" x14ac:dyDescent="0.2">
      <c r="A173" s="5"/>
      <c r="B173" s="202"/>
    </row>
    <row r="174" spans="1:2" ht="16.2" x14ac:dyDescent="0.2">
      <c r="A174" s="5"/>
      <c r="B174" s="202"/>
    </row>
    <row r="175" spans="1:2" ht="16.2" x14ac:dyDescent="0.2">
      <c r="A175" s="5"/>
      <c r="B175" s="202"/>
    </row>
    <row r="176" spans="1:2" ht="16.2" x14ac:dyDescent="0.2">
      <c r="A176" s="5"/>
      <c r="B176" s="202"/>
    </row>
    <row r="177" spans="1:2" ht="16.2" x14ac:dyDescent="0.2">
      <c r="A177" s="5"/>
      <c r="B177" s="202"/>
    </row>
    <row r="178" spans="1:2" ht="16.2" x14ac:dyDescent="0.2">
      <c r="A178" s="5"/>
      <c r="B178" s="202"/>
    </row>
    <row r="179" spans="1:2" ht="16.2" x14ac:dyDescent="0.2">
      <c r="A179" s="5"/>
      <c r="B179" s="202"/>
    </row>
    <row r="180" spans="1:2" ht="16.2" x14ac:dyDescent="0.2">
      <c r="A180" s="5"/>
      <c r="B180" s="202"/>
    </row>
    <row r="181" spans="1:2" ht="16.2" x14ac:dyDescent="0.2">
      <c r="A181" s="5"/>
      <c r="B181" s="202"/>
    </row>
    <row r="182" spans="1:2" ht="16.2" x14ac:dyDescent="0.2">
      <c r="A182" s="5"/>
      <c r="B182" s="202"/>
    </row>
    <row r="183" spans="1:2" ht="16.2" x14ac:dyDescent="0.2">
      <c r="A183" s="5"/>
      <c r="B183" s="202"/>
    </row>
    <row r="184" spans="1:2" ht="16.2" x14ac:dyDescent="0.2">
      <c r="A184" s="5"/>
      <c r="B184" s="202"/>
    </row>
    <row r="185" spans="1:2" ht="16.2" x14ac:dyDescent="0.2">
      <c r="A185" s="5"/>
      <c r="B185" s="202"/>
    </row>
    <row r="186" spans="1:2" ht="16.2" x14ac:dyDescent="0.2">
      <c r="A186" s="5"/>
      <c r="B186" s="202"/>
    </row>
    <row r="187" spans="1:2" ht="16.2" x14ac:dyDescent="0.2">
      <c r="A187" s="5"/>
      <c r="B187" s="202"/>
    </row>
    <row r="188" spans="1:2" ht="16.2" x14ac:dyDescent="0.2">
      <c r="A188" s="5"/>
      <c r="B188" s="202"/>
    </row>
    <row r="189" spans="1:2" ht="16.2" x14ac:dyDescent="0.2">
      <c r="A189" s="5"/>
      <c r="B189" s="202"/>
    </row>
    <row r="190" spans="1:2" ht="16.2" x14ac:dyDescent="0.2">
      <c r="A190" s="5"/>
      <c r="B190" s="202"/>
    </row>
    <row r="191" spans="1:2" ht="16.2" x14ac:dyDescent="0.2">
      <c r="A191" s="5"/>
      <c r="B191" s="202"/>
    </row>
    <row r="192" spans="1:2" ht="16.2" x14ac:dyDescent="0.2">
      <c r="A192" s="5"/>
      <c r="B192" s="202"/>
    </row>
    <row r="193" spans="1:2" ht="16.2" x14ac:dyDescent="0.2">
      <c r="A193" s="5"/>
      <c r="B193" s="202"/>
    </row>
    <row r="194" spans="1:2" ht="16.2" x14ac:dyDescent="0.2">
      <c r="A194" s="5"/>
      <c r="B194" s="202"/>
    </row>
    <row r="195" spans="1:2" ht="16.2" x14ac:dyDescent="0.2">
      <c r="A195" s="5"/>
      <c r="B195" s="202"/>
    </row>
    <row r="196" spans="1:2" ht="16.2" x14ac:dyDescent="0.2">
      <c r="A196" s="5"/>
      <c r="B196" s="202"/>
    </row>
    <row r="197" spans="1:2" ht="16.2" x14ac:dyDescent="0.2">
      <c r="A197" s="5"/>
      <c r="B197" s="202"/>
    </row>
    <row r="198" spans="1:2" ht="16.2" x14ac:dyDescent="0.2">
      <c r="A198" s="5"/>
      <c r="B198" s="202"/>
    </row>
    <row r="199" spans="1:2" ht="16.2" x14ac:dyDescent="0.2">
      <c r="A199" s="5"/>
      <c r="B199" s="202"/>
    </row>
    <row r="200" spans="1:2" ht="16.2" x14ac:dyDescent="0.2">
      <c r="A200" s="5"/>
      <c r="B200" s="202"/>
    </row>
    <row r="201" spans="1:2" ht="16.2" x14ac:dyDescent="0.2">
      <c r="A201" s="5"/>
      <c r="B201" s="202"/>
    </row>
    <row r="202" spans="1:2" ht="16.2" x14ac:dyDescent="0.2">
      <c r="A202" s="5"/>
      <c r="B202" s="202"/>
    </row>
    <row r="203" spans="1:2" ht="16.2" x14ac:dyDescent="0.2">
      <c r="A203" s="5"/>
      <c r="B203" s="202"/>
    </row>
    <row r="204" spans="1:2" ht="16.2" x14ac:dyDescent="0.2">
      <c r="A204" s="5"/>
      <c r="B204" s="202"/>
    </row>
    <row r="205" spans="1:2" ht="16.2" x14ac:dyDescent="0.2">
      <c r="A205" s="5"/>
      <c r="B205" s="202"/>
    </row>
    <row r="206" spans="1:2" ht="16.2" x14ac:dyDescent="0.2">
      <c r="A206" s="5"/>
      <c r="B206" s="202"/>
    </row>
    <row r="207" spans="1:2" ht="16.2" x14ac:dyDescent="0.2">
      <c r="A207" s="5"/>
      <c r="B207" s="202"/>
    </row>
    <row r="208" spans="1:2" ht="16.2" x14ac:dyDescent="0.2">
      <c r="A208" s="5"/>
      <c r="B208" s="202"/>
    </row>
    <row r="209" spans="1:2" ht="16.2" x14ac:dyDescent="0.2">
      <c r="A209" s="5"/>
      <c r="B209" s="202"/>
    </row>
    <row r="210" spans="1:2" ht="16.2" x14ac:dyDescent="0.2">
      <c r="A210" s="5"/>
      <c r="B210" s="202"/>
    </row>
    <row r="211" spans="1:2" ht="16.2" x14ac:dyDescent="0.2">
      <c r="A211" s="5"/>
      <c r="B211" s="202"/>
    </row>
    <row r="212" spans="1:2" ht="16.2" x14ac:dyDescent="0.2">
      <c r="A212" s="5"/>
      <c r="B212" s="202"/>
    </row>
    <row r="213" spans="1:2" ht="16.2" x14ac:dyDescent="0.2">
      <c r="A213" s="5"/>
      <c r="B213" s="202"/>
    </row>
    <row r="214" spans="1:2" ht="16.2" x14ac:dyDescent="0.2">
      <c r="A214" s="5"/>
      <c r="B214" s="202"/>
    </row>
    <row r="215" spans="1:2" ht="16.2" x14ac:dyDescent="0.2">
      <c r="A215" s="5"/>
      <c r="B215" s="202"/>
    </row>
    <row r="216" spans="1:2" ht="16.2" x14ac:dyDescent="0.2">
      <c r="A216" s="5"/>
      <c r="B216" s="202"/>
    </row>
    <row r="217" spans="1:2" ht="16.2" x14ac:dyDescent="0.2">
      <c r="A217" s="5"/>
      <c r="B217" s="202"/>
    </row>
    <row r="218" spans="1:2" ht="16.2" x14ac:dyDescent="0.2">
      <c r="A218" s="5"/>
      <c r="B218" s="202"/>
    </row>
    <row r="219" spans="1:2" ht="16.2" x14ac:dyDescent="0.2">
      <c r="A219" s="5"/>
      <c r="B219" s="202"/>
    </row>
    <row r="220" spans="1:2" ht="16.2" x14ac:dyDescent="0.2">
      <c r="A220" s="5"/>
      <c r="B220" s="202"/>
    </row>
    <row r="221" spans="1:2" ht="16.2" x14ac:dyDescent="0.2">
      <c r="A221" s="5"/>
      <c r="B221" s="202"/>
    </row>
    <row r="222" spans="1:2" ht="16.2" x14ac:dyDescent="0.2">
      <c r="A222" s="5"/>
      <c r="B222" s="202"/>
    </row>
    <row r="223" spans="1:2" ht="16.2" x14ac:dyDescent="0.2">
      <c r="A223" s="5"/>
      <c r="B223" s="202"/>
    </row>
    <row r="224" spans="1:2" ht="16.2" x14ac:dyDescent="0.2">
      <c r="A224" s="5"/>
      <c r="B224" s="202"/>
    </row>
    <row r="225" spans="1:2" ht="16.2" x14ac:dyDescent="0.2">
      <c r="A225" s="5"/>
      <c r="B225" s="202"/>
    </row>
    <row r="226" spans="1:2" ht="16.2" x14ac:dyDescent="0.2">
      <c r="A226" s="5"/>
      <c r="B226" s="202"/>
    </row>
    <row r="227" spans="1:2" ht="16.2" x14ac:dyDescent="0.2">
      <c r="A227" s="5"/>
      <c r="B227" s="202"/>
    </row>
    <row r="228" spans="1:2" ht="16.2" x14ac:dyDescent="0.2">
      <c r="A228" s="5"/>
      <c r="B228" s="202"/>
    </row>
    <row r="229" spans="1:2" ht="16.2" x14ac:dyDescent="0.2">
      <c r="A229" s="5"/>
      <c r="B229" s="202"/>
    </row>
    <row r="230" spans="1:2" ht="16.2" x14ac:dyDescent="0.2">
      <c r="A230" s="5"/>
      <c r="B230" s="202"/>
    </row>
    <row r="231" spans="1:2" ht="16.2" x14ac:dyDescent="0.2">
      <c r="A231" s="5"/>
      <c r="B231" s="202"/>
    </row>
    <row r="232" spans="1:2" ht="16.2" x14ac:dyDescent="0.2">
      <c r="A232" s="5"/>
      <c r="B232" s="202"/>
    </row>
    <row r="233" spans="1:2" ht="16.2" x14ac:dyDescent="0.2">
      <c r="A233" s="5"/>
      <c r="B233" s="202"/>
    </row>
    <row r="234" spans="1:2" ht="16.2" x14ac:dyDescent="0.2">
      <c r="A234" s="5"/>
      <c r="B234" s="202"/>
    </row>
    <row r="235" spans="1:2" ht="16.2" x14ac:dyDescent="0.2">
      <c r="A235" s="5"/>
      <c r="B235" s="202"/>
    </row>
    <row r="236" spans="1:2" ht="16.2" x14ac:dyDescent="0.2">
      <c r="A236" s="5"/>
      <c r="B236" s="202"/>
    </row>
    <row r="237" spans="1:2" ht="16.2" x14ac:dyDescent="0.2">
      <c r="A237" s="5"/>
      <c r="B237" s="202"/>
    </row>
    <row r="238" spans="1:2" ht="16.2" x14ac:dyDescent="0.2">
      <c r="A238" s="5"/>
      <c r="B238" s="202"/>
    </row>
    <row r="239" spans="1:2" ht="16.2" x14ac:dyDescent="0.2">
      <c r="A239" s="5"/>
      <c r="B239" s="202"/>
    </row>
    <row r="240" spans="1:2" ht="16.2" x14ac:dyDescent="0.2">
      <c r="A240" s="5"/>
      <c r="B240" s="202"/>
    </row>
    <row r="241" spans="1:2" ht="16.2" x14ac:dyDescent="0.2">
      <c r="A241" s="5"/>
      <c r="B241" s="202"/>
    </row>
    <row r="242" spans="1:2" ht="16.2" x14ac:dyDescent="0.2">
      <c r="A242" s="5"/>
      <c r="B242" s="202"/>
    </row>
    <row r="243" spans="1:2" ht="16.2" x14ac:dyDescent="0.2">
      <c r="A243" s="5"/>
      <c r="B243" s="202"/>
    </row>
    <row r="244" spans="1:2" ht="16.2" x14ac:dyDescent="0.2">
      <c r="A244" s="5"/>
      <c r="B244" s="202"/>
    </row>
    <row r="245" spans="1:2" ht="16.2" x14ac:dyDescent="0.2">
      <c r="A245" s="5"/>
      <c r="B245" s="202"/>
    </row>
    <row r="246" spans="1:2" ht="16.2" x14ac:dyDescent="0.2">
      <c r="A246" s="5"/>
      <c r="B246" s="202"/>
    </row>
    <row r="247" spans="1:2" ht="16.2" x14ac:dyDescent="0.2">
      <c r="A247" s="5"/>
      <c r="B247" s="202"/>
    </row>
    <row r="248" spans="1:2" ht="16.2" x14ac:dyDescent="0.2">
      <c r="A248" s="5"/>
      <c r="B248" s="202"/>
    </row>
    <row r="249" spans="1:2" ht="16.2" x14ac:dyDescent="0.2">
      <c r="A249" s="5"/>
      <c r="B249" s="202"/>
    </row>
    <row r="250" spans="1:2" ht="16.2" x14ac:dyDescent="0.2">
      <c r="A250" s="5"/>
      <c r="B250" s="202"/>
    </row>
    <row r="251" spans="1:2" ht="16.2" x14ac:dyDescent="0.2">
      <c r="A251" s="5"/>
      <c r="B251" s="202"/>
    </row>
    <row r="252" spans="1:2" ht="16.2" x14ac:dyDescent="0.2">
      <c r="A252" s="5"/>
      <c r="B252" s="202"/>
    </row>
    <row r="253" spans="1:2" ht="16.2" x14ac:dyDescent="0.2">
      <c r="A253" s="5"/>
      <c r="B253" s="202"/>
    </row>
    <row r="254" spans="1:2" ht="16.2" x14ac:dyDescent="0.2">
      <c r="A254" s="5"/>
      <c r="B254" s="202"/>
    </row>
    <row r="255" spans="1:2" ht="16.2" x14ac:dyDescent="0.2">
      <c r="A255" s="5"/>
      <c r="B255" s="202"/>
    </row>
    <row r="256" spans="1:2" ht="16.2" x14ac:dyDescent="0.2">
      <c r="A256" s="5"/>
      <c r="B256" s="202"/>
    </row>
    <row r="257" spans="1:2" ht="16.2" x14ac:dyDescent="0.2">
      <c r="A257" s="5"/>
      <c r="B257" s="202"/>
    </row>
    <row r="258" spans="1:2" ht="16.2" x14ac:dyDescent="0.2">
      <c r="A258" s="5"/>
      <c r="B258" s="202"/>
    </row>
    <row r="259" spans="1:2" ht="16.2" x14ac:dyDescent="0.2">
      <c r="A259" s="5"/>
      <c r="B259" s="202"/>
    </row>
    <row r="260" spans="1:2" ht="16.2" x14ac:dyDescent="0.2">
      <c r="A260" s="5"/>
      <c r="B260" s="202"/>
    </row>
    <row r="261" spans="1:2" ht="16.2" x14ac:dyDescent="0.2">
      <c r="A261" s="5"/>
      <c r="B261" s="202"/>
    </row>
    <row r="262" spans="1:2" ht="16.2" x14ac:dyDescent="0.2">
      <c r="A262" s="5"/>
      <c r="B262" s="202"/>
    </row>
    <row r="263" spans="1:2" ht="16.2" x14ac:dyDescent="0.2">
      <c r="A263" s="5"/>
      <c r="B263" s="202"/>
    </row>
    <row r="264" spans="1:2" ht="16.2" x14ac:dyDescent="0.2">
      <c r="A264" s="5"/>
      <c r="B264" s="202"/>
    </row>
    <row r="265" spans="1:2" ht="16.2" x14ac:dyDescent="0.2">
      <c r="A265" s="5"/>
      <c r="B265" s="202"/>
    </row>
    <row r="266" spans="1:2" ht="16.2" x14ac:dyDescent="0.2">
      <c r="A266" s="5"/>
      <c r="B266" s="202"/>
    </row>
    <row r="267" spans="1:2" ht="16.2" x14ac:dyDescent="0.2">
      <c r="A267" s="5"/>
      <c r="B267" s="202"/>
    </row>
    <row r="268" spans="1:2" ht="16.2" x14ac:dyDescent="0.2">
      <c r="A268" s="5"/>
      <c r="B268" s="202"/>
    </row>
    <row r="269" spans="1:2" ht="16.2" x14ac:dyDescent="0.2">
      <c r="A269" s="5"/>
      <c r="B269" s="202"/>
    </row>
    <row r="270" spans="1:2" ht="16.2" x14ac:dyDescent="0.2">
      <c r="A270" s="5"/>
      <c r="B270" s="202"/>
    </row>
    <row r="271" spans="1:2" ht="16.2" x14ac:dyDescent="0.2">
      <c r="A271" s="5"/>
      <c r="B271" s="202"/>
    </row>
    <row r="272" spans="1:2" ht="16.2" x14ac:dyDescent="0.2">
      <c r="A272" s="5"/>
      <c r="B272" s="202"/>
    </row>
    <row r="273" spans="1:2" ht="16.2" x14ac:dyDescent="0.2">
      <c r="A273" s="5"/>
      <c r="B273" s="202"/>
    </row>
    <row r="274" spans="1:2" ht="16.2" x14ac:dyDescent="0.2">
      <c r="A274" s="5"/>
      <c r="B274" s="202"/>
    </row>
    <row r="275" spans="1:2" ht="16.2" x14ac:dyDescent="0.2">
      <c r="A275" s="5"/>
      <c r="B275" s="202"/>
    </row>
    <row r="276" spans="1:2" ht="16.2" x14ac:dyDescent="0.2">
      <c r="A276" s="5"/>
      <c r="B276" s="202"/>
    </row>
    <row r="277" spans="1:2" ht="16.2" x14ac:dyDescent="0.2">
      <c r="A277" s="5"/>
      <c r="B277" s="202"/>
    </row>
    <row r="278" spans="1:2" ht="16.2" x14ac:dyDescent="0.2">
      <c r="A278" s="5"/>
      <c r="B278" s="202"/>
    </row>
    <row r="279" spans="1:2" ht="16.2" x14ac:dyDescent="0.2">
      <c r="A279" s="5"/>
      <c r="B279" s="202"/>
    </row>
    <row r="280" spans="1:2" ht="16.2" x14ac:dyDescent="0.2">
      <c r="A280" s="5"/>
      <c r="B280" s="202"/>
    </row>
    <row r="281" spans="1:2" ht="16.2" x14ac:dyDescent="0.2">
      <c r="A281" s="5"/>
      <c r="B281" s="202"/>
    </row>
    <row r="282" spans="1:2" ht="16.2" x14ac:dyDescent="0.2">
      <c r="A282" s="5"/>
      <c r="B282" s="202"/>
    </row>
    <row r="283" spans="1:2" ht="16.2" x14ac:dyDescent="0.2">
      <c r="A283" s="5"/>
      <c r="B283" s="202"/>
    </row>
    <row r="284" spans="1:2" ht="16.2" x14ac:dyDescent="0.2">
      <c r="A284" s="5"/>
      <c r="B284" s="202"/>
    </row>
    <row r="285" spans="1:2" ht="16.2" x14ac:dyDescent="0.2">
      <c r="A285" s="5"/>
      <c r="B285" s="202"/>
    </row>
    <row r="286" spans="1:2" ht="16.2" x14ac:dyDescent="0.2">
      <c r="A286" s="5"/>
      <c r="B286" s="202"/>
    </row>
    <row r="287" spans="1:2" ht="16.2" x14ac:dyDescent="0.2">
      <c r="A287" s="5"/>
      <c r="B287" s="202"/>
    </row>
    <row r="288" spans="1:2" ht="16.2" x14ac:dyDescent="0.2">
      <c r="A288" s="5"/>
      <c r="B288" s="202"/>
    </row>
    <row r="289" spans="1:2" ht="16.2" x14ac:dyDescent="0.2">
      <c r="A289" s="5"/>
      <c r="B289" s="202"/>
    </row>
    <row r="290" spans="1:2" ht="16.2" x14ac:dyDescent="0.2">
      <c r="A290" s="5"/>
      <c r="B290" s="202"/>
    </row>
    <row r="291" spans="1:2" ht="16.2" x14ac:dyDescent="0.2">
      <c r="A291" s="5"/>
      <c r="B291" s="202"/>
    </row>
    <row r="292" spans="1:2" ht="16.2" x14ac:dyDescent="0.2">
      <c r="A292" s="5"/>
      <c r="B292" s="202"/>
    </row>
    <row r="293" spans="1:2" ht="16.2" x14ac:dyDescent="0.2">
      <c r="A293" s="5"/>
      <c r="B293" s="202"/>
    </row>
    <row r="294" spans="1:2" ht="16.2" x14ac:dyDescent="0.2">
      <c r="A294" s="5"/>
      <c r="B294" s="202"/>
    </row>
    <row r="295" spans="1:2" ht="16.2" x14ac:dyDescent="0.2">
      <c r="A295" s="5"/>
      <c r="B295" s="202"/>
    </row>
    <row r="296" spans="1:2" ht="16.2" x14ac:dyDescent="0.2">
      <c r="A296" s="5"/>
      <c r="B296" s="202"/>
    </row>
    <row r="297" spans="1:2" ht="16.2" x14ac:dyDescent="0.2">
      <c r="A297" s="5"/>
      <c r="B297" s="202"/>
    </row>
    <row r="298" spans="1:2" ht="16.2" x14ac:dyDescent="0.2">
      <c r="A298" s="5"/>
      <c r="B298" s="202"/>
    </row>
    <row r="299" spans="1:2" ht="16.2" x14ac:dyDescent="0.2">
      <c r="A299" s="5"/>
      <c r="B299" s="202"/>
    </row>
    <row r="300" spans="1:2" ht="16.2" x14ac:dyDescent="0.2">
      <c r="A300" s="5"/>
      <c r="B300" s="202"/>
    </row>
    <row r="301" spans="1:2" ht="16.2" x14ac:dyDescent="0.2">
      <c r="A301" s="5"/>
      <c r="B301" s="202"/>
    </row>
    <row r="302" spans="1:2" ht="16.2" x14ac:dyDescent="0.2">
      <c r="A302" s="5"/>
      <c r="B302" s="202"/>
    </row>
    <row r="303" spans="1:2" ht="16.2" x14ac:dyDescent="0.2">
      <c r="A303" s="5"/>
      <c r="B303" s="202"/>
    </row>
    <row r="304" spans="1:2" ht="16.2" x14ac:dyDescent="0.2">
      <c r="A304" s="5"/>
      <c r="B304" s="202"/>
    </row>
    <row r="305" spans="1:2" ht="16.2" x14ac:dyDescent="0.2">
      <c r="A305" s="5"/>
      <c r="B305" s="202"/>
    </row>
    <row r="306" spans="1:2" ht="16.2" x14ac:dyDescent="0.2">
      <c r="A306" s="5"/>
      <c r="B306" s="202"/>
    </row>
    <row r="307" spans="1:2" ht="16.2" x14ac:dyDescent="0.2">
      <c r="A307" s="5"/>
      <c r="B307" s="202"/>
    </row>
    <row r="308" spans="1:2" ht="16.2" x14ac:dyDescent="0.2">
      <c r="A308" s="5"/>
      <c r="B308" s="202"/>
    </row>
    <row r="309" spans="1:2" ht="16.2" x14ac:dyDescent="0.2">
      <c r="A309" s="5"/>
      <c r="B309" s="202"/>
    </row>
    <row r="310" spans="1:2" ht="16.2" x14ac:dyDescent="0.2">
      <c r="A310" s="5"/>
      <c r="B310" s="202"/>
    </row>
    <row r="311" spans="1:2" ht="16.2" x14ac:dyDescent="0.2">
      <c r="A311" s="5"/>
      <c r="B311" s="202"/>
    </row>
    <row r="312" spans="1:2" ht="16.2" x14ac:dyDescent="0.2">
      <c r="A312" s="5"/>
      <c r="B312" s="202"/>
    </row>
    <row r="313" spans="1:2" ht="16.2" x14ac:dyDescent="0.2">
      <c r="A313" s="5"/>
      <c r="B313" s="202"/>
    </row>
    <row r="314" spans="1:2" ht="16.2" x14ac:dyDescent="0.2">
      <c r="A314" s="5"/>
      <c r="B314" s="202"/>
    </row>
    <row r="315" spans="1:2" ht="16.2" x14ac:dyDescent="0.2">
      <c r="A315" s="5"/>
      <c r="B315" s="202"/>
    </row>
    <row r="316" spans="1:2" ht="16.2" x14ac:dyDescent="0.2">
      <c r="A316" s="5"/>
      <c r="B316" s="202"/>
    </row>
    <row r="317" spans="1:2" ht="16.2" x14ac:dyDescent="0.2">
      <c r="A317" s="5"/>
      <c r="B317" s="202"/>
    </row>
    <row r="318" spans="1:2" ht="16.2" x14ac:dyDescent="0.2">
      <c r="A318" s="5"/>
      <c r="B318" s="202"/>
    </row>
    <row r="319" spans="1:2" ht="16.2" x14ac:dyDescent="0.2">
      <c r="A319" s="5"/>
      <c r="B319" s="202"/>
    </row>
    <row r="320" spans="1:2" ht="16.2" x14ac:dyDescent="0.2">
      <c r="A320" s="5"/>
      <c r="B320" s="202"/>
    </row>
    <row r="321" spans="1:2" ht="16.2" x14ac:dyDescent="0.2">
      <c r="A321" s="5"/>
      <c r="B321" s="202"/>
    </row>
    <row r="322" spans="1:2" ht="16.2" x14ac:dyDescent="0.2">
      <c r="A322" s="5"/>
      <c r="B322" s="202"/>
    </row>
    <row r="323" spans="1:2" ht="16.2" x14ac:dyDescent="0.2">
      <c r="A323" s="5"/>
      <c r="B323" s="202"/>
    </row>
    <row r="324" spans="1:2" ht="16.2" x14ac:dyDescent="0.2">
      <c r="A324" s="5"/>
      <c r="B324" s="202"/>
    </row>
    <row r="325" spans="1:2" ht="16.2" x14ac:dyDescent="0.2">
      <c r="A325" s="5"/>
      <c r="B325" s="202"/>
    </row>
    <row r="326" spans="1:2" ht="16.2" x14ac:dyDescent="0.2">
      <c r="A326" s="5"/>
      <c r="B326" s="202"/>
    </row>
    <row r="327" spans="1:2" ht="16.2" x14ac:dyDescent="0.2">
      <c r="A327" s="5"/>
      <c r="B327" s="202"/>
    </row>
    <row r="328" spans="1:2" ht="16.2" x14ac:dyDescent="0.2">
      <c r="A328" s="5"/>
      <c r="B328" s="202"/>
    </row>
    <row r="329" spans="1:2" ht="16.2" x14ac:dyDescent="0.2">
      <c r="A329" s="5"/>
      <c r="B329" s="202"/>
    </row>
    <row r="330" spans="1:2" ht="16.2" x14ac:dyDescent="0.2">
      <c r="A330" s="5"/>
      <c r="B330" s="202"/>
    </row>
    <row r="331" spans="1:2" ht="16.2" x14ac:dyDescent="0.2">
      <c r="A331" s="5"/>
      <c r="B331" s="202"/>
    </row>
    <row r="332" spans="1:2" ht="16.2" x14ac:dyDescent="0.2">
      <c r="A332" s="5"/>
      <c r="B332" s="202"/>
    </row>
    <row r="333" spans="1:2" ht="16.2" x14ac:dyDescent="0.2">
      <c r="A333" s="5"/>
      <c r="B333" s="202"/>
    </row>
    <row r="334" spans="1:2" ht="16.2" x14ac:dyDescent="0.2">
      <c r="A334" s="5"/>
      <c r="B334" s="202"/>
    </row>
    <row r="335" spans="1:2" ht="16.2" x14ac:dyDescent="0.2">
      <c r="A335" s="5"/>
      <c r="B335" s="202"/>
    </row>
    <row r="336" spans="1:2" ht="16.2" x14ac:dyDescent="0.2">
      <c r="A336" s="5"/>
      <c r="B336" s="202"/>
    </row>
    <row r="337" spans="1:2" ht="16.2" x14ac:dyDescent="0.2">
      <c r="A337" s="5"/>
      <c r="B337" s="202"/>
    </row>
    <row r="338" spans="1:2" ht="16.2" x14ac:dyDescent="0.2">
      <c r="A338" s="5"/>
      <c r="B338" s="202"/>
    </row>
    <row r="339" spans="1:2" ht="16.2" x14ac:dyDescent="0.2">
      <c r="A339" s="5"/>
      <c r="B339" s="202"/>
    </row>
    <row r="340" spans="1:2" ht="16.2" x14ac:dyDescent="0.2">
      <c r="A340" s="5"/>
      <c r="B340" s="202"/>
    </row>
    <row r="341" spans="1:2" ht="16.2" x14ac:dyDescent="0.2">
      <c r="A341" s="5"/>
      <c r="B341" s="202"/>
    </row>
    <row r="342" spans="1:2" ht="16.2" x14ac:dyDescent="0.2">
      <c r="A342" s="5"/>
      <c r="B342" s="202"/>
    </row>
    <row r="343" spans="1:2" ht="16.2" x14ac:dyDescent="0.2">
      <c r="A343" s="5"/>
      <c r="B343" s="202"/>
    </row>
    <row r="344" spans="1:2" ht="16.2" x14ac:dyDescent="0.2">
      <c r="A344" s="5"/>
      <c r="B344" s="202"/>
    </row>
    <row r="345" spans="1:2" ht="16.2" x14ac:dyDescent="0.2">
      <c r="A345" s="5"/>
      <c r="B345" s="202"/>
    </row>
    <row r="346" spans="1:2" ht="16.2" x14ac:dyDescent="0.2">
      <c r="A346" s="5"/>
      <c r="B346" s="202"/>
    </row>
    <row r="347" spans="1:2" ht="16.2" x14ac:dyDescent="0.2">
      <c r="A347" s="5"/>
      <c r="B347" s="202"/>
    </row>
    <row r="348" spans="1:2" ht="16.2" x14ac:dyDescent="0.2">
      <c r="A348" s="5"/>
      <c r="B348" s="202"/>
    </row>
    <row r="349" spans="1:2" ht="16.2" x14ac:dyDescent="0.2">
      <c r="A349" s="5"/>
      <c r="B349" s="202"/>
    </row>
    <row r="350" spans="1:2" ht="16.2" x14ac:dyDescent="0.2">
      <c r="A350" s="5"/>
      <c r="B350" s="202"/>
    </row>
    <row r="351" spans="1:2" ht="16.2" x14ac:dyDescent="0.2">
      <c r="A351" s="5"/>
      <c r="B351" s="202"/>
    </row>
    <row r="352" spans="1:2" ht="16.2" x14ac:dyDescent="0.2">
      <c r="A352" s="5"/>
      <c r="B352" s="202"/>
    </row>
    <row r="353" spans="1:2" ht="16.2" x14ac:dyDescent="0.2">
      <c r="A353" s="5"/>
      <c r="B353" s="202"/>
    </row>
    <row r="354" spans="1:2" ht="16.2" x14ac:dyDescent="0.2">
      <c r="A354" s="5"/>
      <c r="B354" s="202"/>
    </row>
    <row r="355" spans="1:2" ht="16.2" x14ac:dyDescent="0.2">
      <c r="A355" s="5"/>
      <c r="B355" s="202"/>
    </row>
    <row r="356" spans="1:2" ht="16.2" x14ac:dyDescent="0.2">
      <c r="A356" s="5"/>
      <c r="B356" s="202"/>
    </row>
    <row r="357" spans="1:2" ht="16.2" x14ac:dyDescent="0.2">
      <c r="A357" s="5"/>
      <c r="B357" s="202"/>
    </row>
    <row r="358" spans="1:2" ht="16.2" x14ac:dyDescent="0.2">
      <c r="A358" s="5"/>
      <c r="B358" s="202"/>
    </row>
    <row r="359" spans="1:2" ht="16.2" x14ac:dyDescent="0.2">
      <c r="A359" s="5"/>
      <c r="B359" s="202"/>
    </row>
    <row r="360" spans="1:2" ht="16.2" x14ac:dyDescent="0.2">
      <c r="A360" s="5"/>
      <c r="B360" s="202"/>
    </row>
    <row r="361" spans="1:2" ht="16.2" x14ac:dyDescent="0.2">
      <c r="A361" s="5"/>
      <c r="B361" s="202"/>
    </row>
    <row r="362" spans="1:2" ht="16.2" x14ac:dyDescent="0.2">
      <c r="A362" s="5"/>
      <c r="B362" s="202"/>
    </row>
    <row r="363" spans="1:2" ht="16.2" x14ac:dyDescent="0.2">
      <c r="A363" s="5"/>
      <c r="B363" s="202"/>
    </row>
    <row r="364" spans="1:2" ht="16.2" x14ac:dyDescent="0.2">
      <c r="A364" s="5"/>
      <c r="B364" s="202"/>
    </row>
    <row r="365" spans="1:2" ht="16.2" x14ac:dyDescent="0.2">
      <c r="A365" s="5"/>
      <c r="B365" s="202"/>
    </row>
    <row r="366" spans="1:2" ht="16.2" x14ac:dyDescent="0.2">
      <c r="A366" s="5"/>
      <c r="B366" s="202"/>
    </row>
    <row r="367" spans="1:2" ht="16.2" x14ac:dyDescent="0.2">
      <c r="A367" s="5"/>
      <c r="B367" s="202"/>
    </row>
    <row r="368" spans="1:2" ht="16.2" x14ac:dyDescent="0.2">
      <c r="A368" s="5"/>
      <c r="B368" s="202"/>
    </row>
    <row r="369" spans="1:2" ht="16.2" x14ac:dyDescent="0.2">
      <c r="A369" s="5"/>
      <c r="B369" s="202"/>
    </row>
    <row r="370" spans="1:2" ht="16.2" x14ac:dyDescent="0.2">
      <c r="A370" s="5"/>
      <c r="B370" s="202"/>
    </row>
    <row r="371" spans="1:2" ht="16.2" x14ac:dyDescent="0.2">
      <c r="A371" s="5"/>
      <c r="B371" s="202"/>
    </row>
    <row r="372" spans="1:2" ht="16.2" x14ac:dyDescent="0.2">
      <c r="A372" s="5"/>
      <c r="B372" s="202"/>
    </row>
    <row r="373" spans="1:2" ht="16.2" x14ac:dyDescent="0.2">
      <c r="A373" s="5"/>
      <c r="B373" s="202"/>
    </row>
    <row r="374" spans="1:2" ht="16.2" x14ac:dyDescent="0.2">
      <c r="A374" s="5"/>
      <c r="B374" s="202"/>
    </row>
    <row r="375" spans="1:2" ht="16.2" x14ac:dyDescent="0.2">
      <c r="A375" s="5"/>
      <c r="B375" s="202"/>
    </row>
    <row r="376" spans="1:2" ht="16.2" x14ac:dyDescent="0.2">
      <c r="A376" s="5"/>
      <c r="B376" s="202"/>
    </row>
    <row r="377" spans="1:2" ht="16.2" x14ac:dyDescent="0.2">
      <c r="A377" s="5"/>
      <c r="B377" s="202"/>
    </row>
    <row r="378" spans="1:2" ht="16.2" x14ac:dyDescent="0.2">
      <c r="A378" s="5"/>
      <c r="B378" s="202"/>
    </row>
    <row r="379" spans="1:2" ht="16.2" x14ac:dyDescent="0.2">
      <c r="A379" s="5"/>
      <c r="B379" s="202"/>
    </row>
    <row r="380" spans="1:2" ht="16.2" x14ac:dyDescent="0.2">
      <c r="A380" s="5"/>
      <c r="B380" s="202"/>
    </row>
    <row r="381" spans="1:2" ht="16.2" x14ac:dyDescent="0.2">
      <c r="A381" s="5"/>
      <c r="B381" s="202"/>
    </row>
    <row r="382" spans="1:2" ht="16.2" x14ac:dyDescent="0.2">
      <c r="A382" s="5"/>
      <c r="B382" s="202"/>
    </row>
    <row r="383" spans="1:2" ht="16.2" x14ac:dyDescent="0.2">
      <c r="A383" s="5"/>
      <c r="B383" s="202"/>
    </row>
    <row r="384" spans="1:2" ht="16.2" x14ac:dyDescent="0.2">
      <c r="A384" s="5"/>
      <c r="B384" s="202"/>
    </row>
    <row r="385" spans="1:2" ht="16.2" x14ac:dyDescent="0.2">
      <c r="A385" s="5"/>
      <c r="B385" s="202"/>
    </row>
    <row r="386" spans="1:2" ht="16.2" x14ac:dyDescent="0.2">
      <c r="A386" s="5"/>
      <c r="B386" s="202"/>
    </row>
    <row r="387" spans="1:2" ht="16.2" x14ac:dyDescent="0.2">
      <c r="A387" s="5"/>
      <c r="B387" s="202"/>
    </row>
    <row r="388" spans="1:2" ht="16.2" x14ac:dyDescent="0.2">
      <c r="A388" s="5"/>
      <c r="B388" s="202"/>
    </row>
    <row r="389" spans="1:2" ht="16.2" x14ac:dyDescent="0.2">
      <c r="A389" s="5"/>
      <c r="B389" s="202"/>
    </row>
    <row r="390" spans="1:2" ht="16.2" x14ac:dyDescent="0.2">
      <c r="A390" s="5"/>
      <c r="B390" s="202"/>
    </row>
    <row r="391" spans="1:2" ht="16.2" x14ac:dyDescent="0.2">
      <c r="A391" s="5"/>
      <c r="B391" s="202"/>
    </row>
    <row r="392" spans="1:2" ht="16.2" x14ac:dyDescent="0.2">
      <c r="A392" s="5"/>
      <c r="B392" s="202"/>
    </row>
    <row r="393" spans="1:2" ht="16.2" x14ac:dyDescent="0.2">
      <c r="A393" s="5"/>
      <c r="B393" s="202"/>
    </row>
    <row r="394" spans="1:2" ht="16.2" x14ac:dyDescent="0.2">
      <c r="A394" s="5"/>
      <c r="B394" s="202"/>
    </row>
    <row r="395" spans="1:2" ht="16.2" x14ac:dyDescent="0.2">
      <c r="A395" s="5"/>
      <c r="B395" s="202"/>
    </row>
    <row r="396" spans="1:2" ht="16.2" x14ac:dyDescent="0.2">
      <c r="A396" s="5"/>
      <c r="B396" s="202"/>
    </row>
    <row r="397" spans="1:2" ht="16.2" x14ac:dyDescent="0.2">
      <c r="A397" s="5"/>
      <c r="B397" s="202"/>
    </row>
    <row r="398" spans="1:2" ht="16.2" x14ac:dyDescent="0.2">
      <c r="A398" s="5"/>
      <c r="B398" s="202"/>
    </row>
    <row r="399" spans="1:2" ht="16.2" x14ac:dyDescent="0.2">
      <c r="A399" s="5"/>
      <c r="B399" s="202"/>
    </row>
    <row r="400" spans="1:2" ht="16.2" x14ac:dyDescent="0.2">
      <c r="A400" s="5"/>
      <c r="B400" s="202"/>
    </row>
    <row r="401" spans="1:2" ht="16.2" x14ac:dyDescent="0.2">
      <c r="A401" s="5"/>
      <c r="B401" s="202"/>
    </row>
    <row r="402" spans="1:2" ht="16.2" x14ac:dyDescent="0.2">
      <c r="A402" s="5"/>
      <c r="B402" s="202"/>
    </row>
    <row r="403" spans="1:2" ht="16.2" x14ac:dyDescent="0.2">
      <c r="A403" s="5"/>
      <c r="B403" s="202"/>
    </row>
    <row r="404" spans="1:2" ht="16.2" x14ac:dyDescent="0.2">
      <c r="A404" s="5"/>
      <c r="B404" s="202"/>
    </row>
    <row r="405" spans="1:2" ht="16.2" x14ac:dyDescent="0.2">
      <c r="A405" s="5"/>
      <c r="B405" s="202"/>
    </row>
    <row r="406" spans="1:2" ht="16.2" x14ac:dyDescent="0.2">
      <c r="A406" s="5"/>
      <c r="B406" s="202"/>
    </row>
    <row r="407" spans="1:2" ht="16.2" x14ac:dyDescent="0.2">
      <c r="A407" s="5"/>
      <c r="B407" s="202"/>
    </row>
    <row r="408" spans="1:2" ht="16.2" x14ac:dyDescent="0.2">
      <c r="A408" s="5"/>
      <c r="B408" s="202"/>
    </row>
    <row r="409" spans="1:2" ht="16.2" x14ac:dyDescent="0.2">
      <c r="A409" s="5"/>
      <c r="B409" s="202"/>
    </row>
    <row r="410" spans="1:2" ht="16.2" x14ac:dyDescent="0.2">
      <c r="A410" s="5"/>
      <c r="B410" s="202"/>
    </row>
    <row r="411" spans="1:2" ht="16.2" x14ac:dyDescent="0.2">
      <c r="A411" s="5"/>
      <c r="B411" s="202"/>
    </row>
    <row r="412" spans="1:2" ht="16.2" x14ac:dyDescent="0.2">
      <c r="A412" s="5"/>
      <c r="B412" s="202"/>
    </row>
    <row r="413" spans="1:2" ht="16.2" x14ac:dyDescent="0.2">
      <c r="A413" s="5"/>
      <c r="B413" s="202"/>
    </row>
    <row r="414" spans="1:2" ht="16.2" x14ac:dyDescent="0.2">
      <c r="A414" s="5"/>
      <c r="B414" s="202"/>
    </row>
    <row r="415" spans="1:2" ht="16.2" x14ac:dyDescent="0.2">
      <c r="A415" s="5"/>
      <c r="B415" s="202"/>
    </row>
    <row r="416" spans="1:2" ht="16.2" x14ac:dyDescent="0.2">
      <c r="A416" s="5"/>
      <c r="B416" s="202"/>
    </row>
    <row r="417" spans="1:2" ht="16.2" x14ac:dyDescent="0.2">
      <c r="A417" s="5"/>
      <c r="B417" s="202"/>
    </row>
    <row r="418" spans="1:2" ht="16.2" x14ac:dyDescent="0.2">
      <c r="A418" s="5"/>
      <c r="B418" s="202"/>
    </row>
    <row r="419" spans="1:2" ht="16.2" x14ac:dyDescent="0.2">
      <c r="A419" s="5"/>
      <c r="B419" s="202"/>
    </row>
    <row r="420" spans="1:2" ht="16.2" x14ac:dyDescent="0.2">
      <c r="A420" s="5"/>
      <c r="B420" s="202"/>
    </row>
    <row r="421" spans="1:2" ht="16.2" x14ac:dyDescent="0.2">
      <c r="A421" s="5"/>
      <c r="B421" s="202"/>
    </row>
    <row r="422" spans="1:2" ht="16.2" x14ac:dyDescent="0.2">
      <c r="A422" s="5"/>
      <c r="B422" s="202"/>
    </row>
    <row r="423" spans="1:2" ht="16.2" x14ac:dyDescent="0.2">
      <c r="A423" s="5"/>
      <c r="B423" s="202"/>
    </row>
    <row r="424" spans="1:2" ht="16.2" x14ac:dyDescent="0.2">
      <c r="A424" s="5"/>
      <c r="B424" s="202"/>
    </row>
    <row r="425" spans="1:2" ht="16.2" x14ac:dyDescent="0.2">
      <c r="A425" s="5"/>
      <c r="B425" s="202"/>
    </row>
    <row r="426" spans="1:2" ht="16.2" x14ac:dyDescent="0.2">
      <c r="A426" s="5"/>
      <c r="B426" s="202"/>
    </row>
    <row r="427" spans="1:2" ht="16.2" x14ac:dyDescent="0.2">
      <c r="A427" s="5"/>
      <c r="B427" s="202"/>
    </row>
    <row r="428" spans="1:2" ht="16.2" x14ac:dyDescent="0.2">
      <c r="A428" s="5"/>
      <c r="B428" s="202"/>
    </row>
    <row r="429" spans="1:2" ht="16.2" x14ac:dyDescent="0.2">
      <c r="A429" s="5"/>
      <c r="B429" s="202"/>
    </row>
    <row r="430" spans="1:2" ht="16.2" x14ac:dyDescent="0.2">
      <c r="A430" s="5"/>
      <c r="B430" s="202"/>
    </row>
    <row r="431" spans="1:2" ht="16.2" x14ac:dyDescent="0.2">
      <c r="A431" s="5"/>
      <c r="B431" s="202"/>
    </row>
    <row r="432" spans="1:2" ht="16.2" x14ac:dyDescent="0.2">
      <c r="A432" s="5"/>
      <c r="B432" s="202"/>
    </row>
    <row r="433" spans="1:2" ht="16.2" x14ac:dyDescent="0.2">
      <c r="A433" s="5"/>
      <c r="B433" s="202"/>
    </row>
    <row r="434" spans="1:2" ht="16.2" x14ac:dyDescent="0.2">
      <c r="A434" s="5"/>
      <c r="B434" s="202"/>
    </row>
    <row r="435" spans="1:2" ht="16.2" x14ac:dyDescent="0.2">
      <c r="A435" s="5"/>
      <c r="B435" s="202"/>
    </row>
    <row r="436" spans="1:2" ht="16.2" x14ac:dyDescent="0.2">
      <c r="A436" s="5"/>
      <c r="B436" s="202"/>
    </row>
    <row r="437" spans="1:2" ht="16.2" x14ac:dyDescent="0.2">
      <c r="A437" s="5"/>
      <c r="B437" s="202"/>
    </row>
    <row r="438" spans="1:2" ht="16.2" x14ac:dyDescent="0.2">
      <c r="A438" s="5"/>
      <c r="B438" s="202"/>
    </row>
    <row r="439" spans="1:2" ht="16.2" x14ac:dyDescent="0.2">
      <c r="A439" s="5"/>
      <c r="B439" s="202"/>
    </row>
    <row r="440" spans="1:2" ht="16.2" x14ac:dyDescent="0.2">
      <c r="A440" s="5"/>
      <c r="B440" s="202"/>
    </row>
    <row r="441" spans="1:2" ht="16.2" x14ac:dyDescent="0.2">
      <c r="A441" s="5"/>
      <c r="B441" s="202"/>
    </row>
    <row r="442" spans="1:2" ht="16.2" x14ac:dyDescent="0.2">
      <c r="A442" s="5"/>
      <c r="B442" s="202"/>
    </row>
    <row r="443" spans="1:2" ht="16.2" x14ac:dyDescent="0.2">
      <c r="A443" s="5"/>
      <c r="B443" s="202"/>
    </row>
    <row r="444" spans="1:2" ht="16.2" x14ac:dyDescent="0.2">
      <c r="A444" s="5"/>
      <c r="B444" s="202"/>
    </row>
    <row r="445" spans="1:2" ht="16.2" x14ac:dyDescent="0.2">
      <c r="A445" s="5"/>
      <c r="B445" s="202"/>
    </row>
    <row r="446" spans="1:2" ht="16.2" x14ac:dyDescent="0.2">
      <c r="A446" s="5"/>
      <c r="B446" s="202"/>
    </row>
    <row r="447" spans="1:2" ht="16.2" x14ac:dyDescent="0.2">
      <c r="A447" s="5"/>
      <c r="B447" s="202"/>
    </row>
    <row r="448" spans="1:2" ht="16.2" x14ac:dyDescent="0.2">
      <c r="A448" s="5"/>
      <c r="B448" s="202"/>
    </row>
    <row r="449" spans="1:2" ht="16.2" x14ac:dyDescent="0.2">
      <c r="A449" s="5"/>
      <c r="B449" s="202"/>
    </row>
    <row r="450" spans="1:2" ht="16.2" x14ac:dyDescent="0.2">
      <c r="A450" s="5"/>
      <c r="B450" s="202"/>
    </row>
    <row r="451" spans="1:2" ht="16.2" x14ac:dyDescent="0.2">
      <c r="A451" s="5"/>
      <c r="B451" s="202"/>
    </row>
    <row r="452" spans="1:2" ht="16.2" x14ac:dyDescent="0.2">
      <c r="A452" s="5"/>
      <c r="B452" s="202"/>
    </row>
    <row r="453" spans="1:2" ht="16.2" x14ac:dyDescent="0.2">
      <c r="A453" s="5"/>
      <c r="B453" s="202"/>
    </row>
    <row r="454" spans="1:2" ht="16.2" x14ac:dyDescent="0.2">
      <c r="A454" s="5"/>
      <c r="B454" s="202"/>
    </row>
    <row r="455" spans="1:2" ht="16.2" x14ac:dyDescent="0.2">
      <c r="A455" s="5"/>
      <c r="B455" s="202"/>
    </row>
    <row r="456" spans="1:2" ht="16.2" x14ac:dyDescent="0.2">
      <c r="A456" s="5"/>
      <c r="B456" s="202"/>
    </row>
    <row r="457" spans="1:2" ht="16.2" x14ac:dyDescent="0.2">
      <c r="A457" s="5"/>
      <c r="B457" s="202"/>
    </row>
    <row r="458" spans="1:2" ht="16.2" x14ac:dyDescent="0.2">
      <c r="A458" s="5"/>
      <c r="B458" s="202"/>
    </row>
    <row r="459" spans="1:2" ht="16.2" x14ac:dyDescent="0.2">
      <c r="A459" s="5"/>
      <c r="B459" s="202"/>
    </row>
    <row r="460" spans="1:2" ht="16.2" x14ac:dyDescent="0.2">
      <c r="A460" s="5"/>
      <c r="B460" s="202"/>
    </row>
    <row r="461" spans="1:2" ht="16.2" x14ac:dyDescent="0.2">
      <c r="A461" s="5"/>
      <c r="B461" s="202"/>
    </row>
    <row r="462" spans="1:2" ht="16.2" x14ac:dyDescent="0.2">
      <c r="A462" s="5"/>
      <c r="B462" s="202"/>
    </row>
    <row r="463" spans="1:2" ht="16.2" x14ac:dyDescent="0.2">
      <c r="A463" s="5"/>
      <c r="B463" s="202"/>
    </row>
    <row r="464" spans="1:2" ht="16.2" x14ac:dyDescent="0.2">
      <c r="A464" s="5"/>
      <c r="B464" s="202"/>
    </row>
    <row r="465" spans="1:2" ht="16.2" x14ac:dyDescent="0.2">
      <c r="A465" s="5"/>
      <c r="B465" s="202"/>
    </row>
    <row r="466" spans="1:2" ht="16.2" x14ac:dyDescent="0.2">
      <c r="A466" s="5"/>
      <c r="B466" s="202"/>
    </row>
    <row r="467" spans="1:2" ht="16.2" x14ac:dyDescent="0.2">
      <c r="A467" s="5"/>
      <c r="B467" s="202"/>
    </row>
    <row r="468" spans="1:2" ht="16.2" x14ac:dyDescent="0.2">
      <c r="A468" s="5"/>
      <c r="B468" s="202"/>
    </row>
    <row r="469" spans="1:2" ht="16.2" x14ac:dyDescent="0.2">
      <c r="A469" s="5"/>
      <c r="B469" s="202"/>
    </row>
    <row r="470" spans="1:2" ht="16.2" x14ac:dyDescent="0.2">
      <c r="A470" s="5"/>
      <c r="B470" s="202"/>
    </row>
    <row r="471" spans="1:2" ht="16.2" x14ac:dyDescent="0.2">
      <c r="A471" s="5"/>
      <c r="B471" s="202"/>
    </row>
    <row r="472" spans="1:2" ht="16.2" x14ac:dyDescent="0.2">
      <c r="A472" s="5"/>
      <c r="B472" s="202"/>
    </row>
    <row r="473" spans="1:2" ht="16.2" x14ac:dyDescent="0.2">
      <c r="A473" s="5"/>
      <c r="B473" s="202"/>
    </row>
    <row r="474" spans="1:2" ht="16.2" x14ac:dyDescent="0.2">
      <c r="A474" s="5"/>
      <c r="B474" s="202"/>
    </row>
    <row r="475" spans="1:2" ht="16.2" x14ac:dyDescent="0.2">
      <c r="A475" s="5"/>
      <c r="B475" s="202"/>
    </row>
    <row r="476" spans="1:2" ht="16.2" x14ac:dyDescent="0.2">
      <c r="A476" s="5"/>
      <c r="B476" s="202"/>
    </row>
    <row r="477" spans="1:2" ht="16.2" x14ac:dyDescent="0.2">
      <c r="A477" s="5"/>
      <c r="B477" s="202"/>
    </row>
    <row r="478" spans="1:2" ht="16.2" x14ac:dyDescent="0.2">
      <c r="A478" s="5"/>
      <c r="B478" s="202"/>
    </row>
    <row r="479" spans="1:2" ht="16.2" x14ac:dyDescent="0.2">
      <c r="A479" s="5"/>
      <c r="B479" s="202"/>
    </row>
    <row r="480" spans="1:2" ht="16.2" x14ac:dyDescent="0.2">
      <c r="A480" s="5"/>
      <c r="B480" s="202"/>
    </row>
    <row r="481" spans="1:2" ht="16.2" x14ac:dyDescent="0.2">
      <c r="A481" s="5"/>
      <c r="B481" s="202"/>
    </row>
    <row r="482" spans="1:2" ht="16.2" x14ac:dyDescent="0.2">
      <c r="A482" s="5"/>
      <c r="B482" s="202"/>
    </row>
    <row r="483" spans="1:2" ht="16.2" x14ac:dyDescent="0.2">
      <c r="A483" s="5"/>
      <c r="B483" s="202"/>
    </row>
    <row r="484" spans="1:2" ht="16.2" x14ac:dyDescent="0.2">
      <c r="A484" s="5"/>
      <c r="B484" s="202"/>
    </row>
    <row r="485" spans="1:2" ht="16.2" x14ac:dyDescent="0.2">
      <c r="A485" s="5"/>
      <c r="B485" s="202"/>
    </row>
    <row r="486" spans="1:2" ht="16.2" x14ac:dyDescent="0.2">
      <c r="A486" s="5"/>
      <c r="B486" s="202"/>
    </row>
    <row r="487" spans="1:2" ht="16.2" x14ac:dyDescent="0.2">
      <c r="A487" s="5"/>
      <c r="B487" s="202"/>
    </row>
    <row r="488" spans="1:2" ht="16.2" x14ac:dyDescent="0.2">
      <c r="A488" s="5"/>
      <c r="B488" s="202"/>
    </row>
    <row r="489" spans="1:2" ht="16.2" x14ac:dyDescent="0.2">
      <c r="A489" s="5"/>
      <c r="B489" s="202"/>
    </row>
    <row r="490" spans="1:2" ht="16.2" x14ac:dyDescent="0.2">
      <c r="A490" s="5"/>
      <c r="B490" s="202"/>
    </row>
    <row r="491" spans="1:2" ht="16.2" x14ac:dyDescent="0.2">
      <c r="A491" s="5"/>
      <c r="B491" s="202"/>
    </row>
    <row r="492" spans="1:2" ht="16.2" x14ac:dyDescent="0.2">
      <c r="A492" s="5"/>
      <c r="B492" s="202"/>
    </row>
    <row r="493" spans="1:2" ht="16.2" x14ac:dyDescent="0.2">
      <c r="A493" s="5"/>
      <c r="B493" s="202"/>
    </row>
    <row r="494" spans="1:2" ht="16.2" x14ac:dyDescent="0.2">
      <c r="A494" s="5"/>
      <c r="B494" s="202"/>
    </row>
    <row r="495" spans="1:2" ht="16.2" x14ac:dyDescent="0.2">
      <c r="A495" s="5"/>
      <c r="B495" s="202"/>
    </row>
    <row r="496" spans="1:2" ht="16.2" x14ac:dyDescent="0.2">
      <c r="A496" s="5"/>
      <c r="B496" s="202"/>
    </row>
    <row r="497" spans="1:2" ht="16.2" x14ac:dyDescent="0.2">
      <c r="A497" s="5"/>
      <c r="B497" s="202"/>
    </row>
    <row r="498" spans="1:2" ht="16.2" x14ac:dyDescent="0.2">
      <c r="A498" s="5"/>
      <c r="B498" s="202"/>
    </row>
    <row r="499" spans="1:2" ht="16.2" x14ac:dyDescent="0.2">
      <c r="A499" s="5"/>
      <c r="B499" s="202"/>
    </row>
    <row r="500" spans="1:2" ht="16.2" x14ac:dyDescent="0.2">
      <c r="A500" s="5"/>
      <c r="B500" s="202"/>
    </row>
    <row r="501" spans="1:2" ht="16.2" x14ac:dyDescent="0.2">
      <c r="A501" s="5"/>
      <c r="B501" s="202"/>
    </row>
    <row r="502" spans="1:2" ht="16.2" x14ac:dyDescent="0.2">
      <c r="A502" s="5"/>
      <c r="B502" s="202"/>
    </row>
    <row r="503" spans="1:2" ht="16.2" x14ac:dyDescent="0.2">
      <c r="A503" s="5"/>
      <c r="B503" s="202"/>
    </row>
    <row r="504" spans="1:2" ht="16.2" x14ac:dyDescent="0.2">
      <c r="A504" s="5"/>
      <c r="B504" s="202"/>
    </row>
    <row r="505" spans="1:2" ht="16.2" x14ac:dyDescent="0.2">
      <c r="A505" s="5"/>
      <c r="B505" s="202"/>
    </row>
    <row r="506" spans="1:2" ht="16.2" x14ac:dyDescent="0.2">
      <c r="A506" s="5"/>
      <c r="B506" s="202"/>
    </row>
    <row r="507" spans="1:2" ht="16.2" x14ac:dyDescent="0.2">
      <c r="A507" s="5"/>
      <c r="B507" s="202"/>
    </row>
    <row r="508" spans="1:2" ht="16.2" x14ac:dyDescent="0.2">
      <c r="A508" s="5"/>
      <c r="B508" s="202"/>
    </row>
    <row r="509" spans="1:2" ht="16.2" x14ac:dyDescent="0.2">
      <c r="A509" s="5"/>
      <c r="B509" s="202"/>
    </row>
    <row r="510" spans="1:2" ht="16.2" x14ac:dyDescent="0.2">
      <c r="A510" s="5"/>
      <c r="B510" s="202"/>
    </row>
    <row r="511" spans="1:2" ht="16.2" x14ac:dyDescent="0.2">
      <c r="A511" s="5"/>
      <c r="B511" s="202"/>
    </row>
    <row r="512" spans="1:2" ht="16.2" x14ac:dyDescent="0.2">
      <c r="A512" s="5"/>
      <c r="B512" s="202"/>
    </row>
    <row r="513" spans="1:2" ht="16.2" x14ac:dyDescent="0.2">
      <c r="A513" s="5"/>
      <c r="B513" s="202"/>
    </row>
    <row r="514" spans="1:2" ht="16.2" x14ac:dyDescent="0.2">
      <c r="A514" s="5"/>
      <c r="B514" s="202"/>
    </row>
    <row r="515" spans="1:2" ht="16.2" x14ac:dyDescent="0.2">
      <c r="A515" s="5"/>
      <c r="B515" s="202"/>
    </row>
    <row r="516" spans="1:2" ht="16.2" x14ac:dyDescent="0.2">
      <c r="A516" s="5"/>
      <c r="B516" s="202"/>
    </row>
    <row r="517" spans="1:2" ht="16.2" x14ac:dyDescent="0.2">
      <c r="A517" s="5"/>
      <c r="B517" s="202"/>
    </row>
    <row r="518" spans="1:2" ht="16.2" x14ac:dyDescent="0.2">
      <c r="A518" s="5"/>
      <c r="B518" s="202"/>
    </row>
    <row r="519" spans="1:2" ht="16.2" x14ac:dyDescent="0.2">
      <c r="A519" s="5"/>
      <c r="B519" s="202"/>
    </row>
    <row r="520" spans="1:2" ht="16.2" x14ac:dyDescent="0.2">
      <c r="A520" s="5"/>
      <c r="B520" s="202"/>
    </row>
    <row r="521" spans="1:2" ht="16.2" x14ac:dyDescent="0.2">
      <c r="A521" s="5"/>
      <c r="B521" s="202"/>
    </row>
    <row r="522" spans="1:2" ht="16.2" x14ac:dyDescent="0.2">
      <c r="A522" s="5"/>
      <c r="B522" s="202"/>
    </row>
    <row r="523" spans="1:2" ht="16.2" x14ac:dyDescent="0.2">
      <c r="A523" s="5"/>
      <c r="B523" s="202"/>
    </row>
    <row r="524" spans="1:2" ht="16.2" x14ac:dyDescent="0.2">
      <c r="A524" s="5"/>
      <c r="B524" s="202"/>
    </row>
    <row r="525" spans="1:2" ht="16.2" x14ac:dyDescent="0.2">
      <c r="A525" s="5"/>
      <c r="B525" s="202"/>
    </row>
    <row r="526" spans="1:2" ht="16.2" x14ac:dyDescent="0.2">
      <c r="A526" s="5"/>
      <c r="B526" s="202"/>
    </row>
    <row r="527" spans="1:2" ht="16.2" x14ac:dyDescent="0.2">
      <c r="A527" s="5"/>
      <c r="B527" s="202"/>
    </row>
    <row r="528" spans="1:2" ht="16.2" x14ac:dyDescent="0.2">
      <c r="A528" s="5"/>
      <c r="B528" s="202"/>
    </row>
    <row r="529" spans="1:2" ht="16.2" x14ac:dyDescent="0.2">
      <c r="A529" s="5"/>
      <c r="B529" s="202"/>
    </row>
    <row r="530" spans="1:2" ht="16.2" x14ac:dyDescent="0.2">
      <c r="A530" s="5"/>
      <c r="B530" s="202"/>
    </row>
    <row r="531" spans="1:2" ht="16.2" x14ac:dyDescent="0.2">
      <c r="A531" s="5"/>
      <c r="B531" s="202"/>
    </row>
    <row r="532" spans="1:2" ht="16.2" x14ac:dyDescent="0.2">
      <c r="A532" s="5"/>
      <c r="B532" s="202"/>
    </row>
    <row r="533" spans="1:2" ht="16.2" x14ac:dyDescent="0.2">
      <c r="A533" s="5"/>
      <c r="B533" s="202"/>
    </row>
    <row r="534" spans="1:2" ht="16.2" x14ac:dyDescent="0.2">
      <c r="A534" s="5"/>
      <c r="B534" s="202"/>
    </row>
    <row r="535" spans="1:2" ht="16.2" x14ac:dyDescent="0.2">
      <c r="A535" s="5"/>
      <c r="B535" s="202"/>
    </row>
    <row r="536" spans="1:2" ht="16.2" x14ac:dyDescent="0.2">
      <c r="A536" s="5"/>
      <c r="B536" s="202"/>
    </row>
    <row r="537" spans="1:2" ht="16.2" x14ac:dyDescent="0.2">
      <c r="A537" s="5"/>
      <c r="B537" s="202"/>
    </row>
    <row r="538" spans="1:2" ht="16.2" x14ac:dyDescent="0.2">
      <c r="A538" s="5"/>
      <c r="B538" s="202"/>
    </row>
    <row r="539" spans="1:2" ht="16.2" x14ac:dyDescent="0.2">
      <c r="A539" s="5"/>
      <c r="B539" s="202"/>
    </row>
    <row r="540" spans="1:2" ht="16.2" x14ac:dyDescent="0.2">
      <c r="A540" s="5"/>
      <c r="B540" s="202"/>
    </row>
    <row r="541" spans="1:2" ht="16.2" x14ac:dyDescent="0.2">
      <c r="A541" s="5"/>
      <c r="B541" s="202"/>
    </row>
    <row r="542" spans="1:2" ht="16.2" x14ac:dyDescent="0.2">
      <c r="A542" s="5"/>
      <c r="B542" s="202"/>
    </row>
    <row r="543" spans="1:2" ht="16.2" x14ac:dyDescent="0.2">
      <c r="A543" s="5"/>
      <c r="B543" s="202"/>
    </row>
    <row r="544" spans="1:2" ht="16.2" x14ac:dyDescent="0.2">
      <c r="A544" s="5"/>
      <c r="B544" s="202"/>
    </row>
    <row r="545" spans="1:2" ht="16.2" x14ac:dyDescent="0.2">
      <c r="A545" s="5"/>
      <c r="B545" s="202"/>
    </row>
    <row r="546" spans="1:2" ht="16.2" x14ac:dyDescent="0.2">
      <c r="A546" s="5"/>
      <c r="B546" s="202"/>
    </row>
    <row r="547" spans="1:2" ht="16.2" x14ac:dyDescent="0.2">
      <c r="A547" s="5"/>
      <c r="B547" s="202"/>
    </row>
    <row r="548" spans="1:2" ht="16.2" x14ac:dyDescent="0.2">
      <c r="A548" s="5"/>
      <c r="B548" s="202"/>
    </row>
    <row r="549" spans="1:2" ht="16.2" x14ac:dyDescent="0.2">
      <c r="A549" s="5"/>
      <c r="B549" s="202"/>
    </row>
    <row r="550" spans="1:2" ht="16.2" x14ac:dyDescent="0.2">
      <c r="A550" s="5"/>
      <c r="B550" s="202"/>
    </row>
    <row r="551" spans="1:2" ht="16.2" x14ac:dyDescent="0.2">
      <c r="A551" s="5"/>
      <c r="B551" s="202"/>
    </row>
    <row r="552" spans="1:2" ht="16.2" x14ac:dyDescent="0.2">
      <c r="A552" s="5"/>
      <c r="B552" s="202"/>
    </row>
    <row r="553" spans="1:2" ht="16.2" x14ac:dyDescent="0.2">
      <c r="A553" s="5"/>
      <c r="B553" s="202"/>
    </row>
    <row r="554" spans="1:2" ht="16.2" x14ac:dyDescent="0.2">
      <c r="A554" s="5"/>
      <c r="B554" s="202"/>
    </row>
    <row r="555" spans="1:2" ht="16.2" x14ac:dyDescent="0.2">
      <c r="A555" s="5"/>
      <c r="B555" s="202"/>
    </row>
    <row r="556" spans="1:2" ht="16.2" x14ac:dyDescent="0.2">
      <c r="A556" s="5"/>
      <c r="B556" s="202"/>
    </row>
    <row r="557" spans="1:2" ht="16.2" x14ac:dyDescent="0.2">
      <c r="A557" s="5"/>
      <c r="B557" s="202"/>
    </row>
    <row r="558" spans="1:2" ht="16.2" x14ac:dyDescent="0.2">
      <c r="A558" s="5"/>
      <c r="B558" s="202"/>
    </row>
    <row r="559" spans="1:2" ht="16.2" x14ac:dyDescent="0.2">
      <c r="A559" s="5"/>
      <c r="B559" s="202"/>
    </row>
    <row r="560" spans="1:2" ht="16.2" x14ac:dyDescent="0.2">
      <c r="A560" s="5"/>
      <c r="B560" s="202"/>
    </row>
    <row r="561" spans="1:2" ht="16.2" x14ac:dyDescent="0.2">
      <c r="A561" s="5"/>
      <c r="B561" s="202"/>
    </row>
    <row r="562" spans="1:2" ht="16.2" x14ac:dyDescent="0.2">
      <c r="A562" s="5"/>
      <c r="B562" s="202"/>
    </row>
    <row r="563" spans="1:2" ht="16.2" x14ac:dyDescent="0.2">
      <c r="A563" s="5"/>
      <c r="B563" s="202"/>
    </row>
    <row r="564" spans="1:2" ht="16.2" x14ac:dyDescent="0.2">
      <c r="A564" s="5"/>
      <c r="B564" s="202"/>
    </row>
    <row r="565" spans="1:2" ht="16.2" x14ac:dyDescent="0.2">
      <c r="A565" s="5"/>
      <c r="B565" s="202"/>
    </row>
    <row r="566" spans="1:2" ht="16.2" x14ac:dyDescent="0.2">
      <c r="A566" s="5"/>
      <c r="B566" s="202"/>
    </row>
    <row r="567" spans="1:2" ht="16.2" x14ac:dyDescent="0.2">
      <c r="A567" s="5"/>
      <c r="B567" s="202"/>
    </row>
    <row r="568" spans="1:2" ht="16.2" x14ac:dyDescent="0.2">
      <c r="A568" s="5"/>
      <c r="B568" s="202"/>
    </row>
    <row r="569" spans="1:2" ht="16.2" x14ac:dyDescent="0.2">
      <c r="A569" s="5"/>
      <c r="B569" s="202"/>
    </row>
    <row r="570" spans="1:2" ht="16.2" x14ac:dyDescent="0.2">
      <c r="A570" s="5"/>
      <c r="B570" s="202"/>
    </row>
    <row r="571" spans="1:2" ht="16.2" x14ac:dyDescent="0.2">
      <c r="A571" s="5"/>
      <c r="B571" s="202"/>
    </row>
    <row r="572" spans="1:2" ht="16.2" x14ac:dyDescent="0.2">
      <c r="A572" s="5"/>
      <c r="B572" s="202"/>
    </row>
    <row r="573" spans="1:2" ht="16.2" x14ac:dyDescent="0.2">
      <c r="A573" s="5"/>
      <c r="B573" s="202"/>
    </row>
    <row r="574" spans="1:2" ht="16.2" x14ac:dyDescent="0.2">
      <c r="A574" s="5"/>
      <c r="B574" s="202"/>
    </row>
    <row r="575" spans="1:2" ht="16.2" x14ac:dyDescent="0.2">
      <c r="A575" s="5"/>
      <c r="B575" s="202"/>
    </row>
    <row r="576" spans="1:2" ht="16.2" x14ac:dyDescent="0.2">
      <c r="A576" s="5"/>
      <c r="B576" s="202"/>
    </row>
    <row r="577" spans="1:2" ht="16.2" x14ac:dyDescent="0.2">
      <c r="A577" s="5"/>
      <c r="B577" s="202"/>
    </row>
    <row r="578" spans="1:2" ht="16.2" x14ac:dyDescent="0.2">
      <c r="A578" s="5"/>
      <c r="B578" s="202"/>
    </row>
    <row r="579" spans="1:2" ht="16.2" x14ac:dyDescent="0.2">
      <c r="A579" s="5"/>
      <c r="B579" s="202"/>
    </row>
    <row r="580" spans="1:2" ht="16.2" x14ac:dyDescent="0.2">
      <c r="A580" s="5"/>
      <c r="B580" s="202"/>
    </row>
    <row r="581" spans="1:2" ht="16.2" x14ac:dyDescent="0.2">
      <c r="A581" s="5"/>
      <c r="B581" s="202"/>
    </row>
    <row r="582" spans="1:2" ht="16.2" x14ac:dyDescent="0.2">
      <c r="A582" s="5"/>
      <c r="B582" s="202"/>
    </row>
    <row r="583" spans="1:2" ht="16.2" x14ac:dyDescent="0.2">
      <c r="A583" s="5"/>
      <c r="B583" s="202"/>
    </row>
    <row r="584" spans="1:2" ht="16.2" x14ac:dyDescent="0.2">
      <c r="A584" s="5"/>
      <c r="B584" s="202"/>
    </row>
    <row r="585" spans="1:2" ht="16.2" x14ac:dyDescent="0.2">
      <c r="A585" s="5"/>
      <c r="B585" s="202"/>
    </row>
    <row r="586" spans="1:2" ht="16.2" x14ac:dyDescent="0.2">
      <c r="A586" s="5"/>
      <c r="B586" s="202"/>
    </row>
    <row r="587" spans="1:2" ht="16.2" x14ac:dyDescent="0.2">
      <c r="A587" s="5"/>
      <c r="B587" s="202"/>
    </row>
    <row r="588" spans="1:2" ht="16.2" x14ac:dyDescent="0.2">
      <c r="A588" s="5"/>
      <c r="B588" s="202"/>
    </row>
    <row r="589" spans="1:2" ht="16.2" x14ac:dyDescent="0.2">
      <c r="A589" s="5"/>
      <c r="B589" s="202"/>
    </row>
    <row r="590" spans="1:2" ht="16.2" x14ac:dyDescent="0.2">
      <c r="A590" s="5"/>
      <c r="B590" s="202"/>
    </row>
    <row r="591" spans="1:2" ht="16.2" x14ac:dyDescent="0.2">
      <c r="A591" s="5"/>
      <c r="B591" s="202"/>
    </row>
    <row r="592" spans="1:2" ht="16.2" x14ac:dyDescent="0.2">
      <c r="A592" s="5"/>
      <c r="B592" s="202"/>
    </row>
    <row r="593" spans="1:2" ht="16.2" x14ac:dyDescent="0.2">
      <c r="A593" s="5"/>
      <c r="B593" s="202"/>
    </row>
    <row r="594" spans="1:2" ht="16.2" x14ac:dyDescent="0.2">
      <c r="A594" s="5"/>
      <c r="B594" s="202"/>
    </row>
    <row r="595" spans="1:2" ht="16.2" x14ac:dyDescent="0.2">
      <c r="A595" s="5"/>
      <c r="B595" s="202"/>
    </row>
    <row r="596" spans="1:2" ht="16.2" x14ac:dyDescent="0.2">
      <c r="A596" s="5"/>
      <c r="B596" s="202"/>
    </row>
    <row r="597" spans="1:2" ht="16.2" x14ac:dyDescent="0.2">
      <c r="A597" s="5"/>
      <c r="B597" s="202"/>
    </row>
    <row r="598" spans="1:2" ht="16.2" x14ac:dyDescent="0.2">
      <c r="A598" s="5"/>
      <c r="B598" s="202"/>
    </row>
    <row r="599" spans="1:2" ht="16.2" x14ac:dyDescent="0.2">
      <c r="A599" s="5"/>
      <c r="B599" s="202"/>
    </row>
    <row r="600" spans="1:2" ht="16.2" x14ac:dyDescent="0.2">
      <c r="A600" s="5"/>
      <c r="B600" s="202"/>
    </row>
    <row r="601" spans="1:2" ht="16.2" x14ac:dyDescent="0.2">
      <c r="A601" s="5"/>
      <c r="B601" s="202"/>
    </row>
    <row r="602" spans="1:2" ht="16.2" x14ac:dyDescent="0.2">
      <c r="A602" s="5"/>
      <c r="B602" s="202"/>
    </row>
    <row r="603" spans="1:2" ht="16.2" x14ac:dyDescent="0.2">
      <c r="A603" s="5"/>
      <c r="B603" s="202"/>
    </row>
    <row r="604" spans="1:2" ht="16.2" x14ac:dyDescent="0.2">
      <c r="A604" s="5"/>
      <c r="B604" s="202"/>
    </row>
    <row r="605" spans="1:2" ht="16.2" x14ac:dyDescent="0.2">
      <c r="A605" s="5"/>
      <c r="B605" s="202"/>
    </row>
    <row r="606" spans="1:2" ht="16.2" x14ac:dyDescent="0.2">
      <c r="A606" s="5"/>
      <c r="B606" s="202"/>
    </row>
    <row r="607" spans="1:2" ht="16.2" x14ac:dyDescent="0.2">
      <c r="A607" s="5"/>
      <c r="B607" s="202"/>
    </row>
    <row r="608" spans="1:2" ht="16.2" x14ac:dyDescent="0.2">
      <c r="A608" s="5"/>
      <c r="B608" s="202"/>
    </row>
    <row r="609" spans="1:2" ht="16.2" x14ac:dyDescent="0.2">
      <c r="A609" s="5"/>
      <c r="B609" s="202"/>
    </row>
    <row r="610" spans="1:2" ht="16.2" x14ac:dyDescent="0.2">
      <c r="A610" s="5"/>
      <c r="B610" s="202"/>
    </row>
    <row r="611" spans="1:2" ht="16.2" x14ac:dyDescent="0.2">
      <c r="A611" s="5"/>
      <c r="B611" s="202"/>
    </row>
    <row r="612" spans="1:2" ht="16.2" x14ac:dyDescent="0.2">
      <c r="A612" s="5"/>
      <c r="B612" s="202"/>
    </row>
    <row r="613" spans="1:2" ht="16.2" x14ac:dyDescent="0.2">
      <c r="A613" s="5"/>
      <c r="B613" s="202"/>
    </row>
    <row r="614" spans="1:2" ht="16.2" x14ac:dyDescent="0.2">
      <c r="A614" s="5"/>
      <c r="B614" s="202"/>
    </row>
    <row r="615" spans="1:2" ht="16.2" x14ac:dyDescent="0.2">
      <c r="A615" s="5"/>
      <c r="B615" s="202"/>
    </row>
    <row r="616" spans="1:2" ht="16.2" x14ac:dyDescent="0.2">
      <c r="A616" s="5"/>
      <c r="B616" s="202"/>
    </row>
    <row r="617" spans="1:2" ht="16.2" x14ac:dyDescent="0.2">
      <c r="A617" s="5"/>
      <c r="B617" s="202"/>
    </row>
    <row r="618" spans="1:2" ht="16.2" x14ac:dyDescent="0.2">
      <c r="A618" s="5"/>
      <c r="B618" s="202"/>
    </row>
    <row r="619" spans="1:2" ht="16.2" x14ac:dyDescent="0.2">
      <c r="A619" s="5"/>
      <c r="B619" s="202"/>
    </row>
    <row r="620" spans="1:2" ht="16.2" x14ac:dyDescent="0.2">
      <c r="A620" s="5"/>
      <c r="B620" s="202"/>
    </row>
    <row r="621" spans="1:2" ht="16.2" x14ac:dyDescent="0.2">
      <c r="A621" s="5"/>
      <c r="B621" s="202"/>
    </row>
    <row r="622" spans="1:2" ht="16.2" x14ac:dyDescent="0.2">
      <c r="A622" s="5"/>
      <c r="B622" s="202"/>
    </row>
    <row r="623" spans="1:2" ht="16.2" x14ac:dyDescent="0.2">
      <c r="A623" s="5"/>
      <c r="B623" s="202"/>
    </row>
    <row r="624" spans="1:2" ht="16.2" x14ac:dyDescent="0.2">
      <c r="A624" s="5"/>
      <c r="B624" s="202"/>
    </row>
    <row r="625" spans="1:2" ht="16.2" x14ac:dyDescent="0.2">
      <c r="A625" s="5"/>
      <c r="B625" s="202"/>
    </row>
    <row r="626" spans="1:2" ht="16.2" x14ac:dyDescent="0.2">
      <c r="A626" s="5"/>
      <c r="B626" s="202"/>
    </row>
    <row r="627" spans="1:2" ht="16.2" x14ac:dyDescent="0.2">
      <c r="A627" s="5"/>
      <c r="B627" s="202"/>
    </row>
    <row r="628" spans="1:2" ht="16.2" x14ac:dyDescent="0.2">
      <c r="A628" s="5"/>
      <c r="B628" s="202"/>
    </row>
    <row r="629" spans="1:2" ht="16.2" x14ac:dyDescent="0.2">
      <c r="A629" s="5"/>
      <c r="B629" s="202"/>
    </row>
    <row r="630" spans="1:2" ht="16.2" x14ac:dyDescent="0.2">
      <c r="A630" s="5"/>
      <c r="B630" s="202"/>
    </row>
    <row r="631" spans="1:2" ht="16.2" x14ac:dyDescent="0.2">
      <c r="A631" s="5"/>
      <c r="B631" s="202"/>
    </row>
    <row r="632" spans="1:2" ht="16.2" x14ac:dyDescent="0.2">
      <c r="A632" s="5"/>
      <c r="B632" s="202"/>
    </row>
    <row r="633" spans="1:2" ht="16.2" x14ac:dyDescent="0.2">
      <c r="A633" s="5"/>
      <c r="B633" s="202"/>
    </row>
    <row r="634" spans="1:2" ht="16.2" x14ac:dyDescent="0.2">
      <c r="A634" s="5"/>
      <c r="B634" s="202"/>
    </row>
    <row r="635" spans="1:2" ht="16.2" x14ac:dyDescent="0.2">
      <c r="A635" s="5"/>
      <c r="B635" s="202"/>
    </row>
    <row r="636" spans="1:2" ht="16.2" x14ac:dyDescent="0.2">
      <c r="A636" s="5"/>
      <c r="B636" s="202"/>
    </row>
    <row r="637" spans="1:2" ht="16.2" x14ac:dyDescent="0.2">
      <c r="A637" s="5"/>
      <c r="B637" s="202"/>
    </row>
    <row r="638" spans="1:2" ht="16.2" x14ac:dyDescent="0.2">
      <c r="A638" s="5"/>
      <c r="B638" s="202"/>
    </row>
    <row r="639" spans="1:2" ht="16.2" x14ac:dyDescent="0.2">
      <c r="A639" s="5"/>
      <c r="B639" s="202"/>
    </row>
    <row r="640" spans="1:2" ht="16.2" x14ac:dyDescent="0.2">
      <c r="A640" s="5"/>
      <c r="B640" s="202"/>
    </row>
    <row r="641" spans="1:2" ht="16.2" x14ac:dyDescent="0.2">
      <c r="A641" s="5"/>
      <c r="B641" s="202"/>
    </row>
    <row r="642" spans="1:2" ht="16.2" x14ac:dyDescent="0.2">
      <c r="A642" s="5"/>
      <c r="B642" s="202"/>
    </row>
    <row r="643" spans="1:2" ht="16.2" x14ac:dyDescent="0.2">
      <c r="A643" s="5"/>
      <c r="B643" s="202"/>
    </row>
    <row r="644" spans="1:2" ht="16.2" x14ac:dyDescent="0.2">
      <c r="A644" s="5"/>
      <c r="B644" s="202"/>
    </row>
    <row r="645" spans="1:2" ht="16.2" x14ac:dyDescent="0.2">
      <c r="A645" s="5"/>
      <c r="B645" s="202"/>
    </row>
    <row r="646" spans="1:2" ht="16.2" x14ac:dyDescent="0.2">
      <c r="A646" s="5"/>
      <c r="B646" s="202"/>
    </row>
    <row r="647" spans="1:2" ht="16.2" x14ac:dyDescent="0.2">
      <c r="A647" s="5"/>
      <c r="B647" s="202"/>
    </row>
    <row r="648" spans="1:2" ht="16.2" x14ac:dyDescent="0.2">
      <c r="A648" s="5"/>
      <c r="B648" s="202"/>
    </row>
    <row r="649" spans="1:2" ht="16.2" x14ac:dyDescent="0.2">
      <c r="A649" s="5"/>
      <c r="B649" s="202"/>
    </row>
    <row r="650" spans="1:2" ht="16.2" x14ac:dyDescent="0.2">
      <c r="A650" s="5"/>
      <c r="B650" s="202"/>
    </row>
    <row r="651" spans="1:2" ht="16.2" x14ac:dyDescent="0.2">
      <c r="A651" s="5"/>
      <c r="B651" s="202"/>
    </row>
    <row r="652" spans="1:2" ht="16.2" x14ac:dyDescent="0.2">
      <c r="A652" s="5"/>
      <c r="B652" s="202"/>
    </row>
    <row r="653" spans="1:2" ht="16.2" x14ac:dyDescent="0.2">
      <c r="A653" s="5"/>
      <c r="B653" s="202"/>
    </row>
    <row r="654" spans="1:2" ht="16.2" x14ac:dyDescent="0.2">
      <c r="A654" s="5"/>
      <c r="B654" s="202"/>
    </row>
    <row r="655" spans="1:2" ht="16.2" x14ac:dyDescent="0.2">
      <c r="A655" s="5"/>
      <c r="B655" s="202"/>
    </row>
    <row r="656" spans="1:2" ht="16.2" x14ac:dyDescent="0.2">
      <c r="A656" s="5"/>
      <c r="B656" s="202"/>
    </row>
    <row r="657" spans="1:2" ht="16.2" x14ac:dyDescent="0.2">
      <c r="A657" s="5"/>
      <c r="B657" s="202"/>
    </row>
    <row r="658" spans="1:2" ht="16.2" x14ac:dyDescent="0.2">
      <c r="A658" s="5"/>
      <c r="B658" s="202"/>
    </row>
    <row r="659" spans="1:2" ht="16.2" x14ac:dyDescent="0.2">
      <c r="A659" s="5"/>
      <c r="B659" s="202"/>
    </row>
    <row r="660" spans="1:2" ht="16.2" x14ac:dyDescent="0.2">
      <c r="A660" s="5"/>
      <c r="B660" s="202"/>
    </row>
    <row r="661" spans="1:2" ht="16.2" x14ac:dyDescent="0.2">
      <c r="A661" s="5"/>
      <c r="B661" s="202"/>
    </row>
    <row r="662" spans="1:2" ht="16.2" x14ac:dyDescent="0.2">
      <c r="A662" s="5"/>
      <c r="B662" s="202"/>
    </row>
    <row r="663" spans="1:2" ht="16.2" x14ac:dyDescent="0.2">
      <c r="A663" s="5"/>
      <c r="B663" s="202"/>
    </row>
    <row r="664" spans="1:2" ht="16.2" x14ac:dyDescent="0.2">
      <c r="A664" s="5"/>
      <c r="B664" s="202"/>
    </row>
    <row r="665" spans="1:2" ht="16.2" x14ac:dyDescent="0.2">
      <c r="A665" s="5"/>
      <c r="B665" s="202"/>
    </row>
    <row r="666" spans="1:2" ht="16.2" x14ac:dyDescent="0.2">
      <c r="A666" s="5"/>
      <c r="B666" s="202"/>
    </row>
    <row r="667" spans="1:2" ht="16.2" x14ac:dyDescent="0.2">
      <c r="A667" s="5"/>
      <c r="B667" s="202"/>
    </row>
    <row r="668" spans="1:2" ht="16.2" x14ac:dyDescent="0.2">
      <c r="A668" s="5"/>
      <c r="B668" s="202"/>
    </row>
    <row r="669" spans="1:2" ht="16.2" x14ac:dyDescent="0.2">
      <c r="A669" s="5"/>
      <c r="B669" s="202"/>
    </row>
    <row r="670" spans="1:2" ht="16.2" x14ac:dyDescent="0.2">
      <c r="A670" s="5"/>
      <c r="B670" s="202"/>
    </row>
    <row r="671" spans="1:2" ht="16.2" x14ac:dyDescent="0.2">
      <c r="A671" s="5"/>
      <c r="B671" s="202"/>
    </row>
    <row r="672" spans="1:2" ht="16.2" x14ac:dyDescent="0.2">
      <c r="A672" s="5"/>
      <c r="B672" s="202"/>
    </row>
    <row r="673" spans="1:2" ht="16.2" x14ac:dyDescent="0.2">
      <c r="A673" s="5"/>
      <c r="B673" s="202"/>
    </row>
    <row r="674" spans="1:2" ht="16.2" x14ac:dyDescent="0.2">
      <c r="A674" s="5"/>
      <c r="B674" s="202"/>
    </row>
    <row r="675" spans="1:2" ht="16.2" x14ac:dyDescent="0.2">
      <c r="A675" s="5"/>
      <c r="B675" s="202"/>
    </row>
    <row r="676" spans="1:2" ht="16.2" x14ac:dyDescent="0.2">
      <c r="A676" s="5"/>
      <c r="B676" s="202"/>
    </row>
    <row r="677" spans="1:2" ht="16.2" x14ac:dyDescent="0.2">
      <c r="A677" s="5"/>
      <c r="B677" s="202"/>
    </row>
    <row r="678" spans="1:2" ht="16.2" x14ac:dyDescent="0.2">
      <c r="A678" s="5"/>
      <c r="B678" s="202"/>
    </row>
    <row r="679" spans="1:2" ht="16.2" x14ac:dyDescent="0.2">
      <c r="A679" s="5"/>
      <c r="B679" s="202"/>
    </row>
    <row r="680" spans="1:2" ht="16.2" x14ac:dyDescent="0.2">
      <c r="A680" s="5"/>
      <c r="B680" s="202"/>
    </row>
    <row r="681" spans="1:2" ht="16.2" x14ac:dyDescent="0.2">
      <c r="A681" s="5"/>
      <c r="B681" s="202"/>
    </row>
    <row r="682" spans="1:2" ht="16.2" x14ac:dyDescent="0.2">
      <c r="A682" s="5"/>
      <c r="B682" s="202"/>
    </row>
    <row r="683" spans="1:2" ht="16.2" x14ac:dyDescent="0.2">
      <c r="A683" s="5"/>
      <c r="B683" s="202"/>
    </row>
    <row r="684" spans="1:2" ht="16.2" x14ac:dyDescent="0.2">
      <c r="A684" s="5"/>
      <c r="B684" s="202"/>
    </row>
    <row r="685" spans="1:2" ht="16.2" x14ac:dyDescent="0.2">
      <c r="A685" s="5"/>
      <c r="B685" s="202"/>
    </row>
    <row r="686" spans="1:2" ht="16.2" x14ac:dyDescent="0.2">
      <c r="A686" s="5"/>
      <c r="B686" s="202"/>
    </row>
    <row r="687" spans="1:2" ht="16.2" x14ac:dyDescent="0.2">
      <c r="A687" s="5"/>
      <c r="B687" s="202"/>
    </row>
    <row r="688" spans="1:2" ht="16.2" x14ac:dyDescent="0.2">
      <c r="A688" s="5"/>
      <c r="B688" s="202"/>
    </row>
    <row r="689" spans="1:2" ht="16.2" x14ac:dyDescent="0.2">
      <c r="A689" s="5"/>
      <c r="B689" s="202"/>
    </row>
    <row r="690" spans="1:2" ht="16.2" x14ac:dyDescent="0.2">
      <c r="A690" s="5"/>
      <c r="B690" s="202"/>
    </row>
    <row r="691" spans="1:2" ht="16.2" x14ac:dyDescent="0.2">
      <c r="A691" s="5"/>
      <c r="B691" s="202"/>
    </row>
    <row r="692" spans="1:2" ht="16.2" x14ac:dyDescent="0.2">
      <c r="A692" s="5"/>
      <c r="B692" s="202"/>
    </row>
    <row r="693" spans="1:2" ht="16.2" x14ac:dyDescent="0.2">
      <c r="A693" s="5"/>
      <c r="B693" s="202"/>
    </row>
    <row r="694" spans="1:2" ht="16.2" x14ac:dyDescent="0.2">
      <c r="A694" s="5"/>
      <c r="B694" s="202"/>
    </row>
    <row r="695" spans="1:2" ht="16.2" x14ac:dyDescent="0.2">
      <c r="A695" s="5"/>
      <c r="B695" s="202"/>
    </row>
    <row r="696" spans="1:2" ht="16.2" x14ac:dyDescent="0.2">
      <c r="A696" s="5"/>
      <c r="B696" s="202"/>
    </row>
    <row r="697" spans="1:2" ht="16.2" x14ac:dyDescent="0.2">
      <c r="A697" s="5"/>
      <c r="B697" s="202"/>
    </row>
    <row r="698" spans="1:2" ht="16.2" x14ac:dyDescent="0.2">
      <c r="A698" s="5"/>
      <c r="B698" s="202"/>
    </row>
    <row r="699" spans="1:2" ht="16.2" x14ac:dyDescent="0.2">
      <c r="A699" s="5"/>
      <c r="B699" s="202"/>
    </row>
    <row r="700" spans="1:2" ht="16.2" x14ac:dyDescent="0.2">
      <c r="A700" s="5"/>
      <c r="B700" s="202"/>
    </row>
    <row r="701" spans="1:2" ht="16.2" x14ac:dyDescent="0.2">
      <c r="A701" s="5"/>
      <c r="B701" s="202"/>
    </row>
    <row r="702" spans="1:2" ht="16.2" x14ac:dyDescent="0.2">
      <c r="A702" s="5"/>
      <c r="B702" s="202"/>
    </row>
    <row r="703" spans="1:2" ht="16.2" x14ac:dyDescent="0.2">
      <c r="A703" s="5"/>
      <c r="B703" s="202"/>
    </row>
    <row r="704" spans="1:2" ht="16.2" x14ac:dyDescent="0.2">
      <c r="A704" s="5"/>
      <c r="B704" s="202"/>
    </row>
    <row r="705" spans="1:2" ht="16.2" x14ac:dyDescent="0.2">
      <c r="A705" s="5"/>
      <c r="B705" s="202"/>
    </row>
    <row r="706" spans="1:2" ht="16.2" x14ac:dyDescent="0.2">
      <c r="A706" s="5"/>
      <c r="B706" s="202"/>
    </row>
    <row r="707" spans="1:2" ht="16.2" x14ac:dyDescent="0.2">
      <c r="A707" s="5"/>
      <c r="B707" s="202"/>
    </row>
    <row r="708" spans="1:2" ht="16.2" x14ac:dyDescent="0.2">
      <c r="A708" s="5"/>
      <c r="B708" s="202"/>
    </row>
    <row r="709" spans="1:2" ht="16.2" x14ac:dyDescent="0.2">
      <c r="A709" s="5"/>
      <c r="B709" s="202"/>
    </row>
    <row r="710" spans="1:2" ht="16.2" x14ac:dyDescent="0.2">
      <c r="A710" s="5"/>
      <c r="B710" s="202"/>
    </row>
    <row r="711" spans="1:2" ht="16.2" x14ac:dyDescent="0.2">
      <c r="A711" s="5"/>
      <c r="B711" s="202"/>
    </row>
    <row r="712" spans="1:2" ht="16.2" x14ac:dyDescent="0.2">
      <c r="A712" s="5"/>
      <c r="B712" s="202"/>
    </row>
    <row r="713" spans="1:2" ht="16.2" x14ac:dyDescent="0.2">
      <c r="A713" s="5"/>
      <c r="B713" s="202"/>
    </row>
    <row r="714" spans="1:2" ht="16.2" x14ac:dyDescent="0.2">
      <c r="A714" s="5"/>
      <c r="B714" s="202"/>
    </row>
    <row r="715" spans="1:2" ht="16.2" x14ac:dyDescent="0.2">
      <c r="A715" s="5"/>
      <c r="B715" s="202"/>
    </row>
    <row r="716" spans="1:2" ht="16.2" x14ac:dyDescent="0.2">
      <c r="A716" s="5"/>
      <c r="B716" s="202"/>
    </row>
    <row r="717" spans="1:2" ht="16.2" x14ac:dyDescent="0.2">
      <c r="A717" s="5"/>
      <c r="B717" s="202"/>
    </row>
    <row r="718" spans="1:2" ht="16.2" x14ac:dyDescent="0.2">
      <c r="A718" s="5"/>
      <c r="B718" s="202"/>
    </row>
    <row r="719" spans="1:2" ht="16.2" x14ac:dyDescent="0.2">
      <c r="A719" s="5"/>
      <c r="B719" s="202"/>
    </row>
    <row r="720" spans="1:2" ht="16.2" x14ac:dyDescent="0.2">
      <c r="A720" s="5"/>
      <c r="B720" s="202"/>
    </row>
    <row r="721" spans="1:2" ht="16.2" x14ac:dyDescent="0.2">
      <c r="A721" s="5"/>
      <c r="B721" s="202"/>
    </row>
    <row r="722" spans="1:2" ht="16.2" x14ac:dyDescent="0.2">
      <c r="A722" s="5"/>
      <c r="B722" s="202"/>
    </row>
    <row r="723" spans="1:2" ht="16.2" x14ac:dyDescent="0.2">
      <c r="A723" s="5"/>
      <c r="B723" s="202"/>
    </row>
    <row r="724" spans="1:2" ht="16.2" x14ac:dyDescent="0.2">
      <c r="A724" s="5"/>
      <c r="B724" s="202"/>
    </row>
    <row r="725" spans="1:2" ht="16.2" x14ac:dyDescent="0.2">
      <c r="A725" s="5"/>
      <c r="B725" s="202"/>
    </row>
    <row r="726" spans="1:2" ht="16.2" x14ac:dyDescent="0.2">
      <c r="A726" s="5"/>
      <c r="B726" s="202"/>
    </row>
    <row r="727" spans="1:2" ht="16.2" x14ac:dyDescent="0.2">
      <c r="A727" s="5"/>
      <c r="B727" s="202"/>
    </row>
    <row r="728" spans="1:2" ht="16.2" x14ac:dyDescent="0.2">
      <c r="A728" s="5"/>
      <c r="B728" s="202"/>
    </row>
    <row r="729" spans="1:2" ht="16.2" x14ac:dyDescent="0.2">
      <c r="A729" s="5"/>
      <c r="B729" s="202"/>
    </row>
    <row r="730" spans="1:2" ht="16.2" x14ac:dyDescent="0.2">
      <c r="A730" s="5"/>
      <c r="B730" s="202"/>
    </row>
    <row r="731" spans="1:2" ht="16.2" x14ac:dyDescent="0.2">
      <c r="A731" s="5"/>
      <c r="B731" s="202"/>
    </row>
    <row r="732" spans="1:2" ht="16.2" x14ac:dyDescent="0.2">
      <c r="A732" s="5"/>
      <c r="B732" s="202"/>
    </row>
    <row r="733" spans="1:2" ht="16.2" x14ac:dyDescent="0.2">
      <c r="A733" s="5"/>
      <c r="B733" s="202"/>
    </row>
    <row r="734" spans="1:2" ht="16.2" x14ac:dyDescent="0.2">
      <c r="A734" s="5"/>
      <c r="B734" s="202"/>
    </row>
    <row r="735" spans="1:2" ht="16.2" x14ac:dyDescent="0.2">
      <c r="A735" s="5"/>
      <c r="B735" s="202"/>
    </row>
    <row r="736" spans="1:2" ht="16.2" x14ac:dyDescent="0.2">
      <c r="A736" s="5"/>
      <c r="B736" s="202"/>
    </row>
    <row r="737" spans="1:2" ht="16.2" x14ac:dyDescent="0.2">
      <c r="A737" s="5"/>
      <c r="B737" s="202"/>
    </row>
    <row r="738" spans="1:2" ht="16.2" x14ac:dyDescent="0.2">
      <c r="A738" s="5"/>
      <c r="B738" s="202"/>
    </row>
    <row r="739" spans="1:2" ht="16.2" x14ac:dyDescent="0.2">
      <c r="A739" s="5"/>
      <c r="B739" s="202"/>
    </row>
    <row r="740" spans="1:2" ht="16.2" x14ac:dyDescent="0.2">
      <c r="A740" s="5"/>
      <c r="B740" s="202"/>
    </row>
    <row r="741" spans="1:2" ht="16.2" x14ac:dyDescent="0.2">
      <c r="A741" s="5"/>
      <c r="B741" s="202"/>
    </row>
    <row r="742" spans="1:2" ht="16.2" x14ac:dyDescent="0.2">
      <c r="A742" s="5"/>
      <c r="B742" s="202"/>
    </row>
    <row r="743" spans="1:2" ht="16.2" x14ac:dyDescent="0.2">
      <c r="A743" s="5"/>
      <c r="B743" s="202"/>
    </row>
    <row r="744" spans="1:2" ht="16.2" x14ac:dyDescent="0.2">
      <c r="A744" s="5"/>
      <c r="B744" s="202"/>
    </row>
    <row r="745" spans="1:2" ht="16.2" x14ac:dyDescent="0.2">
      <c r="A745" s="5"/>
      <c r="B745" s="202"/>
    </row>
    <row r="746" spans="1:2" ht="16.2" x14ac:dyDescent="0.2">
      <c r="A746" s="5"/>
      <c r="B746" s="202"/>
    </row>
    <row r="747" spans="1:2" ht="16.2" x14ac:dyDescent="0.2">
      <c r="A747" s="5"/>
      <c r="B747" s="202"/>
    </row>
    <row r="748" spans="1:2" ht="16.2" x14ac:dyDescent="0.2">
      <c r="A748" s="5"/>
      <c r="B748" s="202"/>
    </row>
    <row r="749" spans="1:2" ht="16.2" x14ac:dyDescent="0.2">
      <c r="A749" s="5"/>
      <c r="B749" s="202"/>
    </row>
    <row r="750" spans="1:2" ht="16.2" x14ac:dyDescent="0.2">
      <c r="A750" s="5"/>
      <c r="B750" s="202"/>
    </row>
    <row r="751" spans="1:2" ht="16.2" x14ac:dyDescent="0.2">
      <c r="A751" s="5"/>
      <c r="B751" s="202"/>
    </row>
    <row r="752" spans="1:2" ht="16.2" x14ac:dyDescent="0.2">
      <c r="A752" s="5"/>
      <c r="B752" s="202"/>
    </row>
    <row r="753" spans="1:2" ht="16.2" x14ac:dyDescent="0.2">
      <c r="A753" s="5"/>
      <c r="B753" s="202"/>
    </row>
    <row r="754" spans="1:2" ht="16.2" x14ac:dyDescent="0.2">
      <c r="A754" s="5"/>
      <c r="B754" s="202"/>
    </row>
    <row r="755" spans="1:2" ht="16.2" x14ac:dyDescent="0.2">
      <c r="A755" s="5"/>
      <c r="B755" s="202"/>
    </row>
    <row r="756" spans="1:2" ht="16.2" x14ac:dyDescent="0.2">
      <c r="A756" s="5"/>
      <c r="B756" s="202"/>
    </row>
    <row r="757" spans="1:2" ht="16.2" x14ac:dyDescent="0.2">
      <c r="A757" s="5"/>
      <c r="B757" s="202"/>
    </row>
    <row r="758" spans="1:2" ht="16.2" x14ac:dyDescent="0.2">
      <c r="A758" s="5"/>
      <c r="B758" s="202"/>
    </row>
    <row r="759" spans="1:2" ht="16.2" x14ac:dyDescent="0.2">
      <c r="A759" s="5"/>
      <c r="B759" s="202"/>
    </row>
    <row r="760" spans="1:2" ht="16.2" x14ac:dyDescent="0.2">
      <c r="A760" s="5"/>
      <c r="B760" s="202"/>
    </row>
    <row r="761" spans="1:2" ht="16.2" x14ac:dyDescent="0.2">
      <c r="A761" s="5"/>
      <c r="B761" s="202"/>
    </row>
    <row r="762" spans="1:2" ht="16.2" x14ac:dyDescent="0.2">
      <c r="A762" s="5"/>
      <c r="B762" s="202"/>
    </row>
    <row r="763" spans="1:2" ht="16.2" x14ac:dyDescent="0.2">
      <c r="A763" s="5"/>
      <c r="B763" s="202"/>
    </row>
    <row r="764" spans="1:2" ht="16.2" x14ac:dyDescent="0.2">
      <c r="A764" s="5"/>
      <c r="B764" s="202"/>
    </row>
    <row r="765" spans="1:2" ht="16.2" x14ac:dyDescent="0.2">
      <c r="A765" s="5"/>
      <c r="B765" s="202"/>
    </row>
    <row r="766" spans="1:2" ht="16.2" x14ac:dyDescent="0.2">
      <c r="A766" s="5"/>
      <c r="B766" s="202"/>
    </row>
    <row r="767" spans="1:2" ht="16.2" x14ac:dyDescent="0.2">
      <c r="A767" s="5"/>
      <c r="B767" s="202"/>
    </row>
    <row r="768" spans="1:2" ht="16.2" x14ac:dyDescent="0.2">
      <c r="A768" s="5"/>
      <c r="B768" s="202"/>
    </row>
    <row r="769" spans="1:2" ht="16.2" x14ac:dyDescent="0.2">
      <c r="A769" s="5"/>
      <c r="B769" s="202"/>
    </row>
    <row r="770" spans="1:2" ht="16.2" x14ac:dyDescent="0.2">
      <c r="A770" s="5"/>
      <c r="B770" s="202"/>
    </row>
    <row r="771" spans="1:2" ht="16.2" x14ac:dyDescent="0.2">
      <c r="A771" s="5"/>
      <c r="B771" s="202"/>
    </row>
    <row r="772" spans="1:2" ht="16.2" x14ac:dyDescent="0.2">
      <c r="A772" s="5"/>
      <c r="B772" s="202"/>
    </row>
    <row r="773" spans="1:2" ht="16.2" x14ac:dyDescent="0.2">
      <c r="A773" s="5"/>
      <c r="B773" s="202"/>
    </row>
    <row r="774" spans="1:2" ht="16.2" x14ac:dyDescent="0.2">
      <c r="A774" s="5"/>
      <c r="B774" s="202"/>
    </row>
    <row r="775" spans="1:2" ht="16.2" x14ac:dyDescent="0.2">
      <c r="A775" s="5"/>
      <c r="B775" s="202"/>
    </row>
    <row r="776" spans="1:2" ht="16.2" x14ac:dyDescent="0.2">
      <c r="A776" s="5"/>
      <c r="B776" s="202"/>
    </row>
    <row r="777" spans="1:2" ht="16.2" x14ac:dyDescent="0.2">
      <c r="A777" s="5"/>
      <c r="B777" s="202"/>
    </row>
    <row r="778" spans="1:2" ht="16.2" x14ac:dyDescent="0.2">
      <c r="A778" s="5"/>
      <c r="B778" s="202"/>
    </row>
    <row r="779" spans="1:2" ht="16.2" x14ac:dyDescent="0.2">
      <c r="A779" s="5"/>
      <c r="B779" s="202"/>
    </row>
    <row r="780" spans="1:2" ht="16.2" x14ac:dyDescent="0.2">
      <c r="A780" s="5"/>
      <c r="B780" s="202"/>
    </row>
    <row r="781" spans="1:2" ht="16.2" x14ac:dyDescent="0.2">
      <c r="A781" s="5"/>
      <c r="B781" s="202"/>
    </row>
    <row r="782" spans="1:2" ht="16.2" x14ac:dyDescent="0.2">
      <c r="A782" s="5"/>
      <c r="B782" s="202"/>
    </row>
    <row r="783" spans="1:2" ht="16.2" x14ac:dyDescent="0.2">
      <c r="A783" s="5"/>
      <c r="B783" s="202"/>
    </row>
    <row r="784" spans="1:2" ht="16.2" x14ac:dyDescent="0.2">
      <c r="A784" s="5"/>
      <c r="B784" s="202"/>
    </row>
    <row r="785" spans="1:2" ht="16.2" x14ac:dyDescent="0.2">
      <c r="A785" s="5"/>
      <c r="B785" s="202"/>
    </row>
    <row r="786" spans="1:2" ht="16.2" x14ac:dyDescent="0.2">
      <c r="A786" s="5"/>
      <c r="B786" s="202"/>
    </row>
    <row r="787" spans="1:2" ht="16.2" x14ac:dyDescent="0.2">
      <c r="A787" s="5"/>
      <c r="B787" s="202"/>
    </row>
    <row r="788" spans="1:2" ht="16.2" x14ac:dyDescent="0.2">
      <c r="A788" s="5"/>
      <c r="B788" s="202"/>
    </row>
    <row r="789" spans="1:2" ht="16.2" x14ac:dyDescent="0.2">
      <c r="A789" s="5"/>
      <c r="B789" s="202"/>
    </row>
    <row r="790" spans="1:2" ht="16.2" x14ac:dyDescent="0.2">
      <c r="A790" s="5"/>
      <c r="B790" s="202"/>
    </row>
    <row r="791" spans="1:2" ht="16.2" x14ac:dyDescent="0.2">
      <c r="A791" s="5"/>
      <c r="B791" s="202"/>
    </row>
    <row r="792" spans="1:2" ht="16.2" x14ac:dyDescent="0.2">
      <c r="A792" s="5"/>
      <c r="B792" s="202"/>
    </row>
    <row r="793" spans="1:2" ht="16.2" x14ac:dyDescent="0.2">
      <c r="A793" s="5"/>
      <c r="B793" s="202"/>
    </row>
    <row r="794" spans="1:2" ht="16.2" x14ac:dyDescent="0.2">
      <c r="A794" s="5"/>
      <c r="B794" s="202"/>
    </row>
    <row r="795" spans="1:2" ht="16.2" x14ac:dyDescent="0.2">
      <c r="A795" s="5"/>
      <c r="B795" s="202"/>
    </row>
    <row r="796" spans="1:2" ht="16.2" x14ac:dyDescent="0.2">
      <c r="A796" s="5"/>
      <c r="B796" s="202"/>
    </row>
    <row r="797" spans="1:2" ht="16.2" x14ac:dyDescent="0.2">
      <c r="A797" s="5"/>
      <c r="B797" s="202"/>
    </row>
    <row r="798" spans="1:2" ht="16.2" x14ac:dyDescent="0.2">
      <c r="A798" s="5"/>
      <c r="B798" s="202"/>
    </row>
    <row r="799" spans="1:2" ht="16.2" x14ac:dyDescent="0.2">
      <c r="A799" s="5"/>
      <c r="B799" s="202"/>
    </row>
    <row r="800" spans="1:2" ht="16.2" x14ac:dyDescent="0.2">
      <c r="A800" s="5"/>
      <c r="B800" s="202"/>
    </row>
    <row r="801" spans="1:2" ht="16.2" x14ac:dyDescent="0.2">
      <c r="A801" s="5"/>
      <c r="B801" s="202"/>
    </row>
    <row r="802" spans="1:2" ht="16.2" x14ac:dyDescent="0.2">
      <c r="A802" s="5"/>
      <c r="B802" s="202"/>
    </row>
    <row r="803" spans="1:2" ht="16.2" x14ac:dyDescent="0.2">
      <c r="A803" s="5"/>
      <c r="B803" s="202"/>
    </row>
    <row r="804" spans="1:2" ht="16.2" x14ac:dyDescent="0.2">
      <c r="A804" s="5"/>
      <c r="B804" s="202"/>
    </row>
    <row r="805" spans="1:2" ht="16.2" x14ac:dyDescent="0.2">
      <c r="A805" s="5"/>
      <c r="B805" s="202"/>
    </row>
    <row r="806" spans="1:2" ht="16.2" x14ac:dyDescent="0.2">
      <c r="A806" s="5"/>
      <c r="B806" s="202"/>
    </row>
    <row r="807" spans="1:2" ht="16.2" x14ac:dyDescent="0.2">
      <c r="A807" s="5"/>
      <c r="B807" s="202"/>
    </row>
    <row r="808" spans="1:2" ht="16.2" x14ac:dyDescent="0.2">
      <c r="A808" s="5"/>
      <c r="B808" s="202"/>
    </row>
    <row r="809" spans="1:2" ht="16.2" x14ac:dyDescent="0.2">
      <c r="A809" s="5"/>
      <c r="B809" s="202"/>
    </row>
    <row r="810" spans="1:2" ht="16.2" x14ac:dyDescent="0.2">
      <c r="A810" s="5"/>
      <c r="B810" s="202"/>
    </row>
    <row r="811" spans="1:2" ht="16.2" x14ac:dyDescent="0.2">
      <c r="A811" s="5"/>
      <c r="B811" s="202"/>
    </row>
    <row r="812" spans="1:2" ht="16.2" x14ac:dyDescent="0.2">
      <c r="A812" s="5"/>
      <c r="B812" s="202"/>
    </row>
    <row r="813" spans="1:2" ht="16.2" x14ac:dyDescent="0.2">
      <c r="A813" s="5"/>
      <c r="B813" s="202"/>
    </row>
    <row r="814" spans="1:2" ht="16.2" x14ac:dyDescent="0.2">
      <c r="A814" s="5"/>
      <c r="B814" s="202"/>
    </row>
    <row r="815" spans="1:2" ht="16.2" x14ac:dyDescent="0.2">
      <c r="A815" s="5"/>
      <c r="B815" s="202"/>
    </row>
    <row r="816" spans="1:2" ht="16.2" x14ac:dyDescent="0.2">
      <c r="A816" s="5"/>
      <c r="B816" s="202"/>
    </row>
    <row r="817" spans="1:2" ht="16.2" x14ac:dyDescent="0.2">
      <c r="A817" s="5"/>
      <c r="B817" s="202"/>
    </row>
    <row r="818" spans="1:2" ht="16.2" x14ac:dyDescent="0.2">
      <c r="A818" s="5"/>
      <c r="B818" s="202"/>
    </row>
    <row r="819" spans="1:2" ht="16.2" x14ac:dyDescent="0.2">
      <c r="A819" s="5"/>
      <c r="B819" s="202"/>
    </row>
    <row r="820" spans="1:2" ht="16.2" x14ac:dyDescent="0.2">
      <c r="A820" s="5"/>
      <c r="B820" s="202"/>
    </row>
    <row r="821" spans="1:2" ht="16.2" x14ac:dyDescent="0.2">
      <c r="A821" s="5"/>
      <c r="B821" s="202"/>
    </row>
    <row r="822" spans="1:2" ht="16.2" x14ac:dyDescent="0.2">
      <c r="A822" s="5"/>
      <c r="B822" s="202"/>
    </row>
    <row r="823" spans="1:2" ht="16.2" x14ac:dyDescent="0.2">
      <c r="A823" s="5"/>
      <c r="B823" s="202"/>
    </row>
    <row r="824" spans="1:2" ht="16.2" x14ac:dyDescent="0.2">
      <c r="A824" s="5"/>
      <c r="B824" s="202"/>
    </row>
    <row r="825" spans="1:2" ht="16.2" x14ac:dyDescent="0.2">
      <c r="A825" s="5"/>
      <c r="B825" s="202"/>
    </row>
    <row r="826" spans="1:2" ht="16.2" x14ac:dyDescent="0.2">
      <c r="A826" s="5"/>
      <c r="B826" s="202"/>
    </row>
    <row r="827" spans="1:2" ht="16.2" x14ac:dyDescent="0.2">
      <c r="A827" s="5"/>
      <c r="B827" s="202"/>
    </row>
    <row r="828" spans="1:2" ht="16.2" x14ac:dyDescent="0.2">
      <c r="A828" s="5"/>
      <c r="B828" s="202"/>
    </row>
    <row r="829" spans="1:2" ht="16.2" x14ac:dyDescent="0.2">
      <c r="A829" s="5"/>
      <c r="B829" s="202"/>
    </row>
    <row r="830" spans="1:2" ht="16.2" x14ac:dyDescent="0.2">
      <c r="A830" s="5"/>
      <c r="B830" s="202"/>
    </row>
    <row r="831" spans="1:2" ht="16.2" x14ac:dyDescent="0.2">
      <c r="A831" s="5"/>
      <c r="B831" s="202"/>
    </row>
    <row r="832" spans="1:2" ht="16.2" x14ac:dyDescent="0.2">
      <c r="A832" s="5"/>
      <c r="B832" s="202"/>
    </row>
    <row r="833" spans="1:2" ht="16.2" x14ac:dyDescent="0.2">
      <c r="A833" s="5"/>
      <c r="B833" s="202"/>
    </row>
    <row r="834" spans="1:2" ht="16.2" x14ac:dyDescent="0.2">
      <c r="A834" s="5"/>
      <c r="B834" s="202"/>
    </row>
    <row r="835" spans="1:2" ht="16.2" x14ac:dyDescent="0.2">
      <c r="A835" s="5"/>
      <c r="B835" s="202"/>
    </row>
    <row r="836" spans="1:2" ht="16.2" x14ac:dyDescent="0.2">
      <c r="A836" s="5"/>
      <c r="B836" s="202"/>
    </row>
    <row r="837" spans="1:2" ht="16.2" x14ac:dyDescent="0.2">
      <c r="A837" s="5"/>
      <c r="B837" s="202"/>
    </row>
    <row r="838" spans="1:2" ht="16.2" x14ac:dyDescent="0.2">
      <c r="A838" s="5"/>
      <c r="B838" s="202"/>
    </row>
    <row r="839" spans="1:2" ht="16.2" x14ac:dyDescent="0.2">
      <c r="A839" s="5"/>
      <c r="B839" s="202"/>
    </row>
    <row r="840" spans="1:2" ht="16.2" x14ac:dyDescent="0.2">
      <c r="A840" s="5"/>
      <c r="B840" s="202"/>
    </row>
    <row r="841" spans="1:2" ht="16.2" x14ac:dyDescent="0.2">
      <c r="A841" s="5"/>
      <c r="B841" s="202"/>
    </row>
    <row r="842" spans="1:2" ht="16.2" x14ac:dyDescent="0.2">
      <c r="A842" s="5"/>
      <c r="B842" s="202"/>
    </row>
    <row r="843" spans="1:2" ht="16.2" x14ac:dyDescent="0.2">
      <c r="A843" s="5"/>
      <c r="B843" s="202"/>
    </row>
    <row r="844" spans="1:2" ht="16.2" x14ac:dyDescent="0.2">
      <c r="A844" s="5"/>
      <c r="B844" s="202"/>
    </row>
    <row r="845" spans="1:2" ht="16.2" x14ac:dyDescent="0.2">
      <c r="A845" s="5"/>
      <c r="B845" s="202"/>
    </row>
    <row r="846" spans="1:2" ht="16.2" x14ac:dyDescent="0.2">
      <c r="A846" s="5"/>
      <c r="B846" s="202"/>
    </row>
    <row r="847" spans="1:2" ht="16.2" x14ac:dyDescent="0.2">
      <c r="A847" s="5"/>
      <c r="B847" s="202"/>
    </row>
    <row r="848" spans="1:2" ht="16.2" x14ac:dyDescent="0.2">
      <c r="A848" s="5"/>
      <c r="B848" s="202"/>
    </row>
    <row r="849" spans="1:2" ht="16.2" x14ac:dyDescent="0.2">
      <c r="A849" s="5"/>
      <c r="B849" s="202"/>
    </row>
    <row r="850" spans="1:2" ht="16.2" x14ac:dyDescent="0.2">
      <c r="A850" s="5"/>
      <c r="B850" s="202"/>
    </row>
    <row r="851" spans="1:2" ht="16.2" x14ac:dyDescent="0.2">
      <c r="A851" s="5"/>
      <c r="B851" s="202"/>
    </row>
    <row r="852" spans="1:2" ht="16.2" x14ac:dyDescent="0.2">
      <c r="A852" s="5"/>
      <c r="B852" s="202"/>
    </row>
    <row r="853" spans="1:2" ht="16.2" x14ac:dyDescent="0.2">
      <c r="A853" s="5"/>
      <c r="B853" s="202"/>
    </row>
    <row r="854" spans="1:2" ht="16.2" x14ac:dyDescent="0.2">
      <c r="A854" s="5"/>
      <c r="B854" s="202"/>
    </row>
    <row r="855" spans="1:2" ht="16.2" x14ac:dyDescent="0.2">
      <c r="A855" s="5"/>
      <c r="B855" s="202"/>
    </row>
    <row r="856" spans="1:2" ht="16.2" x14ac:dyDescent="0.2">
      <c r="A856" s="5"/>
      <c r="B856" s="202"/>
    </row>
    <row r="857" spans="1:2" ht="16.2" x14ac:dyDescent="0.2">
      <c r="A857" s="5"/>
      <c r="B857" s="202"/>
    </row>
    <row r="858" spans="1:2" ht="16.2" x14ac:dyDescent="0.2">
      <c r="A858" s="5"/>
      <c r="B858" s="202"/>
    </row>
    <row r="859" spans="1:2" ht="16.2" x14ac:dyDescent="0.2">
      <c r="A859" s="5"/>
      <c r="B859" s="202"/>
    </row>
    <row r="860" spans="1:2" ht="16.2" x14ac:dyDescent="0.2">
      <c r="A860" s="5"/>
      <c r="B860" s="202"/>
    </row>
    <row r="861" spans="1:2" ht="16.2" x14ac:dyDescent="0.2">
      <c r="A861" s="5"/>
      <c r="B861" s="202"/>
    </row>
    <row r="862" spans="1:2" ht="16.2" x14ac:dyDescent="0.2">
      <c r="A862" s="5"/>
      <c r="B862" s="202"/>
    </row>
    <row r="863" spans="1:2" ht="16.2" x14ac:dyDescent="0.2">
      <c r="A863" s="5"/>
      <c r="B863" s="202"/>
    </row>
    <row r="864" spans="1:2" ht="16.2" x14ac:dyDescent="0.2">
      <c r="A864" s="5"/>
      <c r="B864" s="202"/>
    </row>
    <row r="865" spans="1:2" ht="16.2" x14ac:dyDescent="0.2">
      <c r="A865" s="5"/>
      <c r="B865" s="202"/>
    </row>
    <row r="866" spans="1:2" ht="16.2" x14ac:dyDescent="0.2">
      <c r="A866" s="5"/>
      <c r="B866" s="202"/>
    </row>
    <row r="867" spans="1:2" ht="16.2" x14ac:dyDescent="0.2">
      <c r="A867" s="5"/>
      <c r="B867" s="202"/>
    </row>
    <row r="868" spans="1:2" ht="16.2" x14ac:dyDescent="0.2">
      <c r="A868" s="5"/>
      <c r="B868" s="202"/>
    </row>
    <row r="869" spans="1:2" ht="16.2" x14ac:dyDescent="0.2">
      <c r="A869" s="5"/>
      <c r="B869" s="202"/>
    </row>
    <row r="870" spans="1:2" ht="16.2" x14ac:dyDescent="0.2">
      <c r="A870" s="5"/>
      <c r="B870" s="202"/>
    </row>
    <row r="871" spans="1:2" ht="16.2" x14ac:dyDescent="0.2">
      <c r="A871" s="5"/>
      <c r="B871" s="202"/>
    </row>
    <row r="872" spans="1:2" ht="16.2" x14ac:dyDescent="0.2">
      <c r="A872" s="5"/>
      <c r="B872" s="202"/>
    </row>
    <row r="873" spans="1:2" ht="16.2" x14ac:dyDescent="0.2">
      <c r="A873" s="5"/>
      <c r="B873" s="202"/>
    </row>
    <row r="874" spans="1:2" ht="16.2" x14ac:dyDescent="0.2">
      <c r="A874" s="5"/>
      <c r="B874" s="202"/>
    </row>
    <row r="875" spans="1:2" ht="16.2" x14ac:dyDescent="0.2">
      <c r="A875" s="5"/>
      <c r="B875" s="202"/>
    </row>
    <row r="876" spans="1:2" ht="16.2" x14ac:dyDescent="0.2">
      <c r="A876" s="5"/>
      <c r="B876" s="202"/>
    </row>
    <row r="877" spans="1:2" ht="16.2" x14ac:dyDescent="0.2">
      <c r="A877" s="5"/>
      <c r="B877" s="202"/>
    </row>
    <row r="878" spans="1:2" ht="16.2" x14ac:dyDescent="0.2">
      <c r="A878" s="5"/>
      <c r="B878" s="202"/>
    </row>
    <row r="879" spans="1:2" ht="16.2" x14ac:dyDescent="0.2">
      <c r="A879" s="5"/>
      <c r="B879" s="202"/>
    </row>
    <row r="880" spans="1:2" ht="16.2" x14ac:dyDescent="0.2">
      <c r="A880" s="5"/>
      <c r="B880" s="202"/>
    </row>
    <row r="881" spans="1:2" ht="16.2" x14ac:dyDescent="0.2">
      <c r="A881" s="5"/>
      <c r="B881" s="202"/>
    </row>
    <row r="882" spans="1:2" ht="16.2" x14ac:dyDescent="0.2">
      <c r="A882" s="5"/>
      <c r="B882" s="202"/>
    </row>
    <row r="883" spans="1:2" ht="16.2" x14ac:dyDescent="0.2">
      <c r="A883" s="5"/>
      <c r="B883" s="202"/>
    </row>
    <row r="884" spans="1:2" ht="16.2" x14ac:dyDescent="0.2">
      <c r="A884" s="5"/>
      <c r="B884" s="202"/>
    </row>
    <row r="885" spans="1:2" ht="16.2" x14ac:dyDescent="0.2">
      <c r="A885" s="5"/>
      <c r="B885" s="202"/>
    </row>
    <row r="886" spans="1:2" ht="16.2" x14ac:dyDescent="0.2">
      <c r="A886" s="5"/>
      <c r="B886" s="202"/>
    </row>
    <row r="887" spans="1:2" ht="16.2" x14ac:dyDescent="0.2">
      <c r="A887" s="5"/>
      <c r="B887" s="202"/>
    </row>
    <row r="888" spans="1:2" ht="16.2" x14ac:dyDescent="0.2">
      <c r="A888" s="5"/>
      <c r="B888" s="202"/>
    </row>
    <row r="889" spans="1:2" ht="16.2" x14ac:dyDescent="0.2">
      <c r="A889" s="5"/>
      <c r="B889" s="202"/>
    </row>
    <row r="890" spans="1:2" ht="16.2" x14ac:dyDescent="0.2">
      <c r="A890" s="5"/>
      <c r="B890" s="202"/>
    </row>
    <row r="891" spans="1:2" ht="16.2" x14ac:dyDescent="0.2">
      <c r="A891" s="5"/>
      <c r="B891" s="202"/>
    </row>
    <row r="892" spans="1:2" ht="16.2" x14ac:dyDescent="0.2">
      <c r="A892" s="5"/>
      <c r="B892" s="202"/>
    </row>
    <row r="893" spans="1:2" ht="16.2" x14ac:dyDescent="0.2">
      <c r="A893" s="5"/>
      <c r="B893" s="202"/>
    </row>
    <row r="894" spans="1:2" ht="16.2" x14ac:dyDescent="0.2">
      <c r="A894" s="5"/>
      <c r="B894" s="202"/>
    </row>
    <row r="895" spans="1:2" ht="16.2" x14ac:dyDescent="0.2">
      <c r="A895" s="5"/>
      <c r="B895" s="202"/>
    </row>
    <row r="896" spans="1:2" ht="16.2" x14ac:dyDescent="0.2">
      <c r="A896" s="5"/>
      <c r="B896" s="202"/>
    </row>
    <row r="897" spans="1:2" ht="16.2" x14ac:dyDescent="0.2">
      <c r="A897" s="5"/>
      <c r="B897" s="202"/>
    </row>
    <row r="898" spans="1:2" ht="16.2" x14ac:dyDescent="0.2">
      <c r="A898" s="5"/>
      <c r="B898" s="202"/>
    </row>
    <row r="899" spans="1:2" ht="16.2" x14ac:dyDescent="0.2">
      <c r="A899" s="5"/>
      <c r="B899" s="202"/>
    </row>
    <row r="900" spans="1:2" ht="16.2" x14ac:dyDescent="0.2">
      <c r="A900" s="5"/>
      <c r="B900" s="202"/>
    </row>
    <row r="901" spans="1:2" ht="16.2" x14ac:dyDescent="0.2">
      <c r="A901" s="5"/>
      <c r="B901" s="202"/>
    </row>
    <row r="902" spans="1:2" ht="16.2" x14ac:dyDescent="0.2">
      <c r="A902" s="5"/>
      <c r="B902" s="202"/>
    </row>
    <row r="903" spans="1:2" ht="16.2" x14ac:dyDescent="0.2">
      <c r="A903" s="5"/>
      <c r="B903" s="202"/>
    </row>
    <row r="904" spans="1:2" ht="16.2" x14ac:dyDescent="0.2">
      <c r="A904" s="5"/>
      <c r="B904" s="202"/>
    </row>
    <row r="905" spans="1:2" ht="16.2" x14ac:dyDescent="0.2">
      <c r="A905" s="5"/>
      <c r="B905" s="202"/>
    </row>
    <row r="906" spans="1:2" ht="16.2" x14ac:dyDescent="0.2">
      <c r="A906" s="5"/>
      <c r="B906" s="202"/>
    </row>
    <row r="907" spans="1:2" ht="16.2" x14ac:dyDescent="0.2">
      <c r="A907" s="5"/>
      <c r="B907" s="202"/>
    </row>
    <row r="908" spans="1:2" ht="16.2" x14ac:dyDescent="0.2">
      <c r="A908" s="5"/>
      <c r="B908" s="202"/>
    </row>
    <row r="909" spans="1:2" ht="16.2" x14ac:dyDescent="0.2">
      <c r="A909" s="5"/>
      <c r="B909" s="202"/>
    </row>
    <row r="910" spans="1:2" ht="16.2" x14ac:dyDescent="0.2">
      <c r="A910" s="5"/>
      <c r="B910" s="202"/>
    </row>
    <row r="911" spans="1:2" ht="16.2" x14ac:dyDescent="0.2">
      <c r="A911" s="5"/>
      <c r="B911" s="202"/>
    </row>
    <row r="912" spans="1:2" ht="16.2" x14ac:dyDescent="0.2">
      <c r="A912" s="5"/>
      <c r="B912" s="202"/>
    </row>
    <row r="913" spans="1:2" ht="16.2" x14ac:dyDescent="0.2">
      <c r="A913" s="5"/>
      <c r="B913" s="202"/>
    </row>
    <row r="914" spans="1:2" ht="16.2" x14ac:dyDescent="0.2">
      <c r="A914" s="5"/>
      <c r="B914" s="202"/>
    </row>
    <row r="915" spans="1:2" ht="16.2" x14ac:dyDescent="0.2">
      <c r="A915" s="5"/>
      <c r="B915" s="202"/>
    </row>
    <row r="916" spans="1:2" ht="16.2" x14ac:dyDescent="0.2">
      <c r="A916" s="5"/>
      <c r="B916" s="202"/>
    </row>
    <row r="917" spans="1:2" ht="16.2" x14ac:dyDescent="0.2">
      <c r="A917" s="5"/>
      <c r="B917" s="202"/>
    </row>
    <row r="918" spans="1:2" ht="16.2" x14ac:dyDescent="0.2">
      <c r="A918" s="5"/>
      <c r="B918" s="202"/>
    </row>
    <row r="919" spans="1:2" ht="16.2" x14ac:dyDescent="0.2">
      <c r="A919" s="5"/>
      <c r="B919" s="202"/>
    </row>
    <row r="920" spans="1:2" ht="16.2" x14ac:dyDescent="0.2">
      <c r="A920" s="5"/>
      <c r="B920" s="202"/>
    </row>
    <row r="921" spans="1:2" ht="16.2" x14ac:dyDescent="0.2">
      <c r="A921" s="5"/>
      <c r="B921" s="202"/>
    </row>
    <row r="922" spans="1:2" ht="16.2" x14ac:dyDescent="0.2">
      <c r="A922" s="5"/>
      <c r="B922" s="202"/>
    </row>
    <row r="923" spans="1:2" ht="16.2" x14ac:dyDescent="0.2">
      <c r="A923" s="5"/>
      <c r="B923" s="202"/>
    </row>
    <row r="924" spans="1:2" ht="16.2" x14ac:dyDescent="0.2">
      <c r="A924" s="5"/>
      <c r="B924" s="202"/>
    </row>
    <row r="925" spans="1:2" ht="16.2" x14ac:dyDescent="0.2">
      <c r="A925" s="5"/>
      <c r="B925" s="202"/>
    </row>
    <row r="926" spans="1:2" ht="16.2" x14ac:dyDescent="0.2">
      <c r="A926" s="5"/>
      <c r="B926" s="202"/>
    </row>
    <row r="927" spans="1:2" ht="16.2" x14ac:dyDescent="0.2">
      <c r="A927" s="5"/>
      <c r="B927" s="202"/>
    </row>
    <row r="928" spans="1:2" ht="16.2" x14ac:dyDescent="0.2">
      <c r="A928" s="5"/>
      <c r="B928" s="202"/>
    </row>
    <row r="929" spans="1:2" ht="16.2" x14ac:dyDescent="0.2">
      <c r="A929" s="5"/>
      <c r="B929" s="202"/>
    </row>
    <row r="930" spans="1:2" ht="16.2" x14ac:dyDescent="0.2">
      <c r="A930" s="5"/>
      <c r="B930" s="202"/>
    </row>
    <row r="931" spans="1:2" ht="16.2" x14ac:dyDescent="0.2">
      <c r="A931" s="5"/>
      <c r="B931" s="202"/>
    </row>
    <row r="932" spans="1:2" ht="16.2" x14ac:dyDescent="0.2">
      <c r="A932" s="5"/>
      <c r="B932" s="202"/>
    </row>
    <row r="933" spans="1:2" ht="16.2" x14ac:dyDescent="0.2">
      <c r="A933" s="5"/>
      <c r="B933" s="202"/>
    </row>
    <row r="934" spans="1:2" ht="16.2" x14ac:dyDescent="0.2">
      <c r="A934" s="5"/>
      <c r="B934" s="202"/>
    </row>
    <row r="935" spans="1:2" ht="16.2" x14ac:dyDescent="0.2">
      <c r="A935" s="5"/>
      <c r="B935" s="202"/>
    </row>
    <row r="936" spans="1:2" ht="16.2" x14ac:dyDescent="0.2">
      <c r="A936" s="5"/>
      <c r="B936" s="202"/>
    </row>
    <row r="937" spans="1:2" ht="16.2" x14ac:dyDescent="0.2">
      <c r="A937" s="5"/>
      <c r="B937" s="202"/>
    </row>
    <row r="938" spans="1:2" ht="16.2" x14ac:dyDescent="0.2">
      <c r="A938" s="5"/>
      <c r="B938" s="202"/>
    </row>
    <row r="939" spans="1:2" ht="16.2" x14ac:dyDescent="0.2">
      <c r="A939" s="5"/>
      <c r="B939" s="202"/>
    </row>
    <row r="940" spans="1:2" ht="16.2" x14ac:dyDescent="0.2">
      <c r="A940" s="5"/>
      <c r="B940" s="202"/>
    </row>
    <row r="941" spans="1:2" ht="16.2" x14ac:dyDescent="0.2">
      <c r="A941" s="5"/>
      <c r="B941" s="202"/>
    </row>
    <row r="942" spans="1:2" ht="16.2" x14ac:dyDescent="0.2">
      <c r="A942" s="5"/>
      <c r="B942" s="202"/>
    </row>
    <row r="943" spans="1:2" ht="16.2" x14ac:dyDescent="0.2">
      <c r="A943" s="5"/>
      <c r="B943" s="202"/>
    </row>
    <row r="944" spans="1:2" ht="16.2" x14ac:dyDescent="0.2">
      <c r="A944" s="5"/>
      <c r="B944" s="202"/>
    </row>
    <row r="945" spans="1:2" ht="16.2" x14ac:dyDescent="0.2">
      <c r="A945" s="5"/>
      <c r="B945" s="202"/>
    </row>
    <row r="946" spans="1:2" ht="16.2" x14ac:dyDescent="0.2">
      <c r="A946" s="5"/>
      <c r="B946" s="202"/>
    </row>
    <row r="947" spans="1:2" ht="16.2" x14ac:dyDescent="0.2">
      <c r="A947" s="5"/>
      <c r="B947" s="202"/>
    </row>
    <row r="948" spans="1:2" ht="16.2" x14ac:dyDescent="0.2">
      <c r="A948" s="5"/>
      <c r="B948" s="202"/>
    </row>
    <row r="949" spans="1:2" ht="16.2" x14ac:dyDescent="0.2">
      <c r="A949" s="5"/>
      <c r="B949" s="202"/>
    </row>
    <row r="950" spans="1:2" ht="16.2" x14ac:dyDescent="0.2">
      <c r="A950" s="5"/>
      <c r="B950" s="202"/>
    </row>
    <row r="951" spans="1:2" ht="16.2" x14ac:dyDescent="0.2">
      <c r="A951" s="5"/>
      <c r="B951" s="202"/>
    </row>
    <row r="952" spans="1:2" ht="16.2" x14ac:dyDescent="0.2">
      <c r="A952" s="5"/>
      <c r="B952" s="202"/>
    </row>
    <row r="953" spans="1:2" ht="16.2" x14ac:dyDescent="0.2">
      <c r="A953" s="5"/>
      <c r="B953" s="202"/>
    </row>
    <row r="954" spans="1:2" ht="16.2" x14ac:dyDescent="0.2">
      <c r="A954" s="5"/>
      <c r="B954" s="202"/>
    </row>
    <row r="955" spans="1:2" ht="16.2" x14ac:dyDescent="0.2">
      <c r="A955" s="5"/>
      <c r="B955" s="202"/>
    </row>
    <row r="956" spans="1:2" ht="16.2" x14ac:dyDescent="0.2">
      <c r="A956" s="5"/>
      <c r="B956" s="202"/>
    </row>
    <row r="957" spans="1:2" ht="16.2" x14ac:dyDescent="0.2">
      <c r="A957" s="5"/>
      <c r="B957" s="202"/>
    </row>
    <row r="958" spans="1:2" ht="16.2" x14ac:dyDescent="0.2">
      <c r="A958" s="5"/>
      <c r="B958" s="202"/>
    </row>
    <row r="959" spans="1:2" ht="16.2" x14ac:dyDescent="0.2">
      <c r="A959" s="5"/>
      <c r="B959" s="202"/>
    </row>
    <row r="960" spans="1:2" ht="16.2" x14ac:dyDescent="0.2">
      <c r="A960" s="5"/>
      <c r="B960" s="202"/>
    </row>
    <row r="961" spans="1:2" ht="16.2" x14ac:dyDescent="0.2">
      <c r="A961" s="5"/>
      <c r="B961" s="202"/>
    </row>
    <row r="962" spans="1:2" ht="16.2" x14ac:dyDescent="0.2">
      <c r="A962" s="5"/>
      <c r="B962" s="202"/>
    </row>
    <row r="963" spans="1:2" ht="16.2" x14ac:dyDescent="0.2">
      <c r="A963" s="5"/>
      <c r="B963" s="202"/>
    </row>
    <row r="964" spans="1:2" ht="16.2" x14ac:dyDescent="0.2">
      <c r="A964" s="5"/>
      <c r="B964" s="202"/>
    </row>
    <row r="965" spans="1:2" ht="16.2" x14ac:dyDescent="0.2">
      <c r="A965" s="5"/>
      <c r="B965" s="202"/>
    </row>
    <row r="966" spans="1:2" ht="16.2" x14ac:dyDescent="0.2">
      <c r="A966" s="5"/>
      <c r="B966" s="202"/>
    </row>
    <row r="967" spans="1:2" ht="16.2" x14ac:dyDescent="0.2">
      <c r="A967" s="5"/>
      <c r="B967" s="202"/>
    </row>
    <row r="968" spans="1:2" ht="16.2" x14ac:dyDescent="0.2">
      <c r="A968" s="5"/>
      <c r="B968" s="202"/>
    </row>
    <row r="969" spans="1:2" ht="16.2" x14ac:dyDescent="0.2">
      <c r="A969" s="5"/>
      <c r="B969" s="202"/>
    </row>
    <row r="970" spans="1:2" ht="16.2" x14ac:dyDescent="0.2">
      <c r="A970" s="5"/>
      <c r="B970" s="202"/>
    </row>
    <row r="971" spans="1:2" ht="16.2" x14ac:dyDescent="0.2">
      <c r="A971" s="5"/>
      <c r="B971" s="202"/>
    </row>
    <row r="972" spans="1:2" ht="16.2" x14ac:dyDescent="0.2">
      <c r="A972" s="5"/>
      <c r="B972" s="202"/>
    </row>
    <row r="973" spans="1:2" ht="16.2" x14ac:dyDescent="0.2">
      <c r="A973" s="5"/>
      <c r="B973" s="202"/>
    </row>
    <row r="974" spans="1:2" ht="16.2" x14ac:dyDescent="0.2">
      <c r="A974" s="5"/>
      <c r="B974" s="202"/>
    </row>
    <row r="975" spans="1:2" ht="16.2" x14ac:dyDescent="0.2">
      <c r="A975" s="5"/>
      <c r="B975" s="202"/>
    </row>
    <row r="976" spans="1:2" ht="16.2" x14ac:dyDescent="0.2">
      <c r="A976" s="5"/>
      <c r="B976" s="202"/>
    </row>
    <row r="977" spans="1:2" ht="16.2" x14ac:dyDescent="0.2">
      <c r="A977" s="5"/>
      <c r="B977" s="202"/>
    </row>
    <row r="978" spans="1:2" ht="16.2" x14ac:dyDescent="0.2">
      <c r="A978" s="5"/>
      <c r="B978" s="202"/>
    </row>
    <row r="979" spans="1:2" ht="16.2" x14ac:dyDescent="0.2">
      <c r="A979" s="5"/>
      <c r="B979" s="202"/>
    </row>
    <row r="980" spans="1:2" ht="16.2" x14ac:dyDescent="0.2">
      <c r="A980" s="5"/>
      <c r="B980" s="202"/>
    </row>
    <row r="981" spans="1:2" ht="16.2" x14ac:dyDescent="0.2">
      <c r="A981" s="5"/>
      <c r="B981" s="202"/>
    </row>
    <row r="982" spans="1:2" ht="16.2" x14ac:dyDescent="0.2">
      <c r="A982" s="5"/>
      <c r="B982" s="202"/>
    </row>
    <row r="983" spans="1:2" ht="16.2" x14ac:dyDescent="0.2">
      <c r="A983" s="5"/>
      <c r="B983" s="202"/>
    </row>
    <row r="984" spans="1:2" ht="16.2" x14ac:dyDescent="0.2">
      <c r="A984" s="5"/>
      <c r="B984" s="202"/>
    </row>
    <row r="985" spans="1:2" ht="16.2" x14ac:dyDescent="0.2">
      <c r="A985" s="5"/>
      <c r="B985" s="202"/>
    </row>
    <row r="986" spans="1:2" ht="16.2" x14ac:dyDescent="0.2">
      <c r="A986" s="5"/>
      <c r="B986" s="202"/>
    </row>
    <row r="987" spans="1:2" ht="16.2" x14ac:dyDescent="0.2">
      <c r="A987" s="5"/>
      <c r="B987" s="202"/>
    </row>
    <row r="988" spans="1:2" ht="16.2" x14ac:dyDescent="0.2">
      <c r="A988" s="5"/>
      <c r="B988" s="202"/>
    </row>
    <row r="989" spans="1:2" ht="16.2" x14ac:dyDescent="0.2">
      <c r="A989" s="5"/>
      <c r="B989" s="202"/>
    </row>
    <row r="990" spans="1:2" ht="16.2" x14ac:dyDescent="0.2">
      <c r="A990" s="5"/>
      <c r="B990" s="202"/>
    </row>
    <row r="991" spans="1:2" ht="16.2" x14ac:dyDescent="0.2">
      <c r="A991" s="5"/>
      <c r="B991" s="202"/>
    </row>
    <row r="992" spans="1:2" ht="16.2" x14ac:dyDescent="0.2">
      <c r="A992" s="5"/>
      <c r="B992" s="202"/>
    </row>
    <row r="993" spans="1:2" ht="16.2" x14ac:dyDescent="0.2">
      <c r="A993" s="5"/>
      <c r="B993" s="202"/>
    </row>
    <row r="994" spans="1:2" ht="16.2" x14ac:dyDescent="0.2">
      <c r="A994" s="5"/>
      <c r="B994" s="202"/>
    </row>
    <row r="995" spans="1:2" ht="16.2" x14ac:dyDescent="0.2">
      <c r="A995" s="5"/>
      <c r="B995" s="202"/>
    </row>
    <row r="996" spans="1:2" ht="16.2" x14ac:dyDescent="0.2">
      <c r="A996" s="5"/>
      <c r="B996" s="202"/>
    </row>
    <row r="997" spans="1:2" ht="16.2" x14ac:dyDescent="0.2">
      <c r="A997" s="5"/>
      <c r="B997" s="202"/>
    </row>
    <row r="998" spans="1:2" ht="16.2" x14ac:dyDescent="0.2">
      <c r="A998" s="5"/>
      <c r="B998" s="202"/>
    </row>
    <row r="999" spans="1:2" ht="16.2" x14ac:dyDescent="0.2">
      <c r="A999" s="5"/>
      <c r="B999" s="202"/>
    </row>
    <row r="1000" spans="1:2" ht="16.2" x14ac:dyDescent="0.2">
      <c r="A1000" s="5"/>
      <c r="B1000" s="202"/>
    </row>
    <row r="1001" spans="1:2" ht="16.2" x14ac:dyDescent="0.2">
      <c r="A1001" s="5"/>
      <c r="B1001" s="202"/>
    </row>
    <row r="1002" spans="1:2" ht="16.2" x14ac:dyDescent="0.2">
      <c r="A1002" s="5"/>
      <c r="B1002" s="202"/>
    </row>
    <row r="1003" spans="1:2" ht="16.2" x14ac:dyDescent="0.2">
      <c r="A1003" s="5"/>
      <c r="B1003" s="202"/>
    </row>
    <row r="1004" spans="1:2" ht="16.2" x14ac:dyDescent="0.2">
      <c r="A1004" s="5"/>
      <c r="B1004" s="202"/>
    </row>
    <row r="1005" spans="1:2" ht="16.2" x14ac:dyDescent="0.2">
      <c r="A1005" s="5"/>
      <c r="B1005" s="202"/>
    </row>
    <row r="1006" spans="1:2" ht="16.2" x14ac:dyDescent="0.2">
      <c r="A1006" s="5"/>
      <c r="B1006" s="202"/>
    </row>
    <row r="1007" spans="1:2" ht="16.2" x14ac:dyDescent="0.2">
      <c r="A1007" s="5"/>
      <c r="B1007" s="202"/>
    </row>
    <row r="1008" spans="1:2" ht="16.2" x14ac:dyDescent="0.2">
      <c r="A1008" s="5"/>
      <c r="B1008" s="202"/>
    </row>
    <row r="1009" spans="1:2" ht="16.2" x14ac:dyDescent="0.2">
      <c r="A1009" s="5"/>
      <c r="B1009" s="202"/>
    </row>
    <row r="1010" spans="1:2" ht="16.2" x14ac:dyDescent="0.2">
      <c r="A1010" s="5"/>
      <c r="B1010" s="202"/>
    </row>
    <row r="1011" spans="1:2" ht="16.2" x14ac:dyDescent="0.2">
      <c r="A1011" s="5"/>
      <c r="B1011" s="202"/>
    </row>
    <row r="1012" spans="1:2" ht="16.2" x14ac:dyDescent="0.2">
      <c r="A1012" s="5"/>
      <c r="B1012" s="202"/>
    </row>
    <row r="1013" spans="1:2" ht="16.2" x14ac:dyDescent="0.2">
      <c r="A1013" s="5"/>
      <c r="B1013" s="202"/>
    </row>
    <row r="1014" spans="1:2" ht="16.2" x14ac:dyDescent="0.2">
      <c r="A1014" s="5"/>
      <c r="B1014" s="202"/>
    </row>
    <row r="1015" spans="1:2" ht="16.2" x14ac:dyDescent="0.2">
      <c r="A1015" s="5"/>
      <c r="B1015" s="202"/>
    </row>
    <row r="1016" spans="1:2" ht="16.2" x14ac:dyDescent="0.2">
      <c r="A1016" s="5"/>
      <c r="B1016" s="202"/>
    </row>
    <row r="1017" spans="1:2" ht="16.2" x14ac:dyDescent="0.2">
      <c r="A1017" s="5"/>
      <c r="B1017" s="202"/>
    </row>
    <row r="1018" spans="1:2" ht="16.2" x14ac:dyDescent="0.2">
      <c r="A1018" s="5"/>
      <c r="B1018" s="202"/>
    </row>
    <row r="1019" spans="1:2" ht="16.2" x14ac:dyDescent="0.2">
      <c r="A1019" s="5"/>
      <c r="B1019" s="202"/>
    </row>
    <row r="1020" spans="1:2" ht="16.2" x14ac:dyDescent="0.2">
      <c r="A1020" s="5"/>
      <c r="B1020" s="202"/>
    </row>
    <row r="1021" spans="1:2" ht="16.2" x14ac:dyDescent="0.2">
      <c r="A1021" s="5"/>
      <c r="B1021" s="202"/>
    </row>
    <row r="1022" spans="1:2" ht="16.2" x14ac:dyDescent="0.2">
      <c r="A1022" s="5"/>
      <c r="B1022" s="202"/>
    </row>
    <row r="1023" spans="1:2" ht="16.2" x14ac:dyDescent="0.2">
      <c r="A1023" s="5"/>
      <c r="B1023" s="202"/>
    </row>
    <row r="1024" spans="1:2" ht="16.2" x14ac:dyDescent="0.2">
      <c r="A1024" s="5"/>
      <c r="B1024" s="202"/>
    </row>
    <row r="1025" spans="1:2" ht="16.2" x14ac:dyDescent="0.2">
      <c r="A1025" s="5"/>
      <c r="B1025" s="202"/>
    </row>
    <row r="1026" spans="1:2" ht="16.2" x14ac:dyDescent="0.2">
      <c r="A1026" s="5"/>
      <c r="B1026" s="202"/>
    </row>
    <row r="1027" spans="1:2" ht="16.2" x14ac:dyDescent="0.2">
      <c r="A1027" s="5"/>
      <c r="B1027" s="202"/>
    </row>
    <row r="1028" spans="1:2" ht="16.2" x14ac:dyDescent="0.2">
      <c r="A1028" s="5"/>
      <c r="B1028" s="202"/>
    </row>
    <row r="1029" spans="1:2" ht="16.2" x14ac:dyDescent="0.2">
      <c r="A1029" s="5"/>
      <c r="B1029" s="202"/>
    </row>
    <row r="1030" spans="1:2" ht="16.2" x14ac:dyDescent="0.2">
      <c r="A1030" s="5"/>
      <c r="B1030" s="202"/>
    </row>
    <row r="1031" spans="1:2" ht="16.2" x14ac:dyDescent="0.2">
      <c r="A1031" s="5"/>
      <c r="B1031" s="202"/>
    </row>
    <row r="1032" spans="1:2" ht="16.2" x14ac:dyDescent="0.2">
      <c r="A1032" s="5"/>
      <c r="B1032" s="202"/>
    </row>
    <row r="1033" spans="1:2" ht="16.2" x14ac:dyDescent="0.2">
      <c r="A1033" s="5"/>
      <c r="B1033" s="202"/>
    </row>
    <row r="1034" spans="1:2" ht="16.2" x14ac:dyDescent="0.2">
      <c r="A1034" s="5"/>
      <c r="B1034" s="202"/>
    </row>
    <row r="1035" spans="1:2" ht="16.2" x14ac:dyDescent="0.2">
      <c r="A1035" s="5"/>
      <c r="B1035" s="202"/>
    </row>
    <row r="1036" spans="1:2" ht="16.2" x14ac:dyDescent="0.2">
      <c r="A1036" s="5"/>
      <c r="B1036" s="202"/>
    </row>
    <row r="1037" spans="1:2" ht="16.2" x14ac:dyDescent="0.2">
      <c r="A1037" s="5"/>
      <c r="B1037" s="202"/>
    </row>
    <row r="1038" spans="1:2" ht="16.2" x14ac:dyDescent="0.2">
      <c r="A1038" s="5"/>
      <c r="B1038" s="202"/>
    </row>
    <row r="1039" spans="1:2" ht="16.2" x14ac:dyDescent="0.2">
      <c r="A1039" s="5"/>
      <c r="B1039" s="202"/>
    </row>
    <row r="1040" spans="1:2" ht="16.2" x14ac:dyDescent="0.2">
      <c r="A1040" s="5"/>
      <c r="B1040" s="202"/>
    </row>
    <row r="1041" spans="1:2" ht="16.2" x14ac:dyDescent="0.2">
      <c r="A1041" s="5"/>
      <c r="B1041" s="202"/>
    </row>
    <row r="1042" spans="1:2" ht="16.2" x14ac:dyDescent="0.2">
      <c r="A1042" s="5"/>
      <c r="B1042" s="202"/>
    </row>
    <row r="1043" spans="1:2" ht="16.2" x14ac:dyDescent="0.2">
      <c r="A1043" s="5"/>
      <c r="B1043" s="202"/>
    </row>
    <row r="1044" spans="1:2" ht="16.2" x14ac:dyDescent="0.2">
      <c r="A1044" s="5"/>
      <c r="B1044" s="202"/>
    </row>
    <row r="1045" spans="1:2" ht="16.2" x14ac:dyDescent="0.2">
      <c r="A1045" s="5"/>
      <c r="B1045" s="202"/>
    </row>
    <row r="1046" spans="1:2" ht="16.2" x14ac:dyDescent="0.2">
      <c r="A1046" s="5"/>
      <c r="B1046" s="202"/>
    </row>
    <row r="1047" spans="1:2" ht="16.2" x14ac:dyDescent="0.2">
      <c r="A1047" s="5"/>
      <c r="B1047" s="202"/>
    </row>
    <row r="1048" spans="1:2" ht="16.2" x14ac:dyDescent="0.2">
      <c r="A1048" s="5"/>
      <c r="B1048" s="202"/>
    </row>
    <row r="1049" spans="1:2" ht="16.2" x14ac:dyDescent="0.2">
      <c r="A1049" s="5"/>
      <c r="B1049" s="202"/>
    </row>
    <row r="1050" spans="1:2" ht="16.2" x14ac:dyDescent="0.2">
      <c r="A1050" s="5"/>
      <c r="B1050" s="202"/>
    </row>
    <row r="1051" spans="1:2" ht="16.2" x14ac:dyDescent="0.2">
      <c r="A1051" s="5"/>
      <c r="B1051" s="202"/>
    </row>
    <row r="1052" spans="1:2" ht="16.2" x14ac:dyDescent="0.2">
      <c r="A1052" s="5"/>
      <c r="B1052" s="202"/>
    </row>
    <row r="1053" spans="1:2" ht="16.2" x14ac:dyDescent="0.2">
      <c r="A1053" s="5"/>
      <c r="B1053" s="202"/>
    </row>
    <row r="1054" spans="1:2" ht="16.2" x14ac:dyDescent="0.2">
      <c r="A1054" s="5"/>
      <c r="B1054" s="202"/>
    </row>
    <row r="1055" spans="1:2" ht="16.2" x14ac:dyDescent="0.2">
      <c r="A1055" s="5"/>
      <c r="B1055" s="202"/>
    </row>
    <row r="1056" spans="1:2" ht="16.2" x14ac:dyDescent="0.2">
      <c r="A1056" s="5"/>
      <c r="B1056" s="202"/>
    </row>
    <row r="1057" spans="1:2" ht="16.2" x14ac:dyDescent="0.2">
      <c r="A1057" s="5"/>
      <c r="B1057" s="202"/>
    </row>
    <row r="1058" spans="1:2" ht="16.2" x14ac:dyDescent="0.2">
      <c r="A1058" s="5"/>
      <c r="B1058" s="202"/>
    </row>
    <row r="1059" spans="1:2" ht="16.2" x14ac:dyDescent="0.2">
      <c r="A1059" s="5"/>
      <c r="B1059" s="202"/>
    </row>
    <row r="1060" spans="1:2" ht="16.2" x14ac:dyDescent="0.2">
      <c r="A1060" s="5"/>
      <c r="B1060" s="202"/>
    </row>
    <row r="1061" spans="1:2" ht="16.2" x14ac:dyDescent="0.2">
      <c r="A1061" s="5"/>
      <c r="B1061" s="202"/>
    </row>
    <row r="1062" spans="1:2" ht="16.2" x14ac:dyDescent="0.2">
      <c r="A1062" s="5"/>
      <c r="B1062" s="202"/>
    </row>
    <row r="1063" spans="1:2" ht="16.2" x14ac:dyDescent="0.2">
      <c r="A1063" s="5"/>
      <c r="B1063" s="202"/>
    </row>
    <row r="1064" spans="1:2" ht="16.2" x14ac:dyDescent="0.2">
      <c r="A1064" s="5"/>
      <c r="B1064" s="202"/>
    </row>
    <row r="1065" spans="1:2" ht="16.2" x14ac:dyDescent="0.2">
      <c r="A1065" s="5"/>
      <c r="B1065" s="202"/>
    </row>
    <row r="1066" spans="1:2" ht="16.2" x14ac:dyDescent="0.2">
      <c r="A1066" s="5"/>
      <c r="B1066" s="202"/>
    </row>
    <row r="1067" spans="1:2" ht="16.2" x14ac:dyDescent="0.2">
      <c r="A1067" s="5"/>
      <c r="B1067" s="202"/>
    </row>
    <row r="1068" spans="1:2" ht="16.2" x14ac:dyDescent="0.2">
      <c r="A1068" s="5"/>
      <c r="B1068" s="202"/>
    </row>
    <row r="1069" spans="1:2" ht="16.2" x14ac:dyDescent="0.2">
      <c r="A1069" s="5"/>
      <c r="B1069" s="202"/>
    </row>
    <row r="1070" spans="1:2" ht="16.2" x14ac:dyDescent="0.2">
      <c r="A1070" s="5"/>
      <c r="B1070" s="202"/>
    </row>
    <row r="1071" spans="1:2" ht="16.2" x14ac:dyDescent="0.2">
      <c r="A1071" s="5"/>
      <c r="B1071" s="202"/>
    </row>
    <row r="1072" spans="1:2" ht="16.2" x14ac:dyDescent="0.2">
      <c r="A1072" s="5"/>
      <c r="B1072" s="202"/>
    </row>
    <row r="1073" spans="1:2" ht="16.2" x14ac:dyDescent="0.2">
      <c r="A1073" s="5"/>
      <c r="B1073" s="202"/>
    </row>
    <row r="1074" spans="1:2" ht="16.2" x14ac:dyDescent="0.2">
      <c r="A1074" s="5"/>
      <c r="B1074" s="202"/>
    </row>
    <row r="1075" spans="1:2" ht="16.2" x14ac:dyDescent="0.2">
      <c r="A1075" s="5"/>
      <c r="B1075" s="202"/>
    </row>
    <row r="1076" spans="1:2" ht="16.2" x14ac:dyDescent="0.2">
      <c r="A1076" s="5"/>
      <c r="B1076" s="202"/>
    </row>
    <row r="1077" spans="1:2" ht="16.2" x14ac:dyDescent="0.2">
      <c r="A1077" s="5"/>
      <c r="B1077" s="202"/>
    </row>
    <row r="1078" spans="1:2" ht="16.2" x14ac:dyDescent="0.2">
      <c r="A1078" s="5"/>
      <c r="B1078" s="202"/>
    </row>
    <row r="1079" spans="1:2" ht="16.2" x14ac:dyDescent="0.2">
      <c r="A1079" s="5"/>
      <c r="B1079" s="202"/>
    </row>
    <row r="1080" spans="1:2" ht="16.2" x14ac:dyDescent="0.2">
      <c r="A1080" s="5"/>
      <c r="B1080" s="202"/>
    </row>
    <row r="1081" spans="1:2" ht="16.2" x14ac:dyDescent="0.2">
      <c r="A1081" s="5"/>
      <c r="B1081" s="202"/>
    </row>
    <row r="1082" spans="1:2" ht="16.2" x14ac:dyDescent="0.2">
      <c r="A1082" s="5"/>
      <c r="B1082" s="202"/>
    </row>
    <row r="1083" spans="1:2" ht="16.2" x14ac:dyDescent="0.2">
      <c r="A1083" s="5"/>
      <c r="B1083" s="202"/>
    </row>
    <row r="1084" spans="1:2" ht="16.2" x14ac:dyDescent="0.2">
      <c r="A1084" s="5"/>
      <c r="B1084" s="202"/>
    </row>
    <row r="1085" spans="1:2" ht="16.2" x14ac:dyDescent="0.2">
      <c r="A1085" s="5"/>
      <c r="B1085" s="202"/>
    </row>
    <row r="1086" spans="1:2" ht="16.2" x14ac:dyDescent="0.2">
      <c r="A1086" s="5"/>
      <c r="B1086" s="202"/>
    </row>
    <row r="1087" spans="1:2" ht="16.2" x14ac:dyDescent="0.2">
      <c r="A1087" s="5"/>
      <c r="B1087" s="202"/>
    </row>
    <row r="1088" spans="1:2" ht="16.2" x14ac:dyDescent="0.2">
      <c r="A1088" s="5"/>
      <c r="B1088" s="202"/>
    </row>
    <row r="1089" spans="1:2" ht="16.2" x14ac:dyDescent="0.2">
      <c r="A1089" s="5"/>
      <c r="B1089" s="202"/>
    </row>
    <row r="1090" spans="1:2" ht="16.2" x14ac:dyDescent="0.2">
      <c r="A1090" s="5"/>
      <c r="B1090" s="202"/>
    </row>
    <row r="1091" spans="1:2" ht="16.2" x14ac:dyDescent="0.2">
      <c r="A1091" s="5"/>
      <c r="B1091" s="202"/>
    </row>
    <row r="1092" spans="1:2" ht="16.2" x14ac:dyDescent="0.2">
      <c r="A1092" s="5"/>
      <c r="B1092" s="202"/>
    </row>
    <row r="1093" spans="1:2" ht="16.2" x14ac:dyDescent="0.2">
      <c r="A1093" s="5"/>
      <c r="B1093" s="202"/>
    </row>
    <row r="1094" spans="1:2" ht="16.2" x14ac:dyDescent="0.2">
      <c r="A1094" s="5"/>
      <c r="B1094" s="202"/>
    </row>
    <row r="1095" spans="1:2" ht="16.2" x14ac:dyDescent="0.2">
      <c r="A1095" s="5"/>
      <c r="B1095" s="202"/>
    </row>
    <row r="1096" spans="1:2" ht="16.2" x14ac:dyDescent="0.2">
      <c r="A1096" s="5"/>
      <c r="B1096" s="202"/>
    </row>
    <row r="1097" spans="1:2" ht="16.2" x14ac:dyDescent="0.2">
      <c r="A1097" s="5"/>
      <c r="B1097" s="202"/>
    </row>
    <row r="1098" spans="1:2" ht="16.2" x14ac:dyDescent="0.2">
      <c r="A1098" s="5"/>
      <c r="B1098" s="202"/>
    </row>
    <row r="1099" spans="1:2" ht="16.2" x14ac:dyDescent="0.2">
      <c r="A1099" s="5"/>
      <c r="B1099" s="202"/>
    </row>
    <row r="1100" spans="1:2" ht="16.2" x14ac:dyDescent="0.2">
      <c r="A1100" s="5"/>
      <c r="B1100" s="202"/>
    </row>
    <row r="1101" spans="1:2" ht="16.2" x14ac:dyDescent="0.2">
      <c r="A1101" s="5"/>
      <c r="B1101" s="202"/>
    </row>
    <row r="1102" spans="1:2" ht="16.2" x14ac:dyDescent="0.2">
      <c r="A1102" s="5"/>
      <c r="B1102" s="202"/>
    </row>
    <row r="1103" spans="1:2" ht="16.2" x14ac:dyDescent="0.2">
      <c r="A1103" s="5"/>
      <c r="B1103" s="202"/>
    </row>
    <row r="1104" spans="1:2" ht="16.2" x14ac:dyDescent="0.2">
      <c r="A1104" s="5"/>
      <c r="B1104" s="202"/>
    </row>
    <row r="1105" spans="1:2" ht="16.2" x14ac:dyDescent="0.2">
      <c r="A1105" s="5"/>
      <c r="B1105" s="202"/>
    </row>
    <row r="1106" spans="1:2" ht="16.2" x14ac:dyDescent="0.2">
      <c r="A1106" s="5"/>
      <c r="B1106" s="202"/>
    </row>
    <row r="1107" spans="1:2" ht="16.2" x14ac:dyDescent="0.2">
      <c r="A1107" s="5"/>
      <c r="B1107" s="202"/>
    </row>
    <row r="1108" spans="1:2" ht="16.2" x14ac:dyDescent="0.2">
      <c r="A1108" s="5"/>
      <c r="B1108" s="202"/>
    </row>
    <row r="1109" spans="1:2" ht="16.2" x14ac:dyDescent="0.2">
      <c r="A1109" s="5"/>
      <c r="B1109" s="202"/>
    </row>
    <row r="1110" spans="1:2" ht="16.2" x14ac:dyDescent="0.2">
      <c r="A1110" s="5"/>
      <c r="B1110" s="202"/>
    </row>
    <row r="1111" spans="1:2" ht="16.2" x14ac:dyDescent="0.2">
      <c r="A1111" s="5"/>
      <c r="B1111" s="202"/>
    </row>
    <row r="1112" spans="1:2" ht="16.2" x14ac:dyDescent="0.2">
      <c r="A1112" s="5"/>
      <c r="B1112" s="202"/>
    </row>
    <row r="1113" spans="1:2" ht="16.2" x14ac:dyDescent="0.2">
      <c r="A1113" s="5"/>
      <c r="B1113" s="202"/>
    </row>
    <row r="1114" spans="1:2" ht="16.2" x14ac:dyDescent="0.2">
      <c r="A1114" s="5"/>
      <c r="B1114" s="202"/>
    </row>
    <row r="1115" spans="1:2" ht="16.2" x14ac:dyDescent="0.2">
      <c r="A1115" s="5"/>
      <c r="B1115" s="202"/>
    </row>
    <row r="1116" spans="1:2" ht="16.2" x14ac:dyDescent="0.2">
      <c r="A1116" s="5"/>
      <c r="B1116" s="202"/>
    </row>
    <row r="1117" spans="1:2" ht="16.2" x14ac:dyDescent="0.2">
      <c r="A1117" s="5"/>
      <c r="B1117" s="202"/>
    </row>
    <row r="1118" spans="1:2" ht="16.2" x14ac:dyDescent="0.2">
      <c r="A1118" s="5"/>
      <c r="B1118" s="202"/>
    </row>
    <row r="1119" spans="1:2" ht="16.2" x14ac:dyDescent="0.2">
      <c r="A1119" s="5"/>
      <c r="B1119" s="202"/>
    </row>
    <row r="1120" spans="1:2" ht="16.2" x14ac:dyDescent="0.2">
      <c r="A1120" s="5"/>
      <c r="B1120" s="202"/>
    </row>
    <row r="1121" spans="1:2" ht="16.2" x14ac:dyDescent="0.2">
      <c r="A1121" s="5"/>
      <c r="B1121" s="202"/>
    </row>
    <row r="1122" spans="1:2" ht="16.2" x14ac:dyDescent="0.2">
      <c r="A1122" s="5"/>
      <c r="B1122" s="202"/>
    </row>
    <row r="1123" spans="1:2" ht="16.2" x14ac:dyDescent="0.2">
      <c r="A1123" s="5"/>
      <c r="B1123" s="202"/>
    </row>
    <row r="1124" spans="1:2" ht="16.2" x14ac:dyDescent="0.2">
      <c r="A1124" s="5"/>
      <c r="B1124" s="202"/>
    </row>
    <row r="1125" spans="1:2" ht="16.2" x14ac:dyDescent="0.2">
      <c r="A1125" s="5"/>
      <c r="B1125" s="202"/>
    </row>
    <row r="1126" spans="1:2" ht="16.2" x14ac:dyDescent="0.2">
      <c r="A1126" s="5"/>
      <c r="B1126" s="202"/>
    </row>
    <row r="1127" spans="1:2" ht="16.2" x14ac:dyDescent="0.2">
      <c r="A1127" s="5"/>
      <c r="B1127" s="202"/>
    </row>
    <row r="1128" spans="1:2" ht="16.2" x14ac:dyDescent="0.2">
      <c r="A1128" s="5"/>
      <c r="B1128" s="202"/>
    </row>
    <row r="1129" spans="1:2" ht="16.2" x14ac:dyDescent="0.2">
      <c r="A1129" s="5"/>
      <c r="B1129" s="202"/>
    </row>
    <row r="1130" spans="1:2" ht="16.2" x14ac:dyDescent="0.2">
      <c r="A1130" s="5"/>
      <c r="B1130" s="202"/>
    </row>
    <row r="1131" spans="1:2" ht="16.2" x14ac:dyDescent="0.2">
      <c r="A1131" s="5"/>
      <c r="B1131" s="202"/>
    </row>
    <row r="1132" spans="1:2" ht="16.2" x14ac:dyDescent="0.2">
      <c r="A1132" s="5"/>
      <c r="B1132" s="202"/>
    </row>
    <row r="1133" spans="1:2" ht="16.2" x14ac:dyDescent="0.2">
      <c r="A1133" s="5"/>
      <c r="B1133" s="202"/>
    </row>
    <row r="1134" spans="1:2" ht="16.2" x14ac:dyDescent="0.2">
      <c r="A1134" s="5"/>
      <c r="B1134" s="202"/>
    </row>
    <row r="1135" spans="1:2" ht="16.2" x14ac:dyDescent="0.2">
      <c r="A1135" s="5"/>
      <c r="B1135" s="202"/>
    </row>
    <row r="1136" spans="1:2" ht="16.2" x14ac:dyDescent="0.2">
      <c r="A1136" s="5"/>
      <c r="B1136" s="202"/>
    </row>
    <row r="1137" spans="1:2" ht="16.2" x14ac:dyDescent="0.2">
      <c r="A1137" s="5"/>
      <c r="B1137" s="202"/>
    </row>
    <row r="1138" spans="1:2" ht="16.2" x14ac:dyDescent="0.2">
      <c r="A1138" s="5"/>
      <c r="B1138" s="202"/>
    </row>
    <row r="1139" spans="1:2" ht="16.2" x14ac:dyDescent="0.2">
      <c r="A1139" s="5"/>
      <c r="B1139" s="202"/>
    </row>
    <row r="1140" spans="1:2" ht="16.2" x14ac:dyDescent="0.2">
      <c r="A1140" s="5"/>
      <c r="B1140" s="202"/>
    </row>
    <row r="1141" spans="1:2" ht="16.2" x14ac:dyDescent="0.2">
      <c r="A1141" s="5"/>
      <c r="B1141" s="202"/>
    </row>
    <row r="1142" spans="1:2" ht="16.2" x14ac:dyDescent="0.2">
      <c r="A1142" s="5"/>
      <c r="B1142" s="202"/>
    </row>
    <row r="1143" spans="1:2" ht="16.2" x14ac:dyDescent="0.2">
      <c r="A1143" s="5"/>
      <c r="B1143" s="202"/>
    </row>
    <row r="1144" spans="1:2" ht="16.2" x14ac:dyDescent="0.2">
      <c r="A1144" s="5"/>
      <c r="B1144" s="202"/>
    </row>
    <row r="1145" spans="1:2" ht="16.2" x14ac:dyDescent="0.2">
      <c r="A1145" s="5"/>
      <c r="B1145" s="202"/>
    </row>
    <row r="1146" spans="1:2" ht="16.2" x14ac:dyDescent="0.2">
      <c r="A1146" s="5"/>
      <c r="B1146" s="202"/>
    </row>
    <row r="1147" spans="1:2" ht="16.2" x14ac:dyDescent="0.2">
      <c r="A1147" s="5"/>
      <c r="B1147" s="202"/>
    </row>
    <row r="1148" spans="1:2" ht="16.2" x14ac:dyDescent="0.2">
      <c r="A1148" s="5"/>
      <c r="B1148" s="202"/>
    </row>
    <row r="1149" spans="1:2" ht="16.2" x14ac:dyDescent="0.2">
      <c r="A1149" s="5"/>
      <c r="B1149" s="202"/>
    </row>
    <row r="1150" spans="1:2" ht="16.2" x14ac:dyDescent="0.2">
      <c r="A1150" s="5"/>
      <c r="B1150" s="202"/>
    </row>
    <row r="1151" spans="1:2" ht="16.2" x14ac:dyDescent="0.2">
      <c r="A1151" s="5"/>
      <c r="B1151" s="202"/>
    </row>
    <row r="1152" spans="1:2" ht="16.2" x14ac:dyDescent="0.2">
      <c r="A1152" s="5"/>
      <c r="B1152" s="202"/>
    </row>
    <row r="1153" spans="1:2" ht="16.2" x14ac:dyDescent="0.2">
      <c r="A1153" s="5"/>
      <c r="B1153" s="202"/>
    </row>
    <row r="1154" spans="1:2" ht="16.2" x14ac:dyDescent="0.2">
      <c r="A1154" s="5"/>
      <c r="B1154" s="202"/>
    </row>
    <row r="1155" spans="1:2" ht="16.2" x14ac:dyDescent="0.2">
      <c r="A1155" s="5"/>
      <c r="B1155" s="202"/>
    </row>
    <row r="1156" spans="1:2" ht="16.2" x14ac:dyDescent="0.2">
      <c r="A1156" s="5"/>
      <c r="B1156" s="202"/>
    </row>
    <row r="1157" spans="1:2" ht="16.2" x14ac:dyDescent="0.2">
      <c r="A1157" s="5"/>
      <c r="B1157" s="202"/>
    </row>
    <row r="1158" spans="1:2" ht="16.2" x14ac:dyDescent="0.2">
      <c r="A1158" s="5"/>
      <c r="B1158" s="202"/>
    </row>
    <row r="1159" spans="1:2" ht="16.2" x14ac:dyDescent="0.2">
      <c r="A1159" s="5"/>
      <c r="B1159" s="202"/>
    </row>
    <row r="1160" spans="1:2" ht="16.2" x14ac:dyDescent="0.2">
      <c r="A1160" s="5"/>
      <c r="B1160" s="202"/>
    </row>
    <row r="1161" spans="1:2" ht="16.2" x14ac:dyDescent="0.2">
      <c r="A1161" s="5"/>
      <c r="B1161" s="202"/>
    </row>
    <row r="1162" spans="1:2" ht="16.2" x14ac:dyDescent="0.2">
      <c r="A1162" s="5"/>
      <c r="B1162" s="202"/>
    </row>
    <row r="1163" spans="1:2" ht="16.2" x14ac:dyDescent="0.2">
      <c r="A1163" s="5"/>
      <c r="B1163" s="202"/>
    </row>
    <row r="1164" spans="1:2" ht="16.2" x14ac:dyDescent="0.2">
      <c r="A1164" s="5"/>
      <c r="B1164" s="202"/>
    </row>
    <row r="1165" spans="1:2" ht="16.2" x14ac:dyDescent="0.2">
      <c r="A1165" s="5"/>
      <c r="B1165" s="202"/>
    </row>
    <row r="1166" spans="1:2" ht="16.2" x14ac:dyDescent="0.2">
      <c r="A1166" s="5"/>
      <c r="B1166" s="202"/>
    </row>
    <row r="1167" spans="1:2" ht="16.2" x14ac:dyDescent="0.2">
      <c r="A1167" s="5"/>
      <c r="B1167" s="202"/>
    </row>
    <row r="1168" spans="1:2" ht="16.2" x14ac:dyDescent="0.2">
      <c r="A1168" s="5"/>
      <c r="B1168" s="202"/>
    </row>
    <row r="1169" spans="1:2" ht="16.2" x14ac:dyDescent="0.2">
      <c r="A1169" s="5"/>
      <c r="B1169" s="202"/>
    </row>
    <row r="1170" spans="1:2" ht="16.2" x14ac:dyDescent="0.2">
      <c r="A1170" s="5"/>
      <c r="B1170" s="202"/>
    </row>
    <row r="1171" spans="1:2" ht="16.2" x14ac:dyDescent="0.2">
      <c r="A1171" s="5"/>
      <c r="B1171" s="202"/>
    </row>
    <row r="1172" spans="1:2" ht="16.2" x14ac:dyDescent="0.2">
      <c r="A1172" s="5"/>
      <c r="B1172" s="202"/>
    </row>
    <row r="1173" spans="1:2" ht="16.2" x14ac:dyDescent="0.2">
      <c r="A1173" s="5"/>
      <c r="B1173" s="202"/>
    </row>
    <row r="1174" spans="1:2" ht="16.2" x14ac:dyDescent="0.2">
      <c r="A1174" s="5"/>
      <c r="B1174" s="202"/>
    </row>
    <row r="1175" spans="1:2" ht="16.2" x14ac:dyDescent="0.2">
      <c r="A1175" s="5"/>
      <c r="B1175" s="202"/>
    </row>
    <row r="1176" spans="1:2" ht="16.2" x14ac:dyDescent="0.2">
      <c r="A1176" s="5"/>
      <c r="B1176" s="202"/>
    </row>
    <row r="1177" spans="1:2" ht="16.2" x14ac:dyDescent="0.2">
      <c r="A1177" s="5"/>
      <c r="B1177" s="202"/>
    </row>
    <row r="1178" spans="1:2" ht="16.2" x14ac:dyDescent="0.2">
      <c r="A1178" s="5"/>
      <c r="B1178" s="202"/>
    </row>
    <row r="1179" spans="1:2" ht="16.2" x14ac:dyDescent="0.2">
      <c r="A1179" s="5"/>
      <c r="B1179" s="202"/>
    </row>
    <row r="1180" spans="1:2" ht="16.2" x14ac:dyDescent="0.2">
      <c r="A1180" s="5"/>
      <c r="B1180" s="202"/>
    </row>
    <row r="1181" spans="1:2" ht="16.2" x14ac:dyDescent="0.2">
      <c r="A1181" s="5"/>
      <c r="B1181" s="202"/>
    </row>
    <row r="1182" spans="1:2" ht="16.2" x14ac:dyDescent="0.2">
      <c r="A1182" s="5"/>
      <c r="B1182" s="202"/>
    </row>
    <row r="1183" spans="1:2" ht="16.2" x14ac:dyDescent="0.2">
      <c r="A1183" s="5"/>
      <c r="B1183" s="202"/>
    </row>
    <row r="1184" spans="1:2" ht="16.2" x14ac:dyDescent="0.2">
      <c r="A1184" s="5"/>
      <c r="B1184" s="202"/>
    </row>
    <row r="1185" spans="1:2" ht="16.2" x14ac:dyDescent="0.2">
      <c r="A1185" s="5"/>
      <c r="B1185" s="202"/>
    </row>
    <row r="1186" spans="1:2" ht="16.2" x14ac:dyDescent="0.2">
      <c r="A1186" s="5"/>
      <c r="B1186" s="202"/>
    </row>
    <row r="1187" spans="1:2" ht="16.2" x14ac:dyDescent="0.2">
      <c r="A1187" s="5"/>
      <c r="B1187" s="202"/>
    </row>
    <row r="1188" spans="1:2" ht="16.2" x14ac:dyDescent="0.2">
      <c r="A1188" s="5"/>
      <c r="B1188" s="202"/>
    </row>
    <row r="1189" spans="1:2" ht="16.2" x14ac:dyDescent="0.2">
      <c r="A1189" s="5"/>
      <c r="B1189" s="202"/>
    </row>
    <row r="1190" spans="1:2" ht="16.2" x14ac:dyDescent="0.2">
      <c r="A1190" s="5"/>
      <c r="B1190" s="202"/>
    </row>
    <row r="1191" spans="1:2" ht="16.2" x14ac:dyDescent="0.2">
      <c r="A1191" s="5"/>
      <c r="B1191" s="202"/>
    </row>
    <row r="1192" spans="1:2" ht="16.2" x14ac:dyDescent="0.2">
      <c r="A1192" s="5"/>
      <c r="B1192" s="202"/>
    </row>
    <row r="1193" spans="1:2" ht="16.2" x14ac:dyDescent="0.2">
      <c r="A1193" s="5"/>
      <c r="B1193" s="202"/>
    </row>
    <row r="1194" spans="1:2" ht="16.2" x14ac:dyDescent="0.2">
      <c r="A1194" s="5"/>
      <c r="B1194" s="202"/>
    </row>
    <row r="1195" spans="1:2" ht="16.2" x14ac:dyDescent="0.2">
      <c r="A1195" s="5"/>
      <c r="B1195" s="202"/>
    </row>
    <row r="1196" spans="1:2" ht="16.2" x14ac:dyDescent="0.2">
      <c r="A1196" s="5"/>
      <c r="B1196" s="202"/>
    </row>
    <row r="1197" spans="1:2" ht="16.2" x14ac:dyDescent="0.2">
      <c r="A1197" s="5"/>
      <c r="B1197" s="202"/>
    </row>
    <row r="1198" spans="1:2" ht="16.2" x14ac:dyDescent="0.2">
      <c r="A1198" s="5"/>
      <c r="B1198" s="202"/>
    </row>
    <row r="1199" spans="1:2" ht="16.2" x14ac:dyDescent="0.2">
      <c r="A1199" s="5"/>
      <c r="B1199" s="202"/>
    </row>
    <row r="1200" spans="1:2" ht="16.2" x14ac:dyDescent="0.2">
      <c r="A1200" s="5"/>
      <c r="B1200" s="202"/>
    </row>
    <row r="1201" spans="1:2" ht="16.2" x14ac:dyDescent="0.2">
      <c r="A1201" s="5"/>
      <c r="B1201" s="202"/>
    </row>
    <row r="1202" spans="1:2" ht="16.2" x14ac:dyDescent="0.2">
      <c r="A1202" s="5"/>
      <c r="B1202" s="202"/>
    </row>
    <row r="1203" spans="1:2" ht="16.2" x14ac:dyDescent="0.2">
      <c r="A1203" s="5"/>
      <c r="B1203" s="202"/>
    </row>
    <row r="1204" spans="1:2" ht="16.2" x14ac:dyDescent="0.2">
      <c r="A1204" s="5"/>
      <c r="B1204" s="202"/>
    </row>
    <row r="1205" spans="1:2" ht="16.2" x14ac:dyDescent="0.2">
      <c r="A1205" s="5"/>
      <c r="B1205" s="202"/>
    </row>
    <row r="1206" spans="1:2" ht="16.2" x14ac:dyDescent="0.2">
      <c r="A1206" s="5"/>
      <c r="B1206" s="202"/>
    </row>
    <row r="1207" spans="1:2" ht="16.2" x14ac:dyDescent="0.2">
      <c r="A1207" s="5"/>
      <c r="B1207" s="202"/>
    </row>
    <row r="1208" spans="1:2" ht="16.2" x14ac:dyDescent="0.2">
      <c r="A1208" s="5"/>
      <c r="B1208" s="202"/>
    </row>
    <row r="1209" spans="1:2" ht="16.2" x14ac:dyDescent="0.2">
      <c r="A1209" s="5"/>
      <c r="B1209" s="202"/>
    </row>
    <row r="1210" spans="1:2" ht="16.2" x14ac:dyDescent="0.2">
      <c r="A1210" s="5"/>
      <c r="B1210" s="202"/>
    </row>
    <row r="1211" spans="1:2" ht="16.2" x14ac:dyDescent="0.2">
      <c r="A1211" s="5"/>
      <c r="B1211" s="202"/>
    </row>
    <row r="1212" spans="1:2" ht="16.2" x14ac:dyDescent="0.2">
      <c r="A1212" s="5"/>
      <c r="B1212" s="202"/>
    </row>
    <row r="1213" spans="1:2" ht="16.2" x14ac:dyDescent="0.2">
      <c r="A1213" s="5"/>
      <c r="B1213" s="202"/>
    </row>
    <row r="1214" spans="1:2" ht="16.2" x14ac:dyDescent="0.2">
      <c r="A1214" s="5"/>
      <c r="B1214" s="202"/>
    </row>
    <row r="1215" spans="1:2" ht="16.2" x14ac:dyDescent="0.2">
      <c r="A1215" s="5"/>
      <c r="B1215" s="202"/>
    </row>
    <row r="1216" spans="1:2" ht="16.2" x14ac:dyDescent="0.2">
      <c r="A1216" s="5"/>
      <c r="B1216" s="202"/>
    </row>
    <row r="1217" spans="1:2" ht="16.2" x14ac:dyDescent="0.2">
      <c r="A1217" s="5"/>
      <c r="B1217" s="202"/>
    </row>
    <row r="1218" spans="1:2" ht="16.2" x14ac:dyDescent="0.2">
      <c r="A1218" s="5"/>
      <c r="B1218" s="202"/>
    </row>
    <row r="1219" spans="1:2" ht="16.2" x14ac:dyDescent="0.2">
      <c r="A1219" s="5"/>
      <c r="B1219" s="202"/>
    </row>
    <row r="1220" spans="1:2" ht="16.2" x14ac:dyDescent="0.2">
      <c r="A1220" s="5"/>
      <c r="B1220" s="202"/>
    </row>
    <row r="1221" spans="1:2" ht="16.2" x14ac:dyDescent="0.2">
      <c r="A1221" s="5"/>
      <c r="B1221" s="202"/>
    </row>
    <row r="1222" spans="1:2" ht="16.2" x14ac:dyDescent="0.2">
      <c r="A1222" s="5"/>
      <c r="B1222" s="202"/>
    </row>
    <row r="1223" spans="1:2" ht="16.2" x14ac:dyDescent="0.2">
      <c r="A1223" s="5"/>
      <c r="B1223" s="202"/>
    </row>
    <row r="1224" spans="1:2" ht="16.2" x14ac:dyDescent="0.2">
      <c r="A1224" s="5"/>
      <c r="B1224" s="202"/>
    </row>
    <row r="1225" spans="1:2" ht="16.2" x14ac:dyDescent="0.2">
      <c r="A1225" s="5"/>
      <c r="B1225" s="202"/>
    </row>
    <row r="1226" spans="1:2" ht="16.2" x14ac:dyDescent="0.2">
      <c r="A1226" s="5"/>
      <c r="B1226" s="202"/>
    </row>
    <row r="1227" spans="1:2" ht="16.2" x14ac:dyDescent="0.2">
      <c r="A1227" s="5"/>
      <c r="B1227" s="202"/>
    </row>
    <row r="1228" spans="1:2" ht="16.2" x14ac:dyDescent="0.2">
      <c r="A1228" s="5"/>
      <c r="B1228" s="202"/>
    </row>
    <row r="1229" spans="1:2" ht="16.2" x14ac:dyDescent="0.2">
      <c r="A1229" s="5"/>
      <c r="B1229" s="202"/>
    </row>
    <row r="1230" spans="1:2" ht="16.2" x14ac:dyDescent="0.2">
      <c r="A1230" s="5"/>
      <c r="B1230" s="202"/>
    </row>
    <row r="1231" spans="1:2" ht="16.2" x14ac:dyDescent="0.2">
      <c r="A1231" s="5"/>
      <c r="B1231" s="202"/>
    </row>
    <row r="1232" spans="1:2" ht="16.2" x14ac:dyDescent="0.2">
      <c r="A1232" s="5"/>
      <c r="B1232" s="202"/>
    </row>
    <row r="1233" spans="1:2" ht="16.2" x14ac:dyDescent="0.2">
      <c r="A1233" s="5"/>
      <c r="B1233" s="202"/>
    </row>
    <row r="1234" spans="1:2" ht="16.2" x14ac:dyDescent="0.2">
      <c r="A1234" s="5"/>
      <c r="B1234" s="202"/>
    </row>
    <row r="1235" spans="1:2" ht="16.2" x14ac:dyDescent="0.2">
      <c r="A1235" s="5"/>
      <c r="B1235" s="202"/>
    </row>
    <row r="1236" spans="1:2" ht="16.2" x14ac:dyDescent="0.2">
      <c r="A1236" s="5"/>
      <c r="B1236" s="202"/>
    </row>
    <row r="1237" spans="1:2" ht="16.2" x14ac:dyDescent="0.2">
      <c r="A1237" s="5"/>
      <c r="B1237" s="202"/>
    </row>
    <row r="1238" spans="1:2" ht="16.2" x14ac:dyDescent="0.2">
      <c r="A1238" s="5"/>
      <c r="B1238" s="202"/>
    </row>
    <row r="1239" spans="1:2" ht="16.2" x14ac:dyDescent="0.2">
      <c r="A1239" s="5"/>
      <c r="B1239" s="202"/>
    </row>
    <row r="1240" spans="1:2" ht="16.2" x14ac:dyDescent="0.2">
      <c r="A1240" s="5"/>
      <c r="B1240" s="202"/>
    </row>
    <row r="1241" spans="1:2" ht="16.2" x14ac:dyDescent="0.2">
      <c r="A1241" s="5"/>
      <c r="B1241" s="202"/>
    </row>
    <row r="1242" spans="1:2" ht="16.2" x14ac:dyDescent="0.2">
      <c r="A1242" s="5"/>
      <c r="B1242" s="202"/>
    </row>
    <row r="1243" spans="1:2" ht="16.2" x14ac:dyDescent="0.2">
      <c r="A1243" s="5"/>
      <c r="B1243" s="202"/>
    </row>
    <row r="1244" spans="1:2" ht="16.2" x14ac:dyDescent="0.2">
      <c r="A1244" s="5"/>
      <c r="B1244" s="202"/>
    </row>
    <row r="1245" spans="1:2" ht="16.2" x14ac:dyDescent="0.2">
      <c r="A1245" s="5"/>
      <c r="B1245" s="202"/>
    </row>
    <row r="1246" spans="1:2" ht="16.2" x14ac:dyDescent="0.2">
      <c r="A1246" s="5"/>
      <c r="B1246" s="202"/>
    </row>
    <row r="1247" spans="1:2" ht="16.2" x14ac:dyDescent="0.2">
      <c r="A1247" s="5"/>
      <c r="B1247" s="202"/>
    </row>
    <row r="1248" spans="1:2" ht="16.2" x14ac:dyDescent="0.2">
      <c r="A1248" s="5"/>
      <c r="B1248" s="202"/>
    </row>
    <row r="1249" spans="1:2" ht="16.2" x14ac:dyDescent="0.2">
      <c r="A1249" s="5"/>
      <c r="B1249" s="202"/>
    </row>
    <row r="1250" spans="1:2" ht="16.2" x14ac:dyDescent="0.2">
      <c r="A1250" s="5"/>
      <c r="B1250" s="202"/>
    </row>
    <row r="1251" spans="1:2" ht="16.2" x14ac:dyDescent="0.2">
      <c r="A1251" s="5"/>
      <c r="B1251" s="202"/>
    </row>
    <row r="1252" spans="1:2" ht="16.2" x14ac:dyDescent="0.2">
      <c r="A1252" s="5"/>
      <c r="B1252" s="202"/>
    </row>
    <row r="1253" spans="1:2" ht="16.2" x14ac:dyDescent="0.2">
      <c r="A1253" s="5"/>
      <c r="B1253" s="202"/>
    </row>
    <row r="1254" spans="1:2" ht="16.2" x14ac:dyDescent="0.2">
      <c r="A1254" s="5"/>
      <c r="B1254" s="202"/>
    </row>
    <row r="1255" spans="1:2" ht="16.2" x14ac:dyDescent="0.2">
      <c r="A1255" s="5"/>
      <c r="B1255" s="202"/>
    </row>
    <row r="1256" spans="1:2" ht="16.2" x14ac:dyDescent="0.2">
      <c r="A1256" s="5"/>
      <c r="B1256" s="202"/>
    </row>
    <row r="1257" spans="1:2" ht="16.2" x14ac:dyDescent="0.2">
      <c r="A1257" s="5"/>
      <c r="B1257" s="202"/>
    </row>
    <row r="1258" spans="1:2" ht="16.2" x14ac:dyDescent="0.2">
      <c r="A1258" s="5"/>
      <c r="B1258" s="202"/>
    </row>
    <row r="1259" spans="1:2" ht="16.2" x14ac:dyDescent="0.2">
      <c r="A1259" s="5"/>
      <c r="B1259" s="202"/>
    </row>
    <row r="1260" spans="1:2" ht="16.2" x14ac:dyDescent="0.2">
      <c r="A1260" s="5"/>
      <c r="B1260" s="202"/>
    </row>
    <row r="1261" spans="1:2" ht="16.2" x14ac:dyDescent="0.2">
      <c r="A1261" s="5"/>
      <c r="B1261" s="202"/>
    </row>
    <row r="1262" spans="1:2" ht="16.2" x14ac:dyDescent="0.2">
      <c r="A1262" s="5"/>
      <c r="B1262" s="202"/>
    </row>
    <row r="1263" spans="1:2" ht="16.2" x14ac:dyDescent="0.2">
      <c r="A1263" s="5"/>
      <c r="B1263" s="202"/>
    </row>
    <row r="1264" spans="1:2" ht="16.2" x14ac:dyDescent="0.2">
      <c r="A1264" s="5"/>
      <c r="B1264" s="202"/>
    </row>
    <row r="1265" spans="1:2" ht="16.2" x14ac:dyDescent="0.2">
      <c r="A1265" s="5"/>
      <c r="B1265" s="202"/>
    </row>
    <row r="1266" spans="1:2" ht="16.2" x14ac:dyDescent="0.2">
      <c r="A1266" s="5"/>
      <c r="B1266" s="202"/>
    </row>
    <row r="1267" spans="1:2" ht="16.2" x14ac:dyDescent="0.2">
      <c r="A1267" s="5"/>
      <c r="B1267" s="202"/>
    </row>
    <row r="1268" spans="1:2" ht="16.2" x14ac:dyDescent="0.2">
      <c r="A1268" s="5"/>
      <c r="B1268" s="202"/>
    </row>
    <row r="1269" spans="1:2" ht="16.2" x14ac:dyDescent="0.2">
      <c r="A1269" s="5"/>
      <c r="B1269" s="202"/>
    </row>
    <row r="1270" spans="1:2" ht="16.2" x14ac:dyDescent="0.2">
      <c r="A1270" s="5"/>
      <c r="B1270" s="202"/>
    </row>
    <row r="1271" spans="1:2" ht="16.2" x14ac:dyDescent="0.2">
      <c r="A1271" s="5"/>
      <c r="B1271" s="202"/>
    </row>
    <row r="1272" spans="1:2" ht="16.2" x14ac:dyDescent="0.2">
      <c r="A1272" s="5"/>
      <c r="B1272" s="202"/>
    </row>
    <row r="1273" spans="1:2" ht="16.2" x14ac:dyDescent="0.2">
      <c r="A1273" s="5"/>
      <c r="B1273" s="202"/>
    </row>
    <row r="1274" spans="1:2" ht="16.2" x14ac:dyDescent="0.2">
      <c r="A1274" s="5"/>
      <c r="B1274" s="202"/>
    </row>
    <row r="1275" spans="1:2" ht="16.2" x14ac:dyDescent="0.2">
      <c r="A1275" s="5"/>
      <c r="B1275" s="202"/>
    </row>
    <row r="1276" spans="1:2" ht="16.2" x14ac:dyDescent="0.2">
      <c r="A1276" s="5"/>
      <c r="B1276" s="202"/>
    </row>
    <row r="1277" spans="1:2" ht="16.2" x14ac:dyDescent="0.2">
      <c r="A1277" s="5"/>
      <c r="B1277" s="202"/>
    </row>
    <row r="1278" spans="1:2" ht="16.2" x14ac:dyDescent="0.2">
      <c r="A1278" s="5"/>
      <c r="B1278" s="202"/>
    </row>
    <row r="1279" spans="1:2" ht="16.2" x14ac:dyDescent="0.2">
      <c r="A1279" s="5"/>
      <c r="B1279" s="202"/>
    </row>
    <row r="1280" spans="1:2" ht="16.2" x14ac:dyDescent="0.2">
      <c r="A1280" s="5"/>
      <c r="B1280" s="202"/>
    </row>
    <row r="1281" spans="1:2" ht="16.2" x14ac:dyDescent="0.2">
      <c r="A1281" s="5"/>
      <c r="B1281" s="202"/>
    </row>
    <row r="1282" spans="1:2" ht="16.2" x14ac:dyDescent="0.2">
      <c r="A1282" s="5"/>
      <c r="B1282" s="202"/>
    </row>
    <row r="1283" spans="1:2" ht="16.2" x14ac:dyDescent="0.2">
      <c r="A1283" s="5"/>
      <c r="B1283" s="202"/>
    </row>
    <row r="1284" spans="1:2" ht="16.2" x14ac:dyDescent="0.2">
      <c r="A1284" s="5"/>
      <c r="B1284" s="202"/>
    </row>
    <row r="1285" spans="1:2" ht="16.2" x14ac:dyDescent="0.2">
      <c r="A1285" s="5"/>
      <c r="B1285" s="202"/>
    </row>
    <row r="1286" spans="1:2" ht="16.2" x14ac:dyDescent="0.2">
      <c r="A1286" s="5"/>
      <c r="B1286" s="202"/>
    </row>
    <row r="1287" spans="1:2" ht="16.2" x14ac:dyDescent="0.2">
      <c r="A1287" s="5"/>
      <c r="B1287" s="202"/>
    </row>
    <row r="1288" spans="1:2" ht="16.2" x14ac:dyDescent="0.2">
      <c r="A1288" s="5"/>
      <c r="B1288" s="202"/>
    </row>
    <row r="1289" spans="1:2" ht="16.2" x14ac:dyDescent="0.2">
      <c r="A1289" s="5"/>
      <c r="B1289" s="202"/>
    </row>
    <row r="1290" spans="1:2" ht="16.2" x14ac:dyDescent="0.2">
      <c r="A1290" s="5"/>
      <c r="B1290" s="202"/>
    </row>
    <row r="1291" spans="1:2" ht="16.2" x14ac:dyDescent="0.2">
      <c r="A1291" s="5"/>
      <c r="B1291" s="202"/>
    </row>
    <row r="1292" spans="1:2" ht="16.2" x14ac:dyDescent="0.2">
      <c r="A1292" s="5"/>
      <c r="B1292" s="202"/>
    </row>
    <row r="1293" spans="1:2" ht="16.2" x14ac:dyDescent="0.2">
      <c r="A1293" s="5"/>
      <c r="B1293" s="202"/>
    </row>
    <row r="1294" spans="1:2" ht="16.2" x14ac:dyDescent="0.2">
      <c r="A1294" s="5"/>
      <c r="B1294" s="202"/>
    </row>
    <row r="1295" spans="1:2" ht="16.2" x14ac:dyDescent="0.2">
      <c r="A1295" s="5"/>
      <c r="B1295" s="202"/>
    </row>
    <row r="1296" spans="1:2" ht="16.2" x14ac:dyDescent="0.2">
      <c r="A1296" s="5"/>
      <c r="B1296" s="202"/>
    </row>
    <row r="1297" spans="1:2" ht="16.2" x14ac:dyDescent="0.2">
      <c r="A1297" s="5"/>
      <c r="B1297" s="202"/>
    </row>
    <row r="1298" spans="1:2" ht="16.2" x14ac:dyDescent="0.2">
      <c r="A1298" s="5"/>
      <c r="B1298" s="202"/>
    </row>
    <row r="1299" spans="1:2" ht="16.2" x14ac:dyDescent="0.2">
      <c r="A1299" s="5"/>
      <c r="B1299" s="202"/>
    </row>
    <row r="1300" spans="1:2" ht="16.2" x14ac:dyDescent="0.2">
      <c r="A1300" s="5"/>
      <c r="B1300" s="202"/>
    </row>
    <row r="1301" spans="1:2" ht="16.2" x14ac:dyDescent="0.2">
      <c r="A1301" s="5"/>
      <c r="B1301" s="202"/>
    </row>
    <row r="1302" spans="1:2" ht="16.2" x14ac:dyDescent="0.2">
      <c r="A1302" s="5"/>
      <c r="B1302" s="202"/>
    </row>
    <row r="1303" spans="1:2" ht="16.2" x14ac:dyDescent="0.2">
      <c r="A1303" s="5"/>
      <c r="B1303" s="202"/>
    </row>
    <row r="1304" spans="1:2" ht="16.2" x14ac:dyDescent="0.2">
      <c r="A1304" s="5"/>
      <c r="B1304" s="202"/>
    </row>
    <row r="1305" spans="1:2" ht="16.2" x14ac:dyDescent="0.2">
      <c r="A1305" s="5"/>
      <c r="B1305" s="202"/>
    </row>
    <row r="1306" spans="1:2" ht="16.2" x14ac:dyDescent="0.2">
      <c r="A1306" s="5"/>
      <c r="B1306" s="202"/>
    </row>
    <row r="1307" spans="1:2" ht="16.2" x14ac:dyDescent="0.2">
      <c r="A1307" s="5"/>
      <c r="B1307" s="202"/>
    </row>
    <row r="1308" spans="1:2" ht="16.2" x14ac:dyDescent="0.2">
      <c r="A1308" s="5"/>
      <c r="B1308" s="202"/>
    </row>
    <row r="1309" spans="1:2" ht="16.2" x14ac:dyDescent="0.2">
      <c r="A1309" s="5"/>
      <c r="B1309" s="202"/>
    </row>
    <row r="1310" spans="1:2" ht="16.2" x14ac:dyDescent="0.2">
      <c r="A1310" s="5"/>
      <c r="B1310" s="202"/>
    </row>
    <row r="1311" spans="1:2" ht="16.2" x14ac:dyDescent="0.2">
      <c r="A1311" s="5"/>
      <c r="B1311" s="202"/>
    </row>
    <row r="1312" spans="1:2" ht="16.2" x14ac:dyDescent="0.2">
      <c r="A1312" s="5"/>
      <c r="B1312" s="202"/>
    </row>
    <row r="1313" spans="1:2" ht="16.2" x14ac:dyDescent="0.2">
      <c r="A1313" s="5"/>
      <c r="B1313" s="202"/>
    </row>
    <row r="1314" spans="1:2" ht="16.2" x14ac:dyDescent="0.2">
      <c r="A1314" s="5"/>
      <c r="B1314" s="202"/>
    </row>
    <row r="1315" spans="1:2" ht="16.2" x14ac:dyDescent="0.2">
      <c r="A1315" s="5"/>
      <c r="B1315" s="202"/>
    </row>
    <row r="1316" spans="1:2" ht="16.2" x14ac:dyDescent="0.2">
      <c r="A1316" s="5"/>
      <c r="B1316" s="202"/>
    </row>
    <row r="1317" spans="1:2" ht="16.2" x14ac:dyDescent="0.2">
      <c r="A1317" s="5"/>
      <c r="B1317" s="202"/>
    </row>
    <row r="1318" spans="1:2" ht="16.2" x14ac:dyDescent="0.2">
      <c r="A1318" s="5"/>
      <c r="B1318" s="202"/>
    </row>
    <row r="1319" spans="1:2" ht="16.2" x14ac:dyDescent="0.2">
      <c r="A1319" s="5"/>
      <c r="B1319" s="202"/>
    </row>
    <row r="1320" spans="1:2" ht="16.2" x14ac:dyDescent="0.2">
      <c r="A1320" s="5"/>
      <c r="B1320" s="202"/>
    </row>
    <row r="1321" spans="1:2" ht="16.2" x14ac:dyDescent="0.2">
      <c r="A1321" s="5"/>
      <c r="B1321" s="202"/>
    </row>
    <row r="1322" spans="1:2" ht="16.2" x14ac:dyDescent="0.2">
      <c r="A1322" s="5"/>
      <c r="B1322" s="202"/>
    </row>
    <row r="1323" spans="1:2" ht="16.2" x14ac:dyDescent="0.2">
      <c r="A1323" s="5"/>
      <c r="B1323" s="202"/>
    </row>
    <row r="1324" spans="1:2" ht="16.2" x14ac:dyDescent="0.2">
      <c r="A1324" s="5"/>
      <c r="B1324" s="202"/>
    </row>
    <row r="1325" spans="1:2" ht="16.2" x14ac:dyDescent="0.2">
      <c r="A1325" s="5"/>
      <c r="B1325" s="202"/>
    </row>
    <row r="1326" spans="1:2" ht="16.2" x14ac:dyDescent="0.2">
      <c r="A1326" s="5"/>
      <c r="B1326" s="202"/>
    </row>
    <row r="1327" spans="1:2" ht="16.2" x14ac:dyDescent="0.2">
      <c r="A1327" s="5"/>
      <c r="B1327" s="202"/>
    </row>
    <row r="1328" spans="1:2" ht="16.2" x14ac:dyDescent="0.2">
      <c r="A1328" s="5"/>
      <c r="B1328" s="202"/>
    </row>
    <row r="1329" spans="1:2" ht="16.2" x14ac:dyDescent="0.2">
      <c r="A1329" s="5"/>
      <c r="B1329" s="202"/>
    </row>
    <row r="1330" spans="1:2" ht="16.2" x14ac:dyDescent="0.2">
      <c r="A1330" s="5"/>
      <c r="B1330" s="202"/>
    </row>
    <row r="1331" spans="1:2" ht="16.2" x14ac:dyDescent="0.2">
      <c r="A1331" s="5"/>
      <c r="B1331" s="202"/>
    </row>
    <row r="1332" spans="1:2" ht="16.2" x14ac:dyDescent="0.2">
      <c r="A1332" s="5"/>
      <c r="B1332" s="202"/>
    </row>
    <row r="1333" spans="1:2" ht="16.2" x14ac:dyDescent="0.2">
      <c r="A1333" s="5"/>
      <c r="B1333" s="202"/>
    </row>
    <row r="1334" spans="1:2" ht="16.2" x14ac:dyDescent="0.2">
      <c r="A1334" s="5"/>
      <c r="B1334" s="202"/>
    </row>
    <row r="1335" spans="1:2" ht="16.2" x14ac:dyDescent="0.2">
      <c r="A1335" s="5"/>
      <c r="B1335" s="202"/>
    </row>
    <row r="1336" spans="1:2" ht="16.2" x14ac:dyDescent="0.2">
      <c r="A1336" s="5"/>
      <c r="B1336" s="202"/>
    </row>
    <row r="1337" spans="1:2" ht="16.2" x14ac:dyDescent="0.2">
      <c r="A1337" s="5"/>
      <c r="B1337" s="202"/>
    </row>
    <row r="1338" spans="1:2" ht="16.2" x14ac:dyDescent="0.2">
      <c r="A1338" s="5"/>
      <c r="B1338" s="202"/>
    </row>
    <row r="1339" spans="1:2" ht="16.2" x14ac:dyDescent="0.2">
      <c r="A1339" s="5"/>
      <c r="B1339" s="202"/>
    </row>
    <row r="1340" spans="1:2" ht="16.2" x14ac:dyDescent="0.2">
      <c r="A1340" s="5"/>
      <c r="B1340" s="202"/>
    </row>
    <row r="1341" spans="1:2" ht="16.2" x14ac:dyDescent="0.2">
      <c r="A1341" s="5"/>
      <c r="B1341" s="202"/>
    </row>
    <row r="1342" spans="1:2" ht="16.2" x14ac:dyDescent="0.2">
      <c r="A1342" s="5"/>
      <c r="B1342" s="202"/>
    </row>
    <row r="1343" spans="1:2" ht="16.2" x14ac:dyDescent="0.2">
      <c r="A1343" s="5"/>
      <c r="B1343" s="202"/>
    </row>
    <row r="1344" spans="1:2" ht="16.2" x14ac:dyDescent="0.2">
      <c r="A1344" s="5"/>
      <c r="B1344" s="202"/>
    </row>
    <row r="1345" spans="1:2" ht="16.2" x14ac:dyDescent="0.2">
      <c r="A1345" s="5"/>
      <c r="B1345" s="202"/>
    </row>
    <row r="1346" spans="1:2" ht="16.2" x14ac:dyDescent="0.2">
      <c r="A1346" s="5"/>
      <c r="B1346" s="202"/>
    </row>
    <row r="1347" spans="1:2" ht="16.2" x14ac:dyDescent="0.2">
      <c r="A1347" s="5"/>
      <c r="B1347" s="202"/>
    </row>
    <row r="1348" spans="1:2" ht="16.2" x14ac:dyDescent="0.2">
      <c r="A1348" s="5"/>
      <c r="B1348" s="202"/>
    </row>
    <row r="1349" spans="1:2" ht="16.2" x14ac:dyDescent="0.2">
      <c r="A1349" s="5"/>
      <c r="B1349" s="202"/>
    </row>
    <row r="1350" spans="1:2" ht="16.2" x14ac:dyDescent="0.2">
      <c r="A1350" s="5"/>
      <c r="B1350" s="202"/>
    </row>
    <row r="1351" spans="1:2" ht="16.2" x14ac:dyDescent="0.2">
      <c r="A1351" s="5"/>
      <c r="B1351" s="202"/>
    </row>
    <row r="1352" spans="1:2" ht="16.2" x14ac:dyDescent="0.2">
      <c r="A1352" s="5"/>
      <c r="B1352" s="202"/>
    </row>
    <row r="1353" spans="1:2" ht="16.2" x14ac:dyDescent="0.2">
      <c r="A1353" s="5"/>
      <c r="B1353" s="202"/>
    </row>
    <row r="1354" spans="1:2" ht="16.2" x14ac:dyDescent="0.2">
      <c r="A1354" s="5"/>
      <c r="B1354" s="202"/>
    </row>
    <row r="1355" spans="1:2" ht="16.2" x14ac:dyDescent="0.2">
      <c r="A1355" s="5"/>
      <c r="B1355" s="202"/>
    </row>
    <row r="1356" spans="1:2" ht="16.2" x14ac:dyDescent="0.2">
      <c r="A1356" s="5"/>
      <c r="B1356" s="202"/>
    </row>
    <row r="1357" spans="1:2" ht="16.2" x14ac:dyDescent="0.2">
      <c r="A1357" s="5"/>
      <c r="B1357" s="202"/>
    </row>
    <row r="1358" spans="1:2" ht="16.2" x14ac:dyDescent="0.2">
      <c r="A1358" s="5"/>
      <c r="B1358" s="202"/>
    </row>
    <row r="1359" spans="1:2" ht="16.2" x14ac:dyDescent="0.2">
      <c r="A1359" s="5"/>
      <c r="B1359" s="202"/>
    </row>
    <row r="1360" spans="1:2" ht="16.2" x14ac:dyDescent="0.2">
      <c r="A1360" s="5"/>
      <c r="B1360" s="202"/>
    </row>
    <row r="1361" spans="1:2" ht="16.2" x14ac:dyDescent="0.2">
      <c r="A1361" s="5"/>
      <c r="B1361" s="202"/>
    </row>
    <row r="1362" spans="1:2" ht="16.2" x14ac:dyDescent="0.2">
      <c r="A1362" s="5"/>
      <c r="B1362" s="202"/>
    </row>
    <row r="1363" spans="1:2" ht="16.2" x14ac:dyDescent="0.2">
      <c r="A1363" s="5"/>
      <c r="B1363" s="202"/>
    </row>
    <row r="1364" spans="1:2" ht="16.2" x14ac:dyDescent="0.2">
      <c r="A1364" s="5"/>
      <c r="B1364" s="202"/>
    </row>
    <row r="1365" spans="1:2" ht="16.2" x14ac:dyDescent="0.2">
      <c r="A1365" s="5"/>
      <c r="B1365" s="202"/>
    </row>
    <row r="1366" spans="1:2" ht="16.2" x14ac:dyDescent="0.2">
      <c r="A1366" s="5"/>
      <c r="B1366" s="202"/>
    </row>
    <row r="1367" spans="1:2" ht="16.2" x14ac:dyDescent="0.2">
      <c r="A1367" s="5"/>
      <c r="B1367" s="202"/>
    </row>
    <row r="1368" spans="1:2" ht="16.2" x14ac:dyDescent="0.2">
      <c r="A1368" s="5"/>
      <c r="B1368" s="202"/>
    </row>
    <row r="1369" spans="1:2" ht="16.2" x14ac:dyDescent="0.2">
      <c r="A1369" s="5"/>
      <c r="B1369" s="202"/>
    </row>
    <row r="1370" spans="1:2" ht="16.2" x14ac:dyDescent="0.2">
      <c r="A1370" s="5"/>
      <c r="B1370" s="202"/>
    </row>
    <row r="1371" spans="1:2" ht="16.2" x14ac:dyDescent="0.2">
      <c r="A1371" s="5"/>
      <c r="B1371" s="202"/>
    </row>
    <row r="1372" spans="1:2" ht="16.2" x14ac:dyDescent="0.2">
      <c r="A1372" s="5"/>
      <c r="B1372" s="202"/>
    </row>
    <row r="1373" spans="1:2" ht="16.2" x14ac:dyDescent="0.2">
      <c r="A1373" s="5"/>
      <c r="B1373" s="202"/>
    </row>
    <row r="1374" spans="1:2" ht="16.2" x14ac:dyDescent="0.2">
      <c r="A1374" s="5"/>
      <c r="B1374" s="202"/>
    </row>
    <row r="1375" spans="1:2" ht="16.2" x14ac:dyDescent="0.2">
      <c r="A1375" s="5"/>
      <c r="B1375" s="202"/>
    </row>
    <row r="1376" spans="1:2" ht="16.2" x14ac:dyDescent="0.2">
      <c r="A1376" s="5"/>
      <c r="B1376" s="202"/>
    </row>
    <row r="1377" spans="1:2" ht="16.2" x14ac:dyDescent="0.2">
      <c r="A1377" s="5"/>
      <c r="B1377" s="202"/>
    </row>
    <row r="1378" spans="1:2" ht="16.2" x14ac:dyDescent="0.2">
      <c r="A1378" s="5"/>
      <c r="B1378" s="202"/>
    </row>
    <row r="1379" spans="1:2" ht="16.2" x14ac:dyDescent="0.2">
      <c r="A1379" s="5"/>
      <c r="B1379" s="202"/>
    </row>
    <row r="1380" spans="1:2" ht="16.2" x14ac:dyDescent="0.2">
      <c r="A1380" s="5"/>
      <c r="B1380" s="202"/>
    </row>
    <row r="1381" spans="1:2" ht="16.2" x14ac:dyDescent="0.2">
      <c r="A1381" s="5"/>
      <c r="B1381" s="202"/>
    </row>
    <row r="1382" spans="1:2" ht="16.2" x14ac:dyDescent="0.2">
      <c r="A1382" s="5"/>
      <c r="B1382" s="202"/>
    </row>
    <row r="1383" spans="1:2" ht="16.2" x14ac:dyDescent="0.2">
      <c r="A1383" s="5"/>
      <c r="B1383" s="202"/>
    </row>
    <row r="1384" spans="1:2" ht="16.2" x14ac:dyDescent="0.2">
      <c r="A1384" s="5"/>
      <c r="B1384" s="202"/>
    </row>
    <row r="1385" spans="1:2" ht="16.2" x14ac:dyDescent="0.2">
      <c r="A1385" s="5"/>
      <c r="B1385" s="202"/>
    </row>
    <row r="1386" spans="1:2" ht="16.2" x14ac:dyDescent="0.2">
      <c r="A1386" s="5"/>
      <c r="B1386" s="202"/>
    </row>
    <row r="1387" spans="1:2" ht="16.2" x14ac:dyDescent="0.2">
      <c r="A1387" s="5"/>
      <c r="B1387" s="202"/>
    </row>
    <row r="1388" spans="1:2" ht="16.2" x14ac:dyDescent="0.2">
      <c r="A1388" s="5"/>
      <c r="B1388" s="202"/>
    </row>
    <row r="1389" spans="1:2" ht="16.2" x14ac:dyDescent="0.2">
      <c r="A1389" s="5"/>
      <c r="B1389" s="202"/>
    </row>
    <row r="1390" spans="1:2" ht="16.2" x14ac:dyDescent="0.2">
      <c r="A1390" s="5"/>
      <c r="B1390" s="202"/>
    </row>
    <row r="1391" spans="1:2" ht="16.2" x14ac:dyDescent="0.2">
      <c r="A1391" s="5"/>
      <c r="B1391" s="202"/>
    </row>
    <row r="1392" spans="1:2" ht="16.2" x14ac:dyDescent="0.2">
      <c r="A1392" s="5"/>
      <c r="B1392" s="202"/>
    </row>
    <row r="1393" spans="1:2" ht="16.2" x14ac:dyDescent="0.2">
      <c r="A1393" s="5"/>
      <c r="B1393" s="202"/>
    </row>
    <row r="1394" spans="1:2" ht="16.2" x14ac:dyDescent="0.2">
      <c r="A1394" s="5"/>
      <c r="B1394" s="202"/>
    </row>
    <row r="1395" spans="1:2" ht="16.2" x14ac:dyDescent="0.2">
      <c r="A1395" s="5"/>
      <c r="B1395" s="202"/>
    </row>
    <row r="1396" spans="1:2" ht="16.2" x14ac:dyDescent="0.2">
      <c r="A1396" s="5"/>
      <c r="B1396" s="202"/>
    </row>
    <row r="1397" spans="1:2" ht="16.2" x14ac:dyDescent="0.2">
      <c r="A1397" s="5"/>
      <c r="B1397" s="202"/>
    </row>
    <row r="1398" spans="1:2" ht="16.2" x14ac:dyDescent="0.2">
      <c r="A1398" s="5"/>
      <c r="B1398" s="202"/>
    </row>
    <row r="1399" spans="1:2" ht="16.2" x14ac:dyDescent="0.2">
      <c r="A1399" s="5"/>
      <c r="B1399" s="202"/>
    </row>
    <row r="1400" spans="1:2" ht="16.2" x14ac:dyDescent="0.2">
      <c r="A1400" s="5"/>
      <c r="B1400" s="202"/>
    </row>
    <row r="1401" spans="1:2" ht="16.2" x14ac:dyDescent="0.2">
      <c r="A1401" s="5"/>
      <c r="B1401" s="202"/>
    </row>
    <row r="1402" spans="1:2" ht="16.2" x14ac:dyDescent="0.2">
      <c r="A1402" s="5"/>
      <c r="B1402" s="202"/>
    </row>
    <row r="1403" spans="1:2" ht="16.2" x14ac:dyDescent="0.2">
      <c r="A1403" s="5"/>
      <c r="B1403" s="202"/>
    </row>
    <row r="1404" spans="1:2" ht="16.2" x14ac:dyDescent="0.2">
      <c r="A1404" s="5"/>
      <c r="B1404" s="202"/>
    </row>
    <row r="1405" spans="1:2" ht="16.2" x14ac:dyDescent="0.2">
      <c r="A1405" s="5"/>
      <c r="B1405" s="202"/>
    </row>
    <row r="1406" spans="1:2" ht="16.2" x14ac:dyDescent="0.2">
      <c r="A1406" s="5"/>
      <c r="B1406" s="202"/>
    </row>
    <row r="1407" spans="1:2" ht="16.2" x14ac:dyDescent="0.2">
      <c r="A1407" s="5"/>
      <c r="B1407" s="202"/>
    </row>
    <row r="1408" spans="1:2" ht="16.2" x14ac:dyDescent="0.2">
      <c r="A1408" s="5"/>
      <c r="B1408" s="202"/>
    </row>
    <row r="1409" spans="1:2" ht="16.2" x14ac:dyDescent="0.2">
      <c r="A1409" s="5"/>
      <c r="B1409" s="202"/>
    </row>
    <row r="1410" spans="1:2" ht="16.2" x14ac:dyDescent="0.2">
      <c r="A1410" s="5"/>
      <c r="B1410" s="202"/>
    </row>
    <row r="1411" spans="1:2" ht="16.2" x14ac:dyDescent="0.2">
      <c r="A1411" s="5"/>
      <c r="B1411" s="202"/>
    </row>
    <row r="1412" spans="1:2" ht="16.2" x14ac:dyDescent="0.2">
      <c r="A1412" s="5"/>
      <c r="B1412" s="202"/>
    </row>
    <row r="1413" spans="1:2" ht="16.2" x14ac:dyDescent="0.2">
      <c r="A1413" s="5"/>
      <c r="B1413" s="202"/>
    </row>
    <row r="1414" spans="1:2" ht="16.2" x14ac:dyDescent="0.2">
      <c r="A1414" s="5"/>
      <c r="B1414" s="202"/>
    </row>
    <row r="1415" spans="1:2" ht="16.2" x14ac:dyDescent="0.2">
      <c r="A1415" s="5"/>
      <c r="B1415" s="202"/>
    </row>
    <row r="1416" spans="1:2" ht="16.2" x14ac:dyDescent="0.2">
      <c r="A1416" s="5"/>
      <c r="B1416" s="202"/>
    </row>
    <row r="1417" spans="1:2" ht="16.2" x14ac:dyDescent="0.2">
      <c r="A1417" s="5"/>
      <c r="B1417" s="202"/>
    </row>
    <row r="1418" spans="1:2" ht="16.2" x14ac:dyDescent="0.2">
      <c r="A1418" s="5"/>
      <c r="B1418" s="202"/>
    </row>
    <row r="1419" spans="1:2" ht="16.2" x14ac:dyDescent="0.2">
      <c r="A1419" s="5"/>
      <c r="B1419" s="202"/>
    </row>
    <row r="1420" spans="1:2" ht="16.2" x14ac:dyDescent="0.2">
      <c r="A1420" s="5"/>
      <c r="B1420" s="202"/>
    </row>
    <row r="1421" spans="1:2" ht="16.2" x14ac:dyDescent="0.2">
      <c r="A1421" s="5"/>
      <c r="B1421" s="202"/>
    </row>
    <row r="1422" spans="1:2" ht="16.2" x14ac:dyDescent="0.2">
      <c r="A1422" s="5"/>
      <c r="B1422" s="202"/>
    </row>
    <row r="1423" spans="1:2" ht="16.2" x14ac:dyDescent="0.2">
      <c r="A1423" s="5"/>
      <c r="B1423" s="202"/>
    </row>
    <row r="1424" spans="1:2" ht="16.2" x14ac:dyDescent="0.2">
      <c r="A1424" s="5"/>
      <c r="B1424" s="202"/>
    </row>
    <row r="1425" spans="1:2" ht="16.2" x14ac:dyDescent="0.2">
      <c r="A1425" s="5"/>
      <c r="B1425" s="202"/>
    </row>
    <row r="1426" spans="1:2" ht="16.2" x14ac:dyDescent="0.2">
      <c r="A1426" s="5"/>
      <c r="B1426" s="202"/>
    </row>
    <row r="1427" spans="1:2" ht="16.2" x14ac:dyDescent="0.2">
      <c r="A1427" s="5"/>
      <c r="B1427" s="202"/>
    </row>
    <row r="1428" spans="1:2" ht="16.2" x14ac:dyDescent="0.2">
      <c r="A1428" s="5"/>
      <c r="B1428" s="202"/>
    </row>
    <row r="1429" spans="1:2" ht="16.2" x14ac:dyDescent="0.2">
      <c r="A1429" s="5"/>
      <c r="B1429" s="202"/>
    </row>
    <row r="1430" spans="1:2" ht="16.2" x14ac:dyDescent="0.2">
      <c r="A1430" s="5"/>
      <c r="B1430" s="202"/>
    </row>
    <row r="1431" spans="1:2" ht="16.2" x14ac:dyDescent="0.2">
      <c r="A1431" s="5"/>
      <c r="B1431" s="202"/>
    </row>
    <row r="1432" spans="1:2" ht="16.2" x14ac:dyDescent="0.2">
      <c r="A1432" s="5"/>
      <c r="B1432" s="202"/>
    </row>
    <row r="1433" spans="1:2" ht="16.2" x14ac:dyDescent="0.2">
      <c r="A1433" s="5"/>
      <c r="B1433" s="202"/>
    </row>
    <row r="1434" spans="1:2" ht="16.2" x14ac:dyDescent="0.2">
      <c r="A1434" s="5"/>
      <c r="B1434" s="202"/>
    </row>
    <row r="1435" spans="1:2" ht="16.2" x14ac:dyDescent="0.2">
      <c r="A1435" s="5"/>
      <c r="B1435" s="202"/>
    </row>
    <row r="1436" spans="1:2" ht="16.2" x14ac:dyDescent="0.2">
      <c r="A1436" s="5"/>
      <c r="B1436" s="202"/>
    </row>
    <row r="1437" spans="1:2" ht="16.2" x14ac:dyDescent="0.2">
      <c r="A1437" s="5"/>
      <c r="B1437" s="202"/>
    </row>
    <row r="1438" spans="1:2" ht="16.2" x14ac:dyDescent="0.2">
      <c r="A1438" s="5"/>
      <c r="B1438" s="202"/>
    </row>
    <row r="1439" spans="1:2" ht="16.2" x14ac:dyDescent="0.2">
      <c r="A1439" s="5"/>
      <c r="B1439" s="202"/>
    </row>
    <row r="1440" spans="1:2" ht="16.2" x14ac:dyDescent="0.2">
      <c r="A1440" s="5"/>
      <c r="B1440" s="202"/>
    </row>
    <row r="1441" spans="1:2" ht="16.2" x14ac:dyDescent="0.2">
      <c r="A1441" s="5"/>
      <c r="B1441" s="202"/>
    </row>
    <row r="1442" spans="1:2" ht="16.2" x14ac:dyDescent="0.2">
      <c r="A1442" s="5"/>
      <c r="B1442" s="202"/>
    </row>
    <row r="1443" spans="1:2" ht="16.2" x14ac:dyDescent="0.2">
      <c r="A1443" s="5"/>
      <c r="B1443" s="202"/>
    </row>
    <row r="1444" spans="1:2" ht="16.2" x14ac:dyDescent="0.2">
      <c r="A1444" s="5"/>
      <c r="B1444" s="202"/>
    </row>
    <row r="1445" spans="1:2" ht="16.2" x14ac:dyDescent="0.2">
      <c r="A1445" s="5"/>
      <c r="B1445" s="202"/>
    </row>
    <row r="1446" spans="1:2" ht="16.2" x14ac:dyDescent="0.2">
      <c r="A1446" s="5"/>
      <c r="B1446" s="202"/>
    </row>
    <row r="1447" spans="1:2" ht="16.2" x14ac:dyDescent="0.2">
      <c r="A1447" s="5"/>
      <c r="B1447" s="202"/>
    </row>
    <row r="1448" spans="1:2" ht="16.2" x14ac:dyDescent="0.2">
      <c r="A1448" s="5"/>
      <c r="B1448" s="202"/>
    </row>
    <row r="1449" spans="1:2" ht="16.2" x14ac:dyDescent="0.2">
      <c r="A1449" s="5"/>
      <c r="B1449" s="202"/>
    </row>
    <row r="1450" spans="1:2" ht="16.2" x14ac:dyDescent="0.2">
      <c r="A1450" s="5"/>
      <c r="B1450" s="202"/>
    </row>
    <row r="1451" spans="1:2" ht="16.2" x14ac:dyDescent="0.2">
      <c r="A1451" s="5"/>
      <c r="B1451" s="202"/>
    </row>
    <row r="1452" spans="1:2" ht="16.2" x14ac:dyDescent="0.2">
      <c r="A1452" s="5"/>
      <c r="B1452" s="202"/>
    </row>
    <row r="1453" spans="1:2" ht="16.2" x14ac:dyDescent="0.2">
      <c r="A1453" s="5"/>
      <c r="B1453" s="202"/>
    </row>
    <row r="1454" spans="1:2" ht="16.2" x14ac:dyDescent="0.2">
      <c r="A1454" s="5"/>
      <c r="B1454" s="202"/>
    </row>
    <row r="1455" spans="1:2" ht="16.2" x14ac:dyDescent="0.2">
      <c r="A1455" s="5"/>
      <c r="B1455" s="202"/>
    </row>
    <row r="1456" spans="1:2" ht="16.2" x14ac:dyDescent="0.2">
      <c r="A1456" s="5"/>
      <c r="B1456" s="202"/>
    </row>
    <row r="1457" spans="1:2" ht="16.2" x14ac:dyDescent="0.2">
      <c r="A1457" s="5"/>
      <c r="B1457" s="202"/>
    </row>
    <row r="1458" spans="1:2" ht="16.2" x14ac:dyDescent="0.2">
      <c r="A1458" s="5"/>
      <c r="B1458" s="202"/>
    </row>
    <row r="1459" spans="1:2" ht="16.2" x14ac:dyDescent="0.2">
      <c r="A1459" s="5"/>
      <c r="B1459" s="202"/>
    </row>
    <row r="1460" spans="1:2" ht="16.2" x14ac:dyDescent="0.2">
      <c r="A1460" s="5"/>
      <c r="B1460" s="202"/>
    </row>
    <row r="1461" spans="1:2" ht="16.2" x14ac:dyDescent="0.2">
      <c r="A1461" s="5"/>
      <c r="B1461" s="202"/>
    </row>
    <row r="1462" spans="1:2" ht="16.2" x14ac:dyDescent="0.2">
      <c r="A1462" s="5"/>
      <c r="B1462" s="202"/>
    </row>
    <row r="1463" spans="1:2" ht="16.2" x14ac:dyDescent="0.2">
      <c r="A1463" s="5"/>
      <c r="B1463" s="202"/>
    </row>
    <row r="1464" spans="1:2" ht="16.2" x14ac:dyDescent="0.2">
      <c r="A1464" s="5"/>
      <c r="B1464" s="202"/>
    </row>
    <row r="1465" spans="1:2" ht="16.2" x14ac:dyDescent="0.2">
      <c r="A1465" s="5"/>
      <c r="B1465" s="202"/>
    </row>
    <row r="1466" spans="1:2" ht="16.2" x14ac:dyDescent="0.2">
      <c r="A1466" s="5"/>
      <c r="B1466" s="202"/>
    </row>
    <row r="1467" spans="1:2" ht="16.2" x14ac:dyDescent="0.2">
      <c r="A1467" s="5"/>
      <c r="B1467" s="202"/>
    </row>
    <row r="1468" spans="1:2" ht="16.2" x14ac:dyDescent="0.2">
      <c r="A1468" s="5"/>
      <c r="B1468" s="202"/>
    </row>
    <row r="1469" spans="1:2" ht="16.2" x14ac:dyDescent="0.2">
      <c r="A1469" s="5"/>
      <c r="B1469" s="202"/>
    </row>
    <row r="1470" spans="1:2" ht="16.2" x14ac:dyDescent="0.2">
      <c r="A1470" s="5"/>
      <c r="B1470" s="202"/>
    </row>
    <row r="1471" spans="1:2" ht="16.2" x14ac:dyDescent="0.2">
      <c r="A1471" s="5"/>
      <c r="B1471" s="202"/>
    </row>
    <row r="1472" spans="1:2" ht="16.2" x14ac:dyDescent="0.2">
      <c r="A1472" s="5"/>
      <c r="B1472" s="202"/>
    </row>
    <row r="1473" spans="1:2" ht="16.2" x14ac:dyDescent="0.2">
      <c r="A1473" s="5"/>
      <c r="B1473" s="202"/>
    </row>
    <row r="1474" spans="1:2" ht="16.2" x14ac:dyDescent="0.2">
      <c r="A1474" s="5"/>
      <c r="B1474" s="202"/>
    </row>
    <row r="1475" spans="1:2" ht="16.2" x14ac:dyDescent="0.2">
      <c r="A1475" s="5"/>
      <c r="B1475" s="202"/>
    </row>
    <row r="1476" spans="1:2" ht="16.2" x14ac:dyDescent="0.2">
      <c r="A1476" s="5"/>
      <c r="B1476" s="202"/>
    </row>
    <row r="1477" spans="1:2" ht="16.2" x14ac:dyDescent="0.2">
      <c r="A1477" s="5"/>
      <c r="B1477" s="202"/>
    </row>
    <row r="1478" spans="1:2" ht="16.2" x14ac:dyDescent="0.2">
      <c r="A1478" s="5"/>
      <c r="B1478" s="202"/>
    </row>
    <row r="1479" spans="1:2" ht="16.2" x14ac:dyDescent="0.2">
      <c r="A1479" s="5"/>
      <c r="B1479" s="202"/>
    </row>
    <row r="1480" spans="1:2" ht="16.2" x14ac:dyDescent="0.2">
      <c r="A1480" s="5"/>
      <c r="B1480" s="202"/>
    </row>
    <row r="1481" spans="1:2" ht="16.2" x14ac:dyDescent="0.2">
      <c r="A1481" s="5"/>
      <c r="B1481" s="202"/>
    </row>
    <row r="1482" spans="1:2" ht="16.2" x14ac:dyDescent="0.2">
      <c r="A1482" s="5"/>
      <c r="B1482" s="202"/>
    </row>
    <row r="1483" spans="1:2" ht="16.2" x14ac:dyDescent="0.2">
      <c r="A1483" s="5"/>
      <c r="B1483" s="202"/>
    </row>
    <row r="1484" spans="1:2" ht="16.2" x14ac:dyDescent="0.2">
      <c r="A1484" s="5"/>
      <c r="B1484" s="202"/>
    </row>
    <row r="1485" spans="1:2" ht="16.2" x14ac:dyDescent="0.2">
      <c r="A1485" s="5"/>
      <c r="B1485" s="202"/>
    </row>
    <row r="1486" spans="1:2" ht="16.2" x14ac:dyDescent="0.2">
      <c r="A1486" s="5"/>
      <c r="B1486" s="202"/>
    </row>
    <row r="1487" spans="1:2" ht="16.2" x14ac:dyDescent="0.2">
      <c r="A1487" s="5"/>
      <c r="B1487" s="202"/>
    </row>
    <row r="1488" spans="1:2" ht="16.2" x14ac:dyDescent="0.2">
      <c r="A1488" s="5"/>
      <c r="B1488" s="202"/>
    </row>
    <row r="1489" spans="1:2" ht="16.2" x14ac:dyDescent="0.2">
      <c r="A1489" s="5"/>
      <c r="B1489" s="202"/>
    </row>
    <row r="1490" spans="1:2" ht="16.2" x14ac:dyDescent="0.2">
      <c r="A1490" s="5"/>
      <c r="B1490" s="202"/>
    </row>
    <row r="1491" spans="1:2" ht="16.2" x14ac:dyDescent="0.2">
      <c r="A1491" s="5"/>
      <c r="B1491" s="202"/>
    </row>
    <row r="1492" spans="1:2" ht="16.2" x14ac:dyDescent="0.2">
      <c r="A1492" s="5"/>
      <c r="B1492" s="202"/>
    </row>
    <row r="1493" spans="1:2" ht="16.2" x14ac:dyDescent="0.2">
      <c r="A1493" s="5"/>
      <c r="B1493" s="202"/>
    </row>
    <row r="1494" spans="1:2" ht="16.2" x14ac:dyDescent="0.2">
      <c r="A1494" s="5"/>
      <c r="B1494" s="202"/>
    </row>
    <row r="1495" spans="1:2" ht="16.2" x14ac:dyDescent="0.2">
      <c r="A1495" s="5"/>
      <c r="B1495" s="202"/>
    </row>
    <row r="1496" spans="1:2" ht="16.2" x14ac:dyDescent="0.2">
      <c r="A1496" s="5"/>
      <c r="B1496" s="202"/>
    </row>
    <row r="1497" spans="1:2" ht="16.2" x14ac:dyDescent="0.2">
      <c r="A1497" s="5"/>
      <c r="B1497" s="202"/>
    </row>
    <row r="1498" spans="1:2" ht="16.2" x14ac:dyDescent="0.2">
      <c r="A1498" s="5"/>
      <c r="B1498" s="202"/>
    </row>
    <row r="1499" spans="1:2" ht="16.2" x14ac:dyDescent="0.2">
      <c r="A1499" s="5"/>
      <c r="B1499" s="202"/>
    </row>
    <row r="1500" spans="1:2" ht="16.2" x14ac:dyDescent="0.2">
      <c r="A1500" s="5"/>
      <c r="B1500" s="202"/>
    </row>
    <row r="1501" spans="1:2" ht="16.2" x14ac:dyDescent="0.2">
      <c r="A1501" s="5"/>
      <c r="B1501" s="202"/>
    </row>
    <row r="1502" spans="1:2" ht="16.2" x14ac:dyDescent="0.2">
      <c r="A1502" s="5"/>
      <c r="B1502" s="202"/>
    </row>
    <row r="1503" spans="1:2" ht="16.2" x14ac:dyDescent="0.2">
      <c r="A1503" s="5"/>
      <c r="B1503" s="202"/>
    </row>
    <row r="1504" spans="1:2" ht="16.2" x14ac:dyDescent="0.2">
      <c r="A1504" s="5"/>
      <c r="B1504" s="202"/>
    </row>
    <row r="1505" spans="1:2" ht="16.2" x14ac:dyDescent="0.2">
      <c r="A1505" s="5"/>
      <c r="B1505" s="202"/>
    </row>
    <row r="1506" spans="1:2" ht="16.2" x14ac:dyDescent="0.2">
      <c r="A1506" s="5"/>
      <c r="B1506" s="202"/>
    </row>
    <row r="1507" spans="1:2" ht="16.2" x14ac:dyDescent="0.2">
      <c r="A1507" s="5"/>
      <c r="B1507" s="202"/>
    </row>
    <row r="1508" spans="1:2" ht="16.2" x14ac:dyDescent="0.2">
      <c r="A1508" s="5"/>
      <c r="B1508" s="202"/>
    </row>
    <row r="1509" spans="1:2" ht="16.2" x14ac:dyDescent="0.2">
      <c r="A1509" s="5"/>
      <c r="B1509" s="202"/>
    </row>
    <row r="1510" spans="1:2" ht="16.2" x14ac:dyDescent="0.2">
      <c r="A1510" s="5"/>
      <c r="B1510" s="202"/>
    </row>
    <row r="1511" spans="1:2" ht="16.2" x14ac:dyDescent="0.2">
      <c r="A1511" s="5"/>
      <c r="B1511" s="202"/>
    </row>
    <row r="1512" spans="1:2" ht="16.2" x14ac:dyDescent="0.2">
      <c r="A1512" s="5"/>
      <c r="B1512" s="202"/>
    </row>
    <row r="1513" spans="1:2" ht="16.2" x14ac:dyDescent="0.2">
      <c r="A1513" s="5"/>
      <c r="B1513" s="202"/>
    </row>
    <row r="1514" spans="1:2" ht="16.2" x14ac:dyDescent="0.2">
      <c r="A1514" s="5"/>
      <c r="B1514" s="202"/>
    </row>
    <row r="1515" spans="1:2" ht="16.2" x14ac:dyDescent="0.2">
      <c r="A1515" s="5"/>
      <c r="B1515" s="202"/>
    </row>
    <row r="1516" spans="1:2" ht="16.2" x14ac:dyDescent="0.2">
      <c r="A1516" s="5"/>
      <c r="B1516" s="202"/>
    </row>
    <row r="1517" spans="1:2" ht="16.2" x14ac:dyDescent="0.2">
      <c r="A1517" s="5"/>
      <c r="B1517" s="202"/>
    </row>
    <row r="1518" spans="1:2" ht="16.2" x14ac:dyDescent="0.2">
      <c r="A1518" s="5"/>
      <c r="B1518" s="202"/>
    </row>
    <row r="1519" spans="1:2" ht="16.2" x14ac:dyDescent="0.2">
      <c r="A1519" s="5"/>
      <c r="B1519" s="202"/>
    </row>
    <row r="1520" spans="1:2" ht="16.2" x14ac:dyDescent="0.2">
      <c r="A1520" s="5"/>
      <c r="B1520" s="202"/>
    </row>
    <row r="1521" spans="1:2" ht="16.2" x14ac:dyDescent="0.2">
      <c r="A1521" s="5"/>
      <c r="B1521" s="202"/>
    </row>
    <row r="1522" spans="1:2" ht="16.2" x14ac:dyDescent="0.2">
      <c r="A1522" s="5"/>
      <c r="B1522" s="202"/>
    </row>
    <row r="1523" spans="1:2" ht="16.2" x14ac:dyDescent="0.2">
      <c r="A1523" s="5"/>
      <c r="B1523" s="202"/>
    </row>
    <row r="1524" spans="1:2" ht="16.2" x14ac:dyDescent="0.2">
      <c r="A1524" s="5"/>
      <c r="B1524" s="202"/>
    </row>
    <row r="1525" spans="1:2" ht="16.2" x14ac:dyDescent="0.2">
      <c r="A1525" s="5"/>
      <c r="B1525" s="202"/>
    </row>
    <row r="1526" spans="1:2" ht="16.2" x14ac:dyDescent="0.2">
      <c r="A1526" s="5"/>
      <c r="B1526" s="202"/>
    </row>
    <row r="1527" spans="1:2" ht="16.2" x14ac:dyDescent="0.2">
      <c r="A1527" s="5"/>
      <c r="B1527" s="202"/>
    </row>
    <row r="1528" spans="1:2" ht="16.2" x14ac:dyDescent="0.2">
      <c r="A1528" s="5"/>
      <c r="B1528" s="202"/>
    </row>
    <row r="1529" spans="1:2" ht="16.2" x14ac:dyDescent="0.2">
      <c r="A1529" s="5"/>
      <c r="B1529" s="202"/>
    </row>
    <row r="1530" spans="1:2" ht="16.2" x14ac:dyDescent="0.2">
      <c r="A1530" s="5"/>
      <c r="B1530" s="202"/>
    </row>
    <row r="1531" spans="1:2" ht="16.2" x14ac:dyDescent="0.2">
      <c r="A1531" s="5"/>
      <c r="B1531" s="202"/>
    </row>
    <row r="1532" spans="1:2" ht="16.2" x14ac:dyDescent="0.2">
      <c r="A1532" s="5"/>
      <c r="B1532" s="202"/>
    </row>
    <row r="1533" spans="1:2" ht="16.2" x14ac:dyDescent="0.2">
      <c r="A1533" s="5"/>
      <c r="B1533" s="202"/>
    </row>
    <row r="1534" spans="1:2" ht="16.2" x14ac:dyDescent="0.2">
      <c r="A1534" s="5"/>
      <c r="B1534" s="202"/>
    </row>
    <row r="1535" spans="1:2" ht="16.2" x14ac:dyDescent="0.2">
      <c r="A1535" s="5"/>
      <c r="B1535" s="202"/>
    </row>
    <row r="1536" spans="1:2" ht="16.2" x14ac:dyDescent="0.2">
      <c r="A1536" s="5"/>
      <c r="B1536" s="202"/>
    </row>
    <row r="1537" spans="1:2" ht="16.2" x14ac:dyDescent="0.2">
      <c r="A1537" s="5"/>
      <c r="B1537" s="202"/>
    </row>
    <row r="1538" spans="1:2" ht="16.2" x14ac:dyDescent="0.2">
      <c r="A1538" s="5"/>
      <c r="B1538" s="202"/>
    </row>
    <row r="1539" spans="1:2" ht="16.2" x14ac:dyDescent="0.2">
      <c r="A1539" s="5"/>
      <c r="B1539" s="202"/>
    </row>
    <row r="1540" spans="1:2" ht="16.2" x14ac:dyDescent="0.2">
      <c r="A1540" s="5"/>
      <c r="B1540" s="202"/>
    </row>
    <row r="1541" spans="1:2" ht="16.2" x14ac:dyDescent="0.2">
      <c r="A1541" s="5"/>
      <c r="B1541" s="202"/>
    </row>
    <row r="1542" spans="1:2" ht="16.2" x14ac:dyDescent="0.2">
      <c r="A1542" s="5"/>
      <c r="B1542" s="202"/>
    </row>
    <row r="1543" spans="1:2" ht="16.2" x14ac:dyDescent="0.2">
      <c r="A1543" s="5"/>
      <c r="B1543" s="202"/>
    </row>
    <row r="1544" spans="1:2" ht="16.2" x14ac:dyDescent="0.2">
      <c r="A1544" s="5"/>
      <c r="B1544" s="202"/>
    </row>
    <row r="1545" spans="1:2" ht="16.2" x14ac:dyDescent="0.2">
      <c r="A1545" s="5"/>
      <c r="B1545" s="202"/>
    </row>
    <row r="1546" spans="1:2" ht="16.2" x14ac:dyDescent="0.2">
      <c r="A1546" s="5"/>
      <c r="B1546" s="202"/>
    </row>
    <row r="1547" spans="1:2" ht="16.2" x14ac:dyDescent="0.2">
      <c r="A1547" s="5"/>
      <c r="B1547" s="202"/>
    </row>
    <row r="1548" spans="1:2" ht="16.2" x14ac:dyDescent="0.2">
      <c r="A1548" s="5"/>
      <c r="B1548" s="202"/>
    </row>
    <row r="1549" spans="1:2" ht="16.2" x14ac:dyDescent="0.2">
      <c r="A1549" s="5"/>
      <c r="B1549" s="202"/>
    </row>
    <row r="1550" spans="1:2" ht="16.2" x14ac:dyDescent="0.2">
      <c r="A1550" s="5"/>
      <c r="B1550" s="202"/>
    </row>
    <row r="1551" spans="1:2" ht="16.2" x14ac:dyDescent="0.2">
      <c r="A1551" s="5"/>
      <c r="B1551" s="202"/>
    </row>
    <row r="1552" spans="1:2" ht="16.2" x14ac:dyDescent="0.2">
      <c r="A1552" s="5"/>
      <c r="B1552" s="202"/>
    </row>
    <row r="1553" spans="1:2" ht="16.2" x14ac:dyDescent="0.2">
      <c r="A1553" s="5"/>
      <c r="B1553" s="202"/>
    </row>
    <row r="1554" spans="1:2" ht="16.2" x14ac:dyDescent="0.2">
      <c r="A1554" s="5"/>
      <c r="B1554" s="202"/>
    </row>
    <row r="1555" spans="1:2" ht="16.2" x14ac:dyDescent="0.2">
      <c r="A1555" s="5"/>
      <c r="B1555" s="202"/>
    </row>
    <row r="1556" spans="1:2" ht="16.2" x14ac:dyDescent="0.2">
      <c r="A1556" s="5"/>
      <c r="B1556" s="202"/>
    </row>
    <row r="1557" spans="1:2" ht="16.2" x14ac:dyDescent="0.2">
      <c r="A1557" s="5"/>
      <c r="B1557" s="202"/>
    </row>
    <row r="1558" spans="1:2" ht="16.2" x14ac:dyDescent="0.2">
      <c r="A1558" s="5"/>
      <c r="B1558" s="202"/>
    </row>
    <row r="1559" spans="1:2" ht="16.2" x14ac:dyDescent="0.2">
      <c r="A1559" s="5"/>
      <c r="B1559" s="202"/>
    </row>
    <row r="1560" spans="1:2" ht="16.2" x14ac:dyDescent="0.2">
      <c r="A1560" s="5"/>
      <c r="B1560" s="202"/>
    </row>
    <row r="1561" spans="1:2" ht="16.2" x14ac:dyDescent="0.2">
      <c r="A1561" s="5"/>
      <c r="B1561" s="202"/>
    </row>
    <row r="1562" spans="1:2" ht="16.2" x14ac:dyDescent="0.2">
      <c r="A1562" s="5"/>
      <c r="B1562" s="202"/>
    </row>
    <row r="1563" spans="1:2" ht="16.2" x14ac:dyDescent="0.2">
      <c r="A1563" s="5"/>
      <c r="B1563" s="202"/>
    </row>
    <row r="1564" spans="1:2" ht="16.2" x14ac:dyDescent="0.2">
      <c r="A1564" s="5"/>
      <c r="B1564" s="202"/>
    </row>
    <row r="1565" spans="1:2" ht="16.2" x14ac:dyDescent="0.2">
      <c r="A1565" s="5"/>
      <c r="B1565" s="202"/>
    </row>
    <row r="1566" spans="1:2" ht="16.2" x14ac:dyDescent="0.2">
      <c r="A1566" s="5"/>
      <c r="B1566" s="202"/>
    </row>
    <row r="1567" spans="1:2" ht="16.2" x14ac:dyDescent="0.2">
      <c r="A1567" s="5"/>
      <c r="B1567" s="202"/>
    </row>
    <row r="1568" spans="1:2" ht="16.2" x14ac:dyDescent="0.2">
      <c r="A1568" s="5"/>
      <c r="B1568" s="202"/>
    </row>
    <row r="1569" spans="1:2" ht="16.2" x14ac:dyDescent="0.2">
      <c r="A1569" s="5"/>
      <c r="B1569" s="202"/>
    </row>
    <row r="1570" spans="1:2" ht="16.2" x14ac:dyDescent="0.2">
      <c r="A1570" s="5"/>
      <c r="B1570" s="202"/>
    </row>
    <row r="1571" spans="1:2" ht="16.2" x14ac:dyDescent="0.2">
      <c r="A1571" s="5"/>
      <c r="B1571" s="202"/>
    </row>
    <row r="1572" spans="1:2" ht="16.2" x14ac:dyDescent="0.2">
      <c r="A1572" s="5"/>
      <c r="B1572" s="202"/>
    </row>
    <row r="1573" spans="1:2" ht="16.2" x14ac:dyDescent="0.2">
      <c r="A1573" s="5"/>
      <c r="B1573" s="202"/>
    </row>
    <row r="1574" spans="1:2" ht="16.2" x14ac:dyDescent="0.2">
      <c r="A1574" s="5"/>
      <c r="B1574" s="202"/>
    </row>
    <row r="1575" spans="1:2" ht="16.2" x14ac:dyDescent="0.2">
      <c r="A1575" s="5"/>
      <c r="B1575" s="202"/>
    </row>
    <row r="1576" spans="1:2" ht="16.2" x14ac:dyDescent="0.2">
      <c r="A1576" s="5"/>
      <c r="B1576" s="202"/>
    </row>
    <row r="1577" spans="1:2" ht="16.2" x14ac:dyDescent="0.2">
      <c r="A1577" s="5"/>
      <c r="B1577" s="202"/>
    </row>
    <row r="1578" spans="1:2" ht="16.2" x14ac:dyDescent="0.2">
      <c r="A1578" s="5"/>
      <c r="B1578" s="202"/>
    </row>
    <row r="1579" spans="1:2" ht="16.2" x14ac:dyDescent="0.2">
      <c r="A1579" s="5"/>
      <c r="B1579" s="202"/>
    </row>
    <row r="1580" spans="1:2" ht="16.2" x14ac:dyDescent="0.2">
      <c r="A1580" s="5"/>
      <c r="B1580" s="202"/>
    </row>
    <row r="1581" spans="1:2" ht="16.2" x14ac:dyDescent="0.2">
      <c r="A1581" s="5"/>
      <c r="B1581" s="202"/>
    </row>
    <row r="1582" spans="1:2" ht="16.2" x14ac:dyDescent="0.2">
      <c r="A1582" s="5"/>
      <c r="B1582" s="202"/>
    </row>
    <row r="1583" spans="1:2" ht="16.2" x14ac:dyDescent="0.2">
      <c r="A1583" s="5"/>
      <c r="B1583" s="202"/>
    </row>
    <row r="1584" spans="1:2" ht="16.2" x14ac:dyDescent="0.2">
      <c r="A1584" s="5"/>
      <c r="B1584" s="202"/>
    </row>
    <row r="1585" spans="1:2" ht="16.2" x14ac:dyDescent="0.2">
      <c r="A1585" s="5"/>
      <c r="B1585" s="202"/>
    </row>
    <row r="1586" spans="1:2" ht="16.2" x14ac:dyDescent="0.2">
      <c r="A1586" s="5"/>
      <c r="B1586" s="202"/>
    </row>
    <row r="1587" spans="1:2" ht="16.2" x14ac:dyDescent="0.2">
      <c r="A1587" s="5"/>
      <c r="B1587" s="202"/>
    </row>
    <row r="1588" spans="1:2" ht="16.2" x14ac:dyDescent="0.2">
      <c r="A1588" s="5"/>
      <c r="B1588" s="202"/>
    </row>
    <row r="1589" spans="1:2" ht="16.2" x14ac:dyDescent="0.2">
      <c r="A1589" s="5"/>
      <c r="B1589" s="202"/>
    </row>
    <row r="1590" spans="1:2" ht="16.2" x14ac:dyDescent="0.2">
      <c r="A1590" s="5"/>
      <c r="B1590" s="202"/>
    </row>
    <row r="1591" spans="1:2" ht="16.2" x14ac:dyDescent="0.2">
      <c r="A1591" s="5"/>
      <c r="B1591" s="202"/>
    </row>
    <row r="1592" spans="1:2" ht="16.2" x14ac:dyDescent="0.2">
      <c r="A1592" s="5"/>
      <c r="B1592" s="202"/>
    </row>
    <row r="1593" spans="1:2" ht="16.2" x14ac:dyDescent="0.2">
      <c r="A1593" s="5"/>
      <c r="B1593" s="202"/>
    </row>
    <row r="1594" spans="1:2" ht="16.2" x14ac:dyDescent="0.2">
      <c r="A1594" s="5"/>
      <c r="B1594" s="202"/>
    </row>
    <row r="1595" spans="1:2" ht="16.2" x14ac:dyDescent="0.2">
      <c r="A1595" s="5"/>
      <c r="B1595" s="202"/>
    </row>
    <row r="1596" spans="1:2" ht="16.2" x14ac:dyDescent="0.2">
      <c r="A1596" s="5"/>
      <c r="B1596" s="202"/>
    </row>
    <row r="1597" spans="1:2" ht="16.2" x14ac:dyDescent="0.2">
      <c r="A1597" s="5"/>
      <c r="B1597" s="202"/>
    </row>
    <row r="1598" spans="1:2" ht="16.2" x14ac:dyDescent="0.2">
      <c r="A1598" s="5"/>
      <c r="B1598" s="202"/>
    </row>
    <row r="1599" spans="1:2" ht="16.2" x14ac:dyDescent="0.2">
      <c r="A1599" s="5"/>
      <c r="B1599" s="202"/>
    </row>
    <row r="1600" spans="1:2" ht="16.2" x14ac:dyDescent="0.2">
      <c r="A1600" s="5"/>
      <c r="B1600" s="202"/>
    </row>
    <row r="1601" spans="1:2" ht="16.2" x14ac:dyDescent="0.2">
      <c r="A1601" s="5"/>
      <c r="B1601" s="202"/>
    </row>
    <row r="1602" spans="1:2" ht="16.2" x14ac:dyDescent="0.2">
      <c r="A1602" s="5"/>
      <c r="B1602" s="202"/>
    </row>
    <row r="1603" spans="1:2" ht="16.2" x14ac:dyDescent="0.2">
      <c r="A1603" s="5"/>
      <c r="B1603" s="202"/>
    </row>
    <row r="1604" spans="1:2" ht="16.2" x14ac:dyDescent="0.2">
      <c r="A1604" s="5"/>
      <c r="B1604" s="202"/>
    </row>
    <row r="1605" spans="1:2" ht="16.2" x14ac:dyDescent="0.2">
      <c r="A1605" s="5"/>
      <c r="B1605" s="202"/>
    </row>
    <row r="1606" spans="1:2" ht="16.2" x14ac:dyDescent="0.2">
      <c r="A1606" s="5"/>
      <c r="B1606" s="202"/>
    </row>
    <row r="1607" spans="1:2" ht="16.2" x14ac:dyDescent="0.2">
      <c r="A1607" s="5"/>
      <c r="B1607" s="202"/>
    </row>
    <row r="1608" spans="1:2" ht="16.2" x14ac:dyDescent="0.2">
      <c r="A1608" s="5"/>
      <c r="B1608" s="202"/>
    </row>
    <row r="1609" spans="1:2" ht="16.2" x14ac:dyDescent="0.2">
      <c r="A1609" s="5"/>
      <c r="B1609" s="202"/>
    </row>
    <row r="1610" spans="1:2" ht="16.2" x14ac:dyDescent="0.2">
      <c r="A1610" s="5"/>
      <c r="B1610" s="202"/>
    </row>
    <row r="1611" spans="1:2" ht="16.2" x14ac:dyDescent="0.2">
      <c r="A1611" s="5"/>
      <c r="B1611" s="202"/>
    </row>
    <row r="1612" spans="1:2" ht="16.2" x14ac:dyDescent="0.2">
      <c r="A1612" s="5"/>
      <c r="B1612" s="202"/>
    </row>
    <row r="1613" spans="1:2" ht="16.2" x14ac:dyDescent="0.2">
      <c r="A1613" s="5"/>
      <c r="B1613" s="202"/>
    </row>
    <row r="1614" spans="1:2" ht="16.2" x14ac:dyDescent="0.2">
      <c r="A1614" s="5"/>
      <c r="B1614" s="202"/>
    </row>
    <row r="1615" spans="1:2" ht="16.2" x14ac:dyDescent="0.2">
      <c r="A1615" s="5"/>
      <c r="B1615" s="202"/>
    </row>
    <row r="1616" spans="1:2" ht="16.2" x14ac:dyDescent="0.2">
      <c r="A1616" s="5"/>
      <c r="B1616" s="202"/>
    </row>
    <row r="1617" spans="1:2" ht="16.2" x14ac:dyDescent="0.2">
      <c r="A1617" s="5"/>
      <c r="B1617" s="202"/>
    </row>
    <row r="1618" spans="1:2" ht="16.2" x14ac:dyDescent="0.2">
      <c r="A1618" s="5"/>
      <c r="B1618" s="202"/>
    </row>
    <row r="1619" spans="1:2" ht="16.2" x14ac:dyDescent="0.2">
      <c r="A1619" s="5"/>
      <c r="B1619" s="202"/>
    </row>
    <row r="1620" spans="1:2" ht="16.2" x14ac:dyDescent="0.2">
      <c r="A1620" s="5"/>
      <c r="B1620" s="202"/>
    </row>
    <row r="1621" spans="1:2" ht="16.2" x14ac:dyDescent="0.2">
      <c r="A1621" s="5"/>
      <c r="B1621" s="202"/>
    </row>
    <row r="1622" spans="1:2" ht="16.2" x14ac:dyDescent="0.2">
      <c r="A1622" s="5"/>
      <c r="B1622" s="202"/>
    </row>
    <row r="1623" spans="1:2" ht="16.2" x14ac:dyDescent="0.2">
      <c r="A1623" s="5"/>
      <c r="B1623" s="202"/>
    </row>
    <row r="1624" spans="1:2" ht="16.2" x14ac:dyDescent="0.2">
      <c r="A1624" s="5"/>
      <c r="B1624" s="202"/>
    </row>
    <row r="1625" spans="1:2" ht="16.2" x14ac:dyDescent="0.2">
      <c r="A1625" s="5"/>
      <c r="B1625" s="202"/>
    </row>
    <row r="1626" spans="1:2" ht="16.2" x14ac:dyDescent="0.2">
      <c r="A1626" s="5"/>
      <c r="B1626" s="202"/>
    </row>
    <row r="1627" spans="1:2" ht="16.2" x14ac:dyDescent="0.2">
      <c r="A1627" s="5"/>
      <c r="B1627" s="202"/>
    </row>
    <row r="1628" spans="1:2" ht="16.2" x14ac:dyDescent="0.2">
      <c r="A1628" s="5"/>
      <c r="B1628" s="202"/>
    </row>
    <row r="1629" spans="1:2" ht="16.2" x14ac:dyDescent="0.2">
      <c r="A1629" s="5"/>
      <c r="B1629" s="202"/>
    </row>
    <row r="1630" spans="1:2" ht="16.2" x14ac:dyDescent="0.2">
      <c r="A1630" s="5"/>
      <c r="B1630" s="202"/>
    </row>
    <row r="1631" spans="1:2" ht="16.2" x14ac:dyDescent="0.2">
      <c r="A1631" s="5"/>
      <c r="B1631" s="202"/>
    </row>
    <row r="1632" spans="1:2" ht="16.2" x14ac:dyDescent="0.2">
      <c r="A1632" s="5"/>
      <c r="B1632" s="202"/>
    </row>
    <row r="1633" spans="1:2" ht="16.2" x14ac:dyDescent="0.2">
      <c r="A1633" s="5"/>
      <c r="B1633" s="202"/>
    </row>
    <row r="1634" spans="1:2" ht="16.2" x14ac:dyDescent="0.2">
      <c r="A1634" s="5"/>
      <c r="B1634" s="202"/>
    </row>
    <row r="1635" spans="1:2" ht="16.2" x14ac:dyDescent="0.2">
      <c r="A1635" s="5"/>
      <c r="B1635" s="202"/>
    </row>
    <row r="1636" spans="1:2" ht="16.2" x14ac:dyDescent="0.2">
      <c r="A1636" s="5"/>
      <c r="B1636" s="202"/>
    </row>
    <row r="1637" spans="1:2" ht="16.2" x14ac:dyDescent="0.2">
      <c r="A1637" s="5"/>
      <c r="B1637" s="202"/>
    </row>
    <row r="1638" spans="1:2" ht="16.2" x14ac:dyDescent="0.2">
      <c r="A1638" s="5"/>
      <c r="B1638" s="202"/>
    </row>
    <row r="1639" spans="1:2" ht="16.2" x14ac:dyDescent="0.2">
      <c r="A1639" s="5"/>
      <c r="B1639" s="202"/>
    </row>
    <row r="1640" spans="1:2" ht="16.2" x14ac:dyDescent="0.2">
      <c r="A1640" s="5"/>
      <c r="B1640" s="202"/>
    </row>
    <row r="1641" spans="1:2" ht="16.2" x14ac:dyDescent="0.2">
      <c r="A1641" s="5"/>
      <c r="B1641" s="202"/>
    </row>
    <row r="1642" spans="1:2" ht="16.2" x14ac:dyDescent="0.2">
      <c r="A1642" s="5"/>
      <c r="B1642" s="202"/>
    </row>
    <row r="1643" spans="1:2" ht="16.2" x14ac:dyDescent="0.2">
      <c r="A1643" s="5"/>
      <c r="B1643" s="202"/>
    </row>
    <row r="1644" spans="1:2" ht="16.2" x14ac:dyDescent="0.2">
      <c r="A1644" s="5"/>
      <c r="B1644" s="202"/>
    </row>
    <row r="1645" spans="1:2" ht="16.2" x14ac:dyDescent="0.2">
      <c r="A1645" s="5"/>
      <c r="B1645" s="202"/>
    </row>
    <row r="1646" spans="1:2" ht="16.2" x14ac:dyDescent="0.2">
      <c r="A1646" s="5"/>
      <c r="B1646" s="202"/>
    </row>
    <row r="1647" spans="1:2" ht="16.2" x14ac:dyDescent="0.2">
      <c r="A1647" s="5"/>
      <c r="B1647" s="202"/>
    </row>
    <row r="1648" spans="1:2" ht="16.2" x14ac:dyDescent="0.2">
      <c r="A1648" s="5"/>
      <c r="B1648" s="202"/>
    </row>
    <row r="1649" spans="1:2" ht="16.2" x14ac:dyDescent="0.2">
      <c r="A1649" s="5"/>
      <c r="B1649" s="202"/>
    </row>
    <row r="1650" spans="1:2" ht="16.2" x14ac:dyDescent="0.2">
      <c r="A1650" s="5"/>
      <c r="B1650" s="202"/>
    </row>
    <row r="1651" spans="1:2" ht="16.2" x14ac:dyDescent="0.2">
      <c r="A1651" s="5"/>
      <c r="B1651" s="202"/>
    </row>
    <row r="1652" spans="1:2" ht="16.2" x14ac:dyDescent="0.2">
      <c r="A1652" s="5"/>
      <c r="B1652" s="202"/>
    </row>
    <row r="1653" spans="1:2" ht="16.2" x14ac:dyDescent="0.2">
      <c r="A1653" s="5"/>
      <c r="B1653" s="202"/>
    </row>
    <row r="1654" spans="1:2" ht="16.2" x14ac:dyDescent="0.2">
      <c r="A1654" s="5"/>
      <c r="B1654" s="202"/>
    </row>
    <row r="1655" spans="1:2" ht="16.2" x14ac:dyDescent="0.2">
      <c r="A1655" s="5"/>
      <c r="B1655" s="202"/>
    </row>
    <row r="1656" spans="1:2" ht="16.2" x14ac:dyDescent="0.2">
      <c r="A1656" s="5"/>
      <c r="B1656" s="202"/>
    </row>
    <row r="1657" spans="1:2" ht="16.2" x14ac:dyDescent="0.2">
      <c r="A1657" s="5"/>
      <c r="B1657" s="202"/>
    </row>
    <row r="1658" spans="1:2" ht="16.2" x14ac:dyDescent="0.2">
      <c r="A1658" s="5"/>
      <c r="B1658" s="202"/>
    </row>
    <row r="1659" spans="1:2" ht="16.2" x14ac:dyDescent="0.2">
      <c r="A1659" s="5"/>
      <c r="B1659" s="202"/>
    </row>
    <row r="1660" spans="1:2" ht="16.2" x14ac:dyDescent="0.2">
      <c r="A1660" s="5"/>
      <c r="B1660" s="202"/>
    </row>
    <row r="1661" spans="1:2" ht="16.2" x14ac:dyDescent="0.2">
      <c r="A1661" s="5"/>
      <c r="B1661" s="202"/>
    </row>
    <row r="1662" spans="1:2" ht="16.2" x14ac:dyDescent="0.2">
      <c r="A1662" s="5"/>
      <c r="B1662" s="202"/>
    </row>
    <row r="1663" spans="1:2" ht="16.2" x14ac:dyDescent="0.2">
      <c r="A1663" s="5"/>
      <c r="B1663" s="202"/>
    </row>
    <row r="1664" spans="1:2" ht="16.2" x14ac:dyDescent="0.2">
      <c r="A1664" s="5"/>
      <c r="B1664" s="202"/>
    </row>
    <row r="1665" spans="1:2" ht="16.2" x14ac:dyDescent="0.2">
      <c r="A1665" s="5"/>
      <c r="B1665" s="202"/>
    </row>
    <row r="1666" spans="1:2" ht="16.2" x14ac:dyDescent="0.2">
      <c r="A1666" s="5"/>
      <c r="B1666" s="202"/>
    </row>
    <row r="1667" spans="1:2" ht="16.2" x14ac:dyDescent="0.2">
      <c r="A1667" s="5"/>
      <c r="B1667" s="202"/>
    </row>
    <row r="1668" spans="1:2" ht="16.2" x14ac:dyDescent="0.2">
      <c r="A1668" s="5"/>
      <c r="B1668" s="202"/>
    </row>
    <row r="1669" spans="1:2" ht="16.2" x14ac:dyDescent="0.2">
      <c r="A1669" s="5"/>
      <c r="B1669" s="202"/>
    </row>
    <row r="1670" spans="1:2" ht="16.2" x14ac:dyDescent="0.2">
      <c r="A1670" s="5"/>
      <c r="B1670" s="202"/>
    </row>
    <row r="1671" spans="1:2" ht="16.2" x14ac:dyDescent="0.2">
      <c r="A1671" s="5"/>
      <c r="B1671" s="202"/>
    </row>
    <row r="1672" spans="1:2" ht="16.2" x14ac:dyDescent="0.2">
      <c r="A1672" s="5"/>
      <c r="B1672" s="202"/>
    </row>
    <row r="1673" spans="1:2" ht="16.2" x14ac:dyDescent="0.2">
      <c r="A1673" s="5"/>
      <c r="B1673" s="202"/>
    </row>
    <row r="1674" spans="1:2" ht="16.2" x14ac:dyDescent="0.2">
      <c r="A1674" s="5"/>
      <c r="B1674" s="202"/>
    </row>
    <row r="1675" spans="1:2" ht="16.2" x14ac:dyDescent="0.2">
      <c r="A1675" s="5"/>
      <c r="B1675" s="202"/>
    </row>
    <row r="1676" spans="1:2" ht="16.2" x14ac:dyDescent="0.2">
      <c r="A1676" s="5"/>
      <c r="B1676" s="202"/>
    </row>
    <row r="1677" spans="1:2" ht="16.2" x14ac:dyDescent="0.2">
      <c r="A1677" s="5"/>
      <c r="B1677" s="202"/>
    </row>
    <row r="1678" spans="1:2" ht="16.2" x14ac:dyDescent="0.2">
      <c r="A1678" s="5"/>
      <c r="B1678" s="202"/>
    </row>
    <row r="1679" spans="1:2" ht="16.2" x14ac:dyDescent="0.2">
      <c r="A1679" s="5"/>
      <c r="B1679" s="202"/>
    </row>
    <row r="1680" spans="1:2" ht="16.2" x14ac:dyDescent="0.2">
      <c r="A1680" s="5"/>
      <c r="B1680" s="202"/>
    </row>
    <row r="1681" spans="1:2" ht="16.2" x14ac:dyDescent="0.2">
      <c r="A1681" s="5"/>
      <c r="B1681" s="202"/>
    </row>
    <row r="1682" spans="1:2" ht="16.2" x14ac:dyDescent="0.2">
      <c r="A1682" s="5"/>
      <c r="B1682" s="202"/>
    </row>
    <row r="1683" spans="1:2" ht="16.2" x14ac:dyDescent="0.2">
      <c r="A1683" s="5"/>
      <c r="B1683" s="202"/>
    </row>
    <row r="1684" spans="1:2" ht="16.2" x14ac:dyDescent="0.2">
      <c r="A1684" s="5"/>
      <c r="B1684" s="202"/>
    </row>
    <row r="1685" spans="1:2" ht="16.2" x14ac:dyDescent="0.2">
      <c r="A1685" s="5"/>
      <c r="B1685" s="202"/>
    </row>
    <row r="1686" spans="1:2" ht="16.2" x14ac:dyDescent="0.2">
      <c r="A1686" s="5"/>
      <c r="B1686" s="202"/>
    </row>
    <row r="1687" spans="1:2" ht="16.2" x14ac:dyDescent="0.2">
      <c r="A1687" s="5"/>
      <c r="B1687" s="202"/>
    </row>
    <row r="1688" spans="1:2" ht="16.2" x14ac:dyDescent="0.2">
      <c r="A1688" s="5"/>
      <c r="B1688" s="202"/>
    </row>
    <row r="1689" spans="1:2" ht="16.2" x14ac:dyDescent="0.2">
      <c r="A1689" s="5"/>
      <c r="B1689" s="202"/>
    </row>
    <row r="1690" spans="1:2" ht="16.2" x14ac:dyDescent="0.2">
      <c r="A1690" s="5"/>
      <c r="B1690" s="202"/>
    </row>
    <row r="1691" spans="1:2" ht="16.2" x14ac:dyDescent="0.2">
      <c r="A1691" s="5"/>
      <c r="B1691" s="202"/>
    </row>
    <row r="1692" spans="1:2" ht="16.2" x14ac:dyDescent="0.2">
      <c r="A1692" s="5"/>
      <c r="B1692" s="202"/>
    </row>
    <row r="1693" spans="1:2" ht="16.2" x14ac:dyDescent="0.2">
      <c r="A1693" s="5"/>
      <c r="B1693" s="202"/>
    </row>
    <row r="1694" spans="1:2" ht="16.2" x14ac:dyDescent="0.2">
      <c r="A1694" s="5"/>
      <c r="B1694" s="202"/>
    </row>
    <row r="1695" spans="1:2" ht="16.2" x14ac:dyDescent="0.2">
      <c r="A1695" s="5"/>
      <c r="B1695" s="202"/>
    </row>
    <row r="1696" spans="1:2" ht="16.2" x14ac:dyDescent="0.2">
      <c r="A1696" s="5"/>
      <c r="B1696" s="202"/>
    </row>
    <row r="1697" spans="1:2" ht="16.2" x14ac:dyDescent="0.2">
      <c r="A1697" s="5"/>
      <c r="B1697" s="202"/>
    </row>
    <row r="1698" spans="1:2" ht="16.2" x14ac:dyDescent="0.2">
      <c r="A1698" s="5"/>
      <c r="B1698" s="202"/>
    </row>
    <row r="1699" spans="1:2" ht="16.2" x14ac:dyDescent="0.2">
      <c r="A1699" s="5"/>
      <c r="B1699" s="202"/>
    </row>
    <row r="1700" spans="1:2" ht="16.2" x14ac:dyDescent="0.2">
      <c r="A1700" s="5"/>
      <c r="B1700" s="202"/>
    </row>
    <row r="1701" spans="1:2" ht="16.2" x14ac:dyDescent="0.2">
      <c r="A1701" s="5"/>
      <c r="B1701" s="202"/>
    </row>
    <row r="1702" spans="1:2" ht="16.2" x14ac:dyDescent="0.2">
      <c r="A1702" s="5"/>
      <c r="B1702" s="202"/>
    </row>
    <row r="1703" spans="1:2" ht="16.2" x14ac:dyDescent="0.2">
      <c r="A1703" s="5"/>
      <c r="B1703" s="202"/>
    </row>
    <row r="1704" spans="1:2" ht="16.2" x14ac:dyDescent="0.2">
      <c r="A1704" s="5"/>
      <c r="B1704" s="202"/>
    </row>
    <row r="1705" spans="1:2" ht="16.2" x14ac:dyDescent="0.2">
      <c r="A1705" s="5"/>
      <c r="B1705" s="202"/>
    </row>
    <row r="1706" spans="1:2" ht="16.2" x14ac:dyDescent="0.2">
      <c r="A1706" s="5"/>
      <c r="B1706" s="202"/>
    </row>
    <row r="1707" spans="1:2" ht="16.2" x14ac:dyDescent="0.2">
      <c r="A1707" s="5"/>
      <c r="B1707" s="202"/>
    </row>
    <row r="1708" spans="1:2" ht="16.2" x14ac:dyDescent="0.2">
      <c r="A1708" s="5"/>
      <c r="B1708" s="202"/>
    </row>
    <row r="1709" spans="1:2" ht="16.2" x14ac:dyDescent="0.2">
      <c r="A1709" s="5"/>
      <c r="B1709" s="202"/>
    </row>
    <row r="1710" spans="1:2" ht="16.2" x14ac:dyDescent="0.2">
      <c r="A1710" s="5"/>
      <c r="B1710" s="202"/>
    </row>
    <row r="1711" spans="1:2" ht="16.2" x14ac:dyDescent="0.2">
      <c r="A1711" s="5"/>
      <c r="B1711" s="202"/>
    </row>
    <row r="1712" spans="1:2" ht="16.2" x14ac:dyDescent="0.2">
      <c r="A1712" s="5"/>
      <c r="B1712" s="202"/>
    </row>
    <row r="1713" spans="1:2" ht="16.2" x14ac:dyDescent="0.2">
      <c r="A1713" s="5"/>
      <c r="B1713" s="202"/>
    </row>
    <row r="1714" spans="1:2" ht="16.2" x14ac:dyDescent="0.2">
      <c r="A1714" s="5"/>
      <c r="B1714" s="202"/>
    </row>
    <row r="1715" spans="1:2" ht="16.2" x14ac:dyDescent="0.2">
      <c r="A1715" s="5"/>
      <c r="B1715" s="202"/>
    </row>
    <row r="1716" spans="1:2" ht="16.2" x14ac:dyDescent="0.2">
      <c r="A1716" s="5"/>
      <c r="B1716" s="202"/>
    </row>
    <row r="1717" spans="1:2" ht="16.2" x14ac:dyDescent="0.2">
      <c r="A1717" s="5"/>
      <c r="B1717" s="202"/>
    </row>
    <row r="1718" spans="1:2" ht="16.2" x14ac:dyDescent="0.2">
      <c r="A1718" s="5"/>
      <c r="B1718" s="202"/>
    </row>
    <row r="1719" spans="1:2" ht="16.2" x14ac:dyDescent="0.2">
      <c r="A1719" s="5"/>
      <c r="B1719" s="202"/>
    </row>
    <row r="1720" spans="1:2" ht="16.2" x14ac:dyDescent="0.2">
      <c r="A1720" s="5"/>
      <c r="B1720" s="202"/>
    </row>
    <row r="1721" spans="1:2" ht="16.2" x14ac:dyDescent="0.2">
      <c r="A1721" s="5"/>
      <c r="B1721" s="202"/>
    </row>
    <row r="1722" spans="1:2" ht="16.2" x14ac:dyDescent="0.2">
      <c r="A1722" s="5"/>
      <c r="B1722" s="202"/>
    </row>
    <row r="1723" spans="1:2" ht="16.2" x14ac:dyDescent="0.2">
      <c r="A1723" s="5"/>
      <c r="B1723" s="202"/>
    </row>
    <row r="1724" spans="1:2" ht="16.2" x14ac:dyDescent="0.2">
      <c r="A1724" s="5"/>
      <c r="B1724" s="202"/>
    </row>
    <row r="1725" spans="1:2" ht="16.2" x14ac:dyDescent="0.2">
      <c r="A1725" s="5"/>
      <c r="B1725" s="202"/>
    </row>
    <row r="1726" spans="1:2" ht="16.2" x14ac:dyDescent="0.2">
      <c r="A1726" s="5"/>
      <c r="B1726" s="202"/>
    </row>
    <row r="1727" spans="1:2" ht="16.2" x14ac:dyDescent="0.2">
      <c r="A1727" s="5"/>
      <c r="B1727" s="202"/>
    </row>
    <row r="1728" spans="1:2" ht="16.2" x14ac:dyDescent="0.2">
      <c r="A1728" s="5"/>
      <c r="B1728" s="202"/>
    </row>
    <row r="1729" spans="1:2" ht="16.2" x14ac:dyDescent="0.2">
      <c r="A1729" s="5"/>
      <c r="B1729" s="202"/>
    </row>
    <row r="1730" spans="1:2" ht="16.2" x14ac:dyDescent="0.2">
      <c r="A1730" s="5"/>
      <c r="B1730" s="202"/>
    </row>
    <row r="1731" spans="1:2" ht="16.2" x14ac:dyDescent="0.2">
      <c r="A1731" s="5"/>
      <c r="B1731" s="202"/>
    </row>
    <row r="1732" spans="1:2" ht="16.2" x14ac:dyDescent="0.2">
      <c r="A1732" s="5"/>
      <c r="B1732" s="202"/>
    </row>
    <row r="1733" spans="1:2" ht="16.2" x14ac:dyDescent="0.2">
      <c r="A1733" s="5"/>
      <c r="B1733" s="202"/>
    </row>
    <row r="1734" spans="1:2" ht="16.2" x14ac:dyDescent="0.2">
      <c r="A1734" s="5"/>
      <c r="B1734" s="202"/>
    </row>
    <row r="1735" spans="1:2" ht="16.2" x14ac:dyDescent="0.2">
      <c r="A1735" s="5"/>
      <c r="B1735" s="202"/>
    </row>
    <row r="1736" spans="1:2" ht="16.2" x14ac:dyDescent="0.2">
      <c r="A1736" s="5"/>
      <c r="B1736" s="202"/>
    </row>
    <row r="1737" spans="1:2" ht="16.2" x14ac:dyDescent="0.2">
      <c r="A1737" s="5"/>
      <c r="B1737" s="202"/>
    </row>
    <row r="1738" spans="1:2" ht="16.2" x14ac:dyDescent="0.2">
      <c r="A1738" s="5"/>
      <c r="B1738" s="202"/>
    </row>
    <row r="1739" spans="1:2" ht="16.2" x14ac:dyDescent="0.2">
      <c r="A1739" s="5"/>
      <c r="B1739" s="202"/>
    </row>
    <row r="1740" spans="1:2" ht="16.2" x14ac:dyDescent="0.2">
      <c r="A1740" s="5"/>
      <c r="B1740" s="202"/>
    </row>
    <row r="1741" spans="1:2" ht="16.2" x14ac:dyDescent="0.2">
      <c r="A1741" s="5"/>
      <c r="B1741" s="202"/>
    </row>
    <row r="1742" spans="1:2" ht="16.2" x14ac:dyDescent="0.2">
      <c r="A1742" s="5"/>
      <c r="B1742" s="202"/>
    </row>
    <row r="1743" spans="1:2" ht="16.2" x14ac:dyDescent="0.2">
      <c r="A1743" s="5"/>
      <c r="B1743" s="202"/>
    </row>
    <row r="1744" spans="1:2" ht="16.2" x14ac:dyDescent="0.2">
      <c r="A1744" s="5"/>
      <c r="B1744" s="202"/>
    </row>
    <row r="1745" spans="1:2" ht="16.2" x14ac:dyDescent="0.2">
      <c r="A1745" s="5"/>
      <c r="B1745" s="202"/>
    </row>
    <row r="1746" spans="1:2" ht="16.2" x14ac:dyDescent="0.2">
      <c r="A1746" s="5"/>
      <c r="B1746" s="202"/>
    </row>
    <row r="1747" spans="1:2" ht="16.2" x14ac:dyDescent="0.2">
      <c r="A1747" s="5"/>
      <c r="B1747" s="202"/>
    </row>
    <row r="1748" spans="1:2" ht="16.2" x14ac:dyDescent="0.2">
      <c r="A1748" s="5"/>
      <c r="B1748" s="202"/>
    </row>
    <row r="1749" spans="1:2" ht="16.2" x14ac:dyDescent="0.2">
      <c r="A1749" s="5"/>
      <c r="B1749" s="202"/>
    </row>
    <row r="1750" spans="1:2" ht="16.2" x14ac:dyDescent="0.2">
      <c r="A1750" s="5"/>
      <c r="B1750" s="202"/>
    </row>
    <row r="1751" spans="1:2" ht="16.2" x14ac:dyDescent="0.2">
      <c r="A1751" s="5"/>
      <c r="B1751" s="202"/>
    </row>
    <row r="1752" spans="1:2" ht="16.2" x14ac:dyDescent="0.2">
      <c r="A1752" s="5"/>
      <c r="B1752" s="202"/>
    </row>
    <row r="1753" spans="1:2" ht="16.2" x14ac:dyDescent="0.2">
      <c r="A1753" s="5"/>
      <c r="B1753" s="202"/>
    </row>
    <row r="1754" spans="1:2" ht="16.2" x14ac:dyDescent="0.2">
      <c r="A1754" s="5"/>
      <c r="B1754" s="202"/>
    </row>
    <row r="1755" spans="1:2" ht="16.2" x14ac:dyDescent="0.2">
      <c r="A1755" s="5"/>
      <c r="B1755" s="202"/>
    </row>
    <row r="1756" spans="1:2" ht="16.2" x14ac:dyDescent="0.2">
      <c r="A1756" s="5"/>
      <c r="B1756" s="202"/>
    </row>
    <row r="1757" spans="1:2" ht="16.2" x14ac:dyDescent="0.2">
      <c r="A1757" s="5"/>
      <c r="B1757" s="202"/>
    </row>
    <row r="1758" spans="1:2" ht="16.2" x14ac:dyDescent="0.2">
      <c r="A1758" s="5"/>
      <c r="B1758" s="202"/>
    </row>
    <row r="1759" spans="1:2" ht="16.2" x14ac:dyDescent="0.2">
      <c r="A1759" s="5"/>
      <c r="B1759" s="202"/>
    </row>
    <row r="1760" spans="1:2" ht="16.2" x14ac:dyDescent="0.2">
      <c r="A1760" s="5"/>
      <c r="B1760" s="202"/>
    </row>
    <row r="1761" spans="1:2" ht="16.2" x14ac:dyDescent="0.2">
      <c r="A1761" s="5"/>
      <c r="B1761" s="202"/>
    </row>
    <row r="1762" spans="1:2" ht="16.2" x14ac:dyDescent="0.2">
      <c r="A1762" s="5"/>
      <c r="B1762" s="202"/>
    </row>
    <row r="1763" spans="1:2" ht="16.2" x14ac:dyDescent="0.2">
      <c r="A1763" s="5"/>
      <c r="B1763" s="202"/>
    </row>
    <row r="1764" spans="1:2" ht="16.2" x14ac:dyDescent="0.2">
      <c r="A1764" s="5"/>
      <c r="B1764" s="202"/>
    </row>
    <row r="1765" spans="1:2" ht="16.2" x14ac:dyDescent="0.2">
      <c r="A1765" s="5"/>
      <c r="B1765" s="202"/>
    </row>
    <row r="1766" spans="1:2" ht="16.2" x14ac:dyDescent="0.2">
      <c r="A1766" s="5"/>
      <c r="B1766" s="202"/>
    </row>
    <row r="1767" spans="1:2" ht="16.2" x14ac:dyDescent="0.2">
      <c r="A1767" s="5"/>
      <c r="B1767" s="202"/>
    </row>
    <row r="1768" spans="1:2" ht="16.2" x14ac:dyDescent="0.2">
      <c r="A1768" s="5"/>
      <c r="B1768" s="202"/>
    </row>
    <row r="1769" spans="1:2" ht="16.2" x14ac:dyDescent="0.2">
      <c r="A1769" s="5"/>
      <c r="B1769" s="202"/>
    </row>
    <row r="1770" spans="1:2" ht="16.2" x14ac:dyDescent="0.2">
      <c r="A1770" s="5"/>
      <c r="B1770" s="202"/>
    </row>
    <row r="1771" spans="1:2" ht="16.2" x14ac:dyDescent="0.2">
      <c r="A1771" s="5"/>
      <c r="B1771" s="202"/>
    </row>
    <row r="1772" spans="1:2" ht="16.2" x14ac:dyDescent="0.2">
      <c r="A1772" s="5"/>
      <c r="B1772" s="202"/>
    </row>
    <row r="1773" spans="1:2" ht="16.2" x14ac:dyDescent="0.2">
      <c r="A1773" s="5"/>
      <c r="B1773" s="202"/>
    </row>
    <row r="1774" spans="1:2" ht="16.2" x14ac:dyDescent="0.2">
      <c r="A1774" s="5"/>
      <c r="B1774" s="202"/>
    </row>
    <row r="1775" spans="1:2" ht="16.2" x14ac:dyDescent="0.2">
      <c r="A1775" s="5"/>
      <c r="B1775" s="202"/>
    </row>
    <row r="1776" spans="1:2" ht="16.2" x14ac:dyDescent="0.2">
      <c r="A1776" s="5"/>
      <c r="B1776" s="202"/>
    </row>
    <row r="1777" spans="1:2" ht="16.2" x14ac:dyDescent="0.2">
      <c r="A1777" s="5"/>
      <c r="B1777" s="202"/>
    </row>
    <row r="1778" spans="1:2" ht="16.2" x14ac:dyDescent="0.2">
      <c r="A1778" s="5"/>
      <c r="B1778" s="202"/>
    </row>
    <row r="1779" spans="1:2" ht="16.2" x14ac:dyDescent="0.2">
      <c r="A1779" s="5"/>
      <c r="B1779" s="202"/>
    </row>
    <row r="1780" spans="1:2" ht="16.2" x14ac:dyDescent="0.2">
      <c r="A1780" s="5"/>
      <c r="B1780" s="202"/>
    </row>
    <row r="1781" spans="1:2" ht="16.2" x14ac:dyDescent="0.2">
      <c r="A1781" s="5"/>
      <c r="B1781" s="202"/>
    </row>
    <row r="1782" spans="1:2" ht="16.2" x14ac:dyDescent="0.2">
      <c r="A1782" s="5"/>
      <c r="B1782" s="202"/>
    </row>
    <row r="1783" spans="1:2" ht="16.2" x14ac:dyDescent="0.2">
      <c r="A1783" s="5"/>
      <c r="B1783" s="202"/>
    </row>
    <row r="1784" spans="1:2" ht="16.2" x14ac:dyDescent="0.2">
      <c r="A1784" s="5"/>
      <c r="B1784" s="202"/>
    </row>
    <row r="1785" spans="1:2" ht="16.2" x14ac:dyDescent="0.2">
      <c r="A1785" s="5"/>
      <c r="B1785" s="202"/>
    </row>
    <row r="1786" spans="1:2" ht="16.2" x14ac:dyDescent="0.2">
      <c r="A1786" s="5"/>
      <c r="B1786" s="202"/>
    </row>
    <row r="1787" spans="1:2" ht="16.2" x14ac:dyDescent="0.2">
      <c r="A1787" s="5"/>
      <c r="B1787" s="202"/>
    </row>
    <row r="1788" spans="1:2" ht="16.2" x14ac:dyDescent="0.2">
      <c r="A1788" s="5"/>
      <c r="B1788" s="202"/>
    </row>
    <row r="1789" spans="1:2" ht="16.2" x14ac:dyDescent="0.2">
      <c r="A1789" s="5"/>
      <c r="B1789" s="202"/>
    </row>
    <row r="1790" spans="1:2" ht="16.2" x14ac:dyDescent="0.2">
      <c r="A1790" s="5"/>
      <c r="B1790" s="202"/>
    </row>
    <row r="1791" spans="1:2" ht="16.2" x14ac:dyDescent="0.2">
      <c r="A1791" s="5"/>
      <c r="B1791" s="202"/>
    </row>
    <row r="1792" spans="1:2" ht="16.2" x14ac:dyDescent="0.2">
      <c r="A1792" s="5"/>
      <c r="B1792" s="202"/>
    </row>
    <row r="1793" spans="1:2" ht="16.2" x14ac:dyDescent="0.2">
      <c r="A1793" s="5"/>
      <c r="B1793" s="202"/>
    </row>
    <row r="1794" spans="1:2" ht="16.2" x14ac:dyDescent="0.2">
      <c r="A1794" s="5"/>
      <c r="B1794" s="202"/>
    </row>
    <row r="1795" spans="1:2" ht="16.2" x14ac:dyDescent="0.2">
      <c r="A1795" s="5"/>
      <c r="B1795" s="202"/>
    </row>
    <row r="1796" spans="1:2" ht="16.2" x14ac:dyDescent="0.2">
      <c r="A1796" s="5"/>
      <c r="B1796" s="202"/>
    </row>
    <row r="1797" spans="1:2" ht="16.2" x14ac:dyDescent="0.2">
      <c r="A1797" s="5"/>
      <c r="B1797" s="202"/>
    </row>
    <row r="1798" spans="1:2" ht="16.2" x14ac:dyDescent="0.2">
      <c r="A1798" s="5"/>
      <c r="B1798" s="202"/>
    </row>
    <row r="1799" spans="1:2" ht="16.2" x14ac:dyDescent="0.2">
      <c r="A1799" s="5"/>
      <c r="B1799" s="202"/>
    </row>
    <row r="1800" spans="1:2" ht="16.2" x14ac:dyDescent="0.2">
      <c r="A1800" s="5"/>
      <c r="B1800" s="202"/>
    </row>
    <row r="1801" spans="1:2" ht="16.2" x14ac:dyDescent="0.2">
      <c r="A1801" s="5"/>
      <c r="B1801" s="202"/>
    </row>
    <row r="1802" spans="1:2" ht="16.2" x14ac:dyDescent="0.2">
      <c r="A1802" s="5"/>
      <c r="B1802" s="202"/>
    </row>
    <row r="1803" spans="1:2" ht="16.2" x14ac:dyDescent="0.2">
      <c r="A1803" s="5"/>
      <c r="B1803" s="202"/>
    </row>
    <row r="1804" spans="1:2" ht="16.2" x14ac:dyDescent="0.2">
      <c r="A1804" s="5"/>
      <c r="B1804" s="202"/>
    </row>
    <row r="1805" spans="1:2" ht="16.2" x14ac:dyDescent="0.2">
      <c r="A1805" s="5"/>
      <c r="B1805" s="202"/>
    </row>
    <row r="1806" spans="1:2" ht="16.2" x14ac:dyDescent="0.2">
      <c r="A1806" s="5"/>
      <c r="B1806" s="202"/>
    </row>
    <row r="1807" spans="1:2" ht="16.2" x14ac:dyDescent="0.2">
      <c r="A1807" s="5"/>
      <c r="B1807" s="202"/>
    </row>
    <row r="1808" spans="1:2" ht="16.2" x14ac:dyDescent="0.2">
      <c r="A1808" s="5"/>
      <c r="B1808" s="202"/>
    </row>
    <row r="1809" spans="1:2" ht="16.2" x14ac:dyDescent="0.2">
      <c r="A1809" s="5"/>
      <c r="B1809" s="202"/>
    </row>
    <row r="1810" spans="1:2" ht="16.2" x14ac:dyDescent="0.2">
      <c r="A1810" s="5"/>
      <c r="B1810" s="202"/>
    </row>
    <row r="1811" spans="1:2" ht="16.2" x14ac:dyDescent="0.2">
      <c r="A1811" s="5"/>
      <c r="B1811" s="202"/>
    </row>
    <row r="1812" spans="1:2" ht="16.2" x14ac:dyDescent="0.2">
      <c r="A1812" s="5"/>
      <c r="B1812" s="202"/>
    </row>
    <row r="1813" spans="1:2" ht="16.2" x14ac:dyDescent="0.2">
      <c r="A1813" s="5"/>
      <c r="B1813" s="202"/>
    </row>
    <row r="1814" spans="1:2" ht="16.2" x14ac:dyDescent="0.2">
      <c r="A1814" s="5"/>
      <c r="B1814" s="202"/>
    </row>
    <row r="1815" spans="1:2" ht="16.2" x14ac:dyDescent="0.2">
      <c r="A1815" s="5"/>
      <c r="B1815" s="202"/>
    </row>
    <row r="1816" spans="1:2" ht="16.2" x14ac:dyDescent="0.2">
      <c r="A1816" s="5"/>
      <c r="B1816" s="202"/>
    </row>
    <row r="1817" spans="1:2" ht="16.2" x14ac:dyDescent="0.2">
      <c r="A1817" s="5"/>
      <c r="B1817" s="202"/>
    </row>
    <row r="1818" spans="1:2" ht="16.2" x14ac:dyDescent="0.2">
      <c r="A1818" s="5"/>
      <c r="B1818" s="202"/>
    </row>
    <row r="1819" spans="1:2" ht="16.2" x14ac:dyDescent="0.2">
      <c r="A1819" s="5"/>
      <c r="B1819" s="202"/>
    </row>
    <row r="1820" spans="1:2" ht="16.2" x14ac:dyDescent="0.2">
      <c r="A1820" s="5"/>
      <c r="B1820" s="202"/>
    </row>
    <row r="1821" spans="1:2" ht="16.2" x14ac:dyDescent="0.2">
      <c r="A1821" s="5"/>
      <c r="B1821" s="202"/>
    </row>
    <row r="1822" spans="1:2" ht="16.2" x14ac:dyDescent="0.2">
      <c r="A1822" s="5"/>
      <c r="B1822" s="202"/>
    </row>
    <row r="1823" spans="1:2" ht="16.2" x14ac:dyDescent="0.2">
      <c r="A1823" s="5"/>
      <c r="B1823" s="202"/>
    </row>
    <row r="1824" spans="1:2" ht="16.2" x14ac:dyDescent="0.2">
      <c r="A1824" s="5"/>
      <c r="B1824" s="202"/>
    </row>
    <row r="1825" spans="1:2" ht="16.2" x14ac:dyDescent="0.2">
      <c r="A1825" s="5"/>
      <c r="B1825" s="202"/>
    </row>
    <row r="1826" spans="1:2" ht="16.2" x14ac:dyDescent="0.2">
      <c r="A1826" s="5"/>
      <c r="B1826" s="202"/>
    </row>
    <row r="1827" spans="1:2" ht="16.2" x14ac:dyDescent="0.2">
      <c r="A1827" s="5"/>
      <c r="B1827" s="202"/>
    </row>
    <row r="1828" spans="1:2" ht="16.2" x14ac:dyDescent="0.2">
      <c r="A1828" s="5"/>
      <c r="B1828" s="202"/>
    </row>
    <row r="1829" spans="1:2" ht="16.2" x14ac:dyDescent="0.2">
      <c r="A1829" s="5"/>
      <c r="B1829" s="202"/>
    </row>
    <row r="1830" spans="1:2" ht="16.2" x14ac:dyDescent="0.2">
      <c r="A1830" s="5"/>
      <c r="B1830" s="202"/>
    </row>
    <row r="1831" spans="1:2" ht="16.2" x14ac:dyDescent="0.2">
      <c r="A1831" s="5"/>
      <c r="B1831" s="202"/>
    </row>
    <row r="1832" spans="1:2" ht="16.2" x14ac:dyDescent="0.2">
      <c r="A1832" s="5"/>
      <c r="B1832" s="202"/>
    </row>
    <row r="1833" spans="1:2" ht="16.2" x14ac:dyDescent="0.2">
      <c r="A1833" s="5"/>
      <c r="B1833" s="202"/>
    </row>
    <row r="1834" spans="1:2" ht="16.2" x14ac:dyDescent="0.2">
      <c r="A1834" s="5"/>
      <c r="B1834" s="202"/>
    </row>
    <row r="1835" spans="1:2" ht="16.2" x14ac:dyDescent="0.2">
      <c r="A1835" s="5"/>
      <c r="B1835" s="202"/>
    </row>
    <row r="1836" spans="1:2" ht="16.2" x14ac:dyDescent="0.2">
      <c r="A1836" s="5"/>
      <c r="B1836" s="202"/>
    </row>
    <row r="1837" spans="1:2" ht="16.2" x14ac:dyDescent="0.2">
      <c r="A1837" s="5"/>
      <c r="B1837" s="202"/>
    </row>
    <row r="1838" spans="1:2" ht="16.2" x14ac:dyDescent="0.2">
      <c r="A1838" s="5"/>
      <c r="B1838" s="202"/>
    </row>
    <row r="1839" spans="1:2" ht="16.2" x14ac:dyDescent="0.2">
      <c r="A1839" s="5"/>
      <c r="B1839" s="202"/>
    </row>
    <row r="1840" spans="1:2" ht="16.2" x14ac:dyDescent="0.2">
      <c r="A1840" s="5"/>
      <c r="B1840" s="202"/>
    </row>
    <row r="1841" spans="1:2" ht="16.2" x14ac:dyDescent="0.2">
      <c r="A1841" s="5"/>
      <c r="B1841" s="202"/>
    </row>
    <row r="1842" spans="1:2" ht="16.2" x14ac:dyDescent="0.2">
      <c r="A1842" s="5"/>
      <c r="B1842" s="202"/>
    </row>
    <row r="1843" spans="1:2" ht="16.2" x14ac:dyDescent="0.2">
      <c r="A1843" s="5"/>
      <c r="B1843" s="202"/>
    </row>
    <row r="1844" spans="1:2" ht="16.2" x14ac:dyDescent="0.2">
      <c r="A1844" s="5"/>
      <c r="B1844" s="202"/>
    </row>
    <row r="1845" spans="1:2" ht="16.2" x14ac:dyDescent="0.2">
      <c r="A1845" s="5"/>
      <c r="B1845" s="202"/>
    </row>
    <row r="1846" spans="1:2" ht="16.2" x14ac:dyDescent="0.2">
      <c r="A1846" s="5"/>
      <c r="B1846" s="202"/>
    </row>
    <row r="1847" spans="1:2" ht="16.2" x14ac:dyDescent="0.2">
      <c r="A1847" s="5"/>
      <c r="B1847" s="202"/>
    </row>
    <row r="1848" spans="1:2" ht="16.2" x14ac:dyDescent="0.2">
      <c r="A1848" s="5"/>
      <c r="B1848" s="202"/>
    </row>
    <row r="1849" spans="1:2" ht="16.2" x14ac:dyDescent="0.2">
      <c r="A1849" s="5"/>
      <c r="B1849" s="202"/>
    </row>
    <row r="1850" spans="1:2" ht="16.2" x14ac:dyDescent="0.2">
      <c r="A1850" s="5"/>
      <c r="B1850" s="202"/>
    </row>
    <row r="1851" spans="1:2" ht="16.2" x14ac:dyDescent="0.2">
      <c r="A1851" s="5"/>
      <c r="B1851" s="202"/>
    </row>
    <row r="1852" spans="1:2" ht="16.2" x14ac:dyDescent="0.2">
      <c r="A1852" s="5"/>
      <c r="B1852" s="202"/>
    </row>
    <row r="1853" spans="1:2" ht="16.2" x14ac:dyDescent="0.2">
      <c r="A1853" s="5"/>
      <c r="B1853" s="202"/>
    </row>
    <row r="1854" spans="1:2" ht="16.2" x14ac:dyDescent="0.2">
      <c r="A1854" s="5"/>
      <c r="B1854" s="202"/>
    </row>
    <row r="1855" spans="1:2" ht="16.2" x14ac:dyDescent="0.2">
      <c r="A1855" s="5"/>
      <c r="B1855" s="202"/>
    </row>
    <row r="1856" spans="1:2" ht="16.2" x14ac:dyDescent="0.2">
      <c r="A1856" s="5"/>
      <c r="B1856" s="202"/>
    </row>
    <row r="1857" spans="1:2" ht="16.2" x14ac:dyDescent="0.2">
      <c r="A1857" s="5"/>
      <c r="B1857" s="202"/>
    </row>
    <row r="1858" spans="1:2" ht="16.2" x14ac:dyDescent="0.2">
      <c r="A1858" s="5"/>
      <c r="B1858" s="202"/>
    </row>
    <row r="1859" spans="1:2" ht="16.2" x14ac:dyDescent="0.2">
      <c r="A1859" s="5"/>
      <c r="B1859" s="202"/>
    </row>
    <row r="1860" spans="1:2" ht="16.2" x14ac:dyDescent="0.2">
      <c r="A1860" s="5"/>
      <c r="B1860" s="202"/>
    </row>
    <row r="1861" spans="1:2" ht="16.2" x14ac:dyDescent="0.2">
      <c r="A1861" s="5"/>
      <c r="B1861" s="202"/>
    </row>
    <row r="1862" spans="1:2" ht="16.2" x14ac:dyDescent="0.2">
      <c r="A1862" s="5"/>
      <c r="B1862" s="202"/>
    </row>
    <row r="1863" spans="1:2" ht="16.2" x14ac:dyDescent="0.2">
      <c r="A1863" s="5"/>
      <c r="B1863" s="202"/>
    </row>
    <row r="1864" spans="1:2" ht="16.2" x14ac:dyDescent="0.2">
      <c r="A1864" s="5"/>
      <c r="B1864" s="202"/>
    </row>
    <row r="1865" spans="1:2" ht="16.2" x14ac:dyDescent="0.2">
      <c r="A1865" s="5"/>
      <c r="B1865" s="202"/>
    </row>
    <row r="1866" spans="1:2" ht="16.2" x14ac:dyDescent="0.2">
      <c r="A1866" s="5"/>
      <c r="B1866" s="202"/>
    </row>
    <row r="1867" spans="1:2" ht="16.2" x14ac:dyDescent="0.2">
      <c r="A1867" s="5"/>
      <c r="B1867" s="202"/>
    </row>
    <row r="1868" spans="1:2" ht="16.2" x14ac:dyDescent="0.2">
      <c r="A1868" s="5"/>
      <c r="B1868" s="202"/>
    </row>
    <row r="1869" spans="1:2" ht="16.2" x14ac:dyDescent="0.2">
      <c r="A1869" s="5"/>
      <c r="B1869" s="202"/>
    </row>
    <row r="1870" spans="1:2" ht="16.2" x14ac:dyDescent="0.2">
      <c r="A1870" s="5"/>
      <c r="B1870" s="202"/>
    </row>
    <row r="1871" spans="1:2" ht="16.2" x14ac:dyDescent="0.2">
      <c r="A1871" s="5"/>
      <c r="B1871" s="202"/>
    </row>
    <row r="1872" spans="1:2" ht="16.2" x14ac:dyDescent="0.2">
      <c r="A1872" s="5"/>
      <c r="B1872" s="202"/>
    </row>
    <row r="1873" spans="1:2" ht="16.2" x14ac:dyDescent="0.2">
      <c r="A1873" s="5"/>
      <c r="B1873" s="202"/>
    </row>
    <row r="1874" spans="1:2" ht="16.2" x14ac:dyDescent="0.2">
      <c r="A1874" s="5"/>
      <c r="B1874" s="202"/>
    </row>
    <row r="1875" spans="1:2" ht="16.2" x14ac:dyDescent="0.2">
      <c r="A1875" s="5"/>
      <c r="B1875" s="202"/>
    </row>
    <row r="1876" spans="1:2" ht="16.2" x14ac:dyDescent="0.2">
      <c r="A1876" s="5"/>
      <c r="B1876" s="202"/>
    </row>
    <row r="1877" spans="1:2" ht="16.2" x14ac:dyDescent="0.2">
      <c r="A1877" s="5"/>
      <c r="B1877" s="202"/>
    </row>
    <row r="1878" spans="1:2" ht="16.2" x14ac:dyDescent="0.2">
      <c r="A1878" s="5"/>
      <c r="B1878" s="202"/>
    </row>
    <row r="1879" spans="1:2" ht="16.2" x14ac:dyDescent="0.2">
      <c r="A1879" s="5"/>
      <c r="B1879" s="202"/>
    </row>
    <row r="1880" spans="1:2" ht="16.2" x14ac:dyDescent="0.2">
      <c r="A1880" s="5"/>
      <c r="B1880" s="202"/>
    </row>
    <row r="1881" spans="1:2" ht="16.2" x14ac:dyDescent="0.2">
      <c r="A1881" s="5"/>
      <c r="B1881" s="202"/>
    </row>
    <row r="1882" spans="1:2" ht="16.2" x14ac:dyDescent="0.2">
      <c r="A1882" s="5"/>
      <c r="B1882" s="202"/>
    </row>
    <row r="1883" spans="1:2" ht="16.2" x14ac:dyDescent="0.2">
      <c r="A1883" s="5"/>
      <c r="B1883" s="202"/>
    </row>
    <row r="1884" spans="1:2" ht="16.2" x14ac:dyDescent="0.2">
      <c r="A1884" s="5"/>
      <c r="B1884" s="202"/>
    </row>
    <row r="1885" spans="1:2" ht="16.2" x14ac:dyDescent="0.2">
      <c r="A1885" s="5"/>
      <c r="B1885" s="202"/>
    </row>
    <row r="1886" spans="1:2" ht="16.2" x14ac:dyDescent="0.2">
      <c r="A1886" s="5"/>
      <c r="B1886" s="202"/>
    </row>
    <row r="1887" spans="1:2" ht="16.2" x14ac:dyDescent="0.2">
      <c r="A1887" s="5"/>
      <c r="B1887" s="202"/>
    </row>
    <row r="1888" spans="1:2" ht="16.2" x14ac:dyDescent="0.2">
      <c r="A1888" s="5"/>
      <c r="B1888" s="202"/>
    </row>
    <row r="1889" spans="1:2" ht="16.2" x14ac:dyDescent="0.2">
      <c r="A1889" s="5"/>
      <c r="B1889" s="202"/>
    </row>
    <row r="1890" spans="1:2" ht="16.2" x14ac:dyDescent="0.2">
      <c r="A1890" s="5"/>
      <c r="B1890" s="202"/>
    </row>
    <row r="1891" spans="1:2" ht="16.2" x14ac:dyDescent="0.2">
      <c r="A1891" s="5"/>
      <c r="B1891" s="202"/>
    </row>
    <row r="1892" spans="1:2" ht="16.2" x14ac:dyDescent="0.2">
      <c r="A1892" s="5"/>
      <c r="B1892" s="202"/>
    </row>
    <row r="1893" spans="1:2" ht="16.2" x14ac:dyDescent="0.2">
      <c r="A1893" s="5"/>
      <c r="B1893" s="202"/>
    </row>
    <row r="1894" spans="1:2" ht="16.2" x14ac:dyDescent="0.2">
      <c r="A1894" s="5"/>
      <c r="B1894" s="202"/>
    </row>
    <row r="1895" spans="1:2" ht="16.2" x14ac:dyDescent="0.2">
      <c r="A1895" s="5"/>
      <c r="B1895" s="202"/>
    </row>
    <row r="1896" spans="1:2" ht="16.2" x14ac:dyDescent="0.2">
      <c r="A1896" s="5"/>
      <c r="B1896" s="202"/>
    </row>
    <row r="1897" spans="1:2" ht="16.2" x14ac:dyDescent="0.2">
      <c r="A1897" s="5"/>
      <c r="B1897" s="202"/>
    </row>
    <row r="1898" spans="1:2" ht="16.2" x14ac:dyDescent="0.2">
      <c r="A1898" s="5"/>
      <c r="B1898" s="202"/>
    </row>
    <row r="1899" spans="1:2" ht="16.2" x14ac:dyDescent="0.2">
      <c r="A1899" s="5"/>
      <c r="B1899" s="202"/>
    </row>
    <row r="1900" spans="1:2" ht="16.2" x14ac:dyDescent="0.2">
      <c r="A1900" s="5"/>
      <c r="B1900" s="202"/>
    </row>
    <row r="1901" spans="1:2" ht="16.2" x14ac:dyDescent="0.2">
      <c r="A1901" s="5"/>
      <c r="B1901" s="202"/>
    </row>
    <row r="1902" spans="1:2" ht="16.2" x14ac:dyDescent="0.2">
      <c r="A1902" s="5"/>
      <c r="B1902" s="202"/>
    </row>
    <row r="1903" spans="1:2" ht="16.2" x14ac:dyDescent="0.2">
      <c r="A1903" s="5"/>
      <c r="B1903" s="202"/>
    </row>
    <row r="1904" spans="1:2" ht="16.2" x14ac:dyDescent="0.2">
      <c r="A1904" s="5"/>
      <c r="B1904" s="202"/>
    </row>
    <row r="1905" spans="1:2" ht="16.2" x14ac:dyDescent="0.2">
      <c r="A1905" s="5"/>
      <c r="B1905" s="202"/>
    </row>
    <row r="1906" spans="1:2" ht="16.2" x14ac:dyDescent="0.2">
      <c r="A1906" s="5"/>
      <c r="B1906" s="202"/>
    </row>
    <row r="1907" spans="1:2" ht="16.2" x14ac:dyDescent="0.2">
      <c r="A1907" s="5"/>
      <c r="B1907" s="202"/>
    </row>
    <row r="1908" spans="1:2" ht="16.2" x14ac:dyDescent="0.2">
      <c r="A1908" s="5"/>
      <c r="B1908" s="202"/>
    </row>
    <row r="1909" spans="1:2" ht="16.2" x14ac:dyDescent="0.2">
      <c r="A1909" s="5"/>
      <c r="B1909" s="202"/>
    </row>
    <row r="1910" spans="1:2" ht="16.2" x14ac:dyDescent="0.2">
      <c r="A1910" s="5"/>
      <c r="B1910" s="202"/>
    </row>
    <row r="1911" spans="1:2" ht="16.2" x14ac:dyDescent="0.2">
      <c r="A1911" s="5"/>
      <c r="B1911" s="202"/>
    </row>
    <row r="1912" spans="1:2" ht="16.2" x14ac:dyDescent="0.2">
      <c r="A1912" s="5"/>
      <c r="B1912" s="202"/>
    </row>
    <row r="1913" spans="1:2" ht="16.2" x14ac:dyDescent="0.2">
      <c r="A1913" s="5"/>
      <c r="B1913" s="202"/>
    </row>
    <row r="1914" spans="1:2" ht="16.2" x14ac:dyDescent="0.2">
      <c r="A1914" s="5"/>
      <c r="B1914" s="202"/>
    </row>
    <row r="1915" spans="1:2" ht="16.2" x14ac:dyDescent="0.2">
      <c r="A1915" s="5"/>
      <c r="B1915" s="202"/>
    </row>
    <row r="1916" spans="1:2" ht="16.2" x14ac:dyDescent="0.2">
      <c r="A1916" s="5"/>
      <c r="B1916" s="202"/>
    </row>
    <row r="1917" spans="1:2" ht="16.2" x14ac:dyDescent="0.2">
      <c r="A1917" s="5"/>
      <c r="B1917" s="202"/>
    </row>
    <row r="1918" spans="1:2" ht="16.2" x14ac:dyDescent="0.2">
      <c r="A1918" s="5"/>
      <c r="B1918" s="202"/>
    </row>
    <row r="1919" spans="1:2" ht="16.2" x14ac:dyDescent="0.2">
      <c r="A1919" s="5"/>
      <c r="B1919" s="202"/>
    </row>
    <row r="1920" spans="1:2" ht="16.2" x14ac:dyDescent="0.2">
      <c r="A1920" s="5"/>
      <c r="B1920" s="202"/>
    </row>
    <row r="1921" spans="1:2" ht="16.2" x14ac:dyDescent="0.2">
      <c r="A1921" s="5"/>
      <c r="B1921" s="202"/>
    </row>
    <row r="1922" spans="1:2" ht="16.2" x14ac:dyDescent="0.2">
      <c r="A1922" s="5"/>
      <c r="B1922" s="202"/>
    </row>
    <row r="1923" spans="1:2" ht="16.2" x14ac:dyDescent="0.2">
      <c r="A1923" s="5"/>
      <c r="B1923" s="202"/>
    </row>
    <row r="1924" spans="1:2" ht="16.2" x14ac:dyDescent="0.2">
      <c r="A1924" s="5"/>
      <c r="B1924" s="202"/>
    </row>
    <row r="1925" spans="1:2" ht="16.2" x14ac:dyDescent="0.2">
      <c r="A1925" s="5"/>
      <c r="B1925" s="202"/>
    </row>
    <row r="1926" spans="1:2" ht="16.2" x14ac:dyDescent="0.2">
      <c r="A1926" s="5"/>
      <c r="B1926" s="202"/>
    </row>
    <row r="1927" spans="1:2" ht="16.2" x14ac:dyDescent="0.2">
      <c r="A1927" s="5"/>
      <c r="B1927" s="202"/>
    </row>
    <row r="1928" spans="1:2" ht="16.2" x14ac:dyDescent="0.2">
      <c r="A1928" s="5"/>
      <c r="B1928" s="202"/>
    </row>
    <row r="1929" spans="1:2" ht="16.2" x14ac:dyDescent="0.2">
      <c r="A1929" s="5"/>
      <c r="B1929" s="202"/>
    </row>
    <row r="1930" spans="1:2" ht="16.2" x14ac:dyDescent="0.2">
      <c r="A1930" s="5"/>
      <c r="B1930" s="202"/>
    </row>
    <row r="1931" spans="1:2" ht="16.2" x14ac:dyDescent="0.2">
      <c r="A1931" s="5"/>
      <c r="B1931" s="202"/>
    </row>
    <row r="1932" spans="1:2" ht="16.2" x14ac:dyDescent="0.2">
      <c r="A1932" s="5"/>
      <c r="B1932" s="202"/>
    </row>
    <row r="1933" spans="1:2" ht="16.2" x14ac:dyDescent="0.2">
      <c r="A1933" s="5"/>
      <c r="B1933" s="202"/>
    </row>
    <row r="1934" spans="1:2" ht="16.2" x14ac:dyDescent="0.2">
      <c r="A1934" s="5"/>
      <c r="B1934" s="202"/>
    </row>
    <row r="1935" spans="1:2" ht="16.2" x14ac:dyDescent="0.2">
      <c r="A1935" s="5"/>
      <c r="B1935" s="202"/>
    </row>
    <row r="1936" spans="1:2" ht="16.2" x14ac:dyDescent="0.2">
      <c r="A1936" s="5"/>
      <c r="B1936" s="202"/>
    </row>
    <row r="1937" spans="1:2" ht="16.2" x14ac:dyDescent="0.2">
      <c r="A1937" s="5"/>
      <c r="B1937" s="202"/>
    </row>
    <row r="1938" spans="1:2" ht="16.2" x14ac:dyDescent="0.2">
      <c r="A1938" s="5"/>
      <c r="B1938" s="202"/>
    </row>
    <row r="1939" spans="1:2" ht="16.2" x14ac:dyDescent="0.2">
      <c r="A1939" s="5"/>
      <c r="B1939" s="202"/>
    </row>
    <row r="1940" spans="1:2" ht="16.2" x14ac:dyDescent="0.2">
      <c r="A1940" s="5"/>
      <c r="B1940" s="202"/>
    </row>
    <row r="1941" spans="1:2" ht="16.2" x14ac:dyDescent="0.2">
      <c r="A1941" s="5"/>
      <c r="B1941" s="202"/>
    </row>
    <row r="1942" spans="1:2" ht="16.2" x14ac:dyDescent="0.2">
      <c r="A1942" s="5"/>
      <c r="B1942" s="202"/>
    </row>
    <row r="1943" spans="1:2" ht="16.2" x14ac:dyDescent="0.2">
      <c r="A1943" s="5"/>
      <c r="B1943" s="202"/>
    </row>
    <row r="1944" spans="1:2" ht="16.2" x14ac:dyDescent="0.2">
      <c r="A1944" s="5"/>
      <c r="B1944" s="202"/>
    </row>
    <row r="1945" spans="1:2" ht="16.2" x14ac:dyDescent="0.2">
      <c r="A1945" s="5"/>
      <c r="B1945" s="202"/>
    </row>
    <row r="1946" spans="1:2" ht="16.2" x14ac:dyDescent="0.2">
      <c r="A1946" s="5"/>
      <c r="B1946" s="202"/>
    </row>
    <row r="1947" spans="1:2" ht="16.2" x14ac:dyDescent="0.2">
      <c r="A1947" s="5"/>
      <c r="B1947" s="202"/>
    </row>
    <row r="1948" spans="1:2" ht="16.2" x14ac:dyDescent="0.2">
      <c r="A1948" s="5"/>
      <c r="B1948" s="202"/>
    </row>
    <row r="1949" spans="1:2" ht="16.2" x14ac:dyDescent="0.2">
      <c r="A1949" s="5"/>
      <c r="B1949" s="202"/>
    </row>
    <row r="1950" spans="1:2" ht="16.2" x14ac:dyDescent="0.2">
      <c r="A1950" s="5"/>
      <c r="B1950" s="202"/>
    </row>
    <row r="1951" spans="1:2" ht="16.2" x14ac:dyDescent="0.2">
      <c r="A1951" s="5"/>
      <c r="B1951" s="202"/>
    </row>
    <row r="1952" spans="1:2" ht="16.2" x14ac:dyDescent="0.2">
      <c r="A1952" s="5"/>
      <c r="B1952" s="202"/>
    </row>
    <row r="1953" spans="1:2" ht="16.2" x14ac:dyDescent="0.2">
      <c r="A1953" s="5"/>
      <c r="B1953" s="202"/>
    </row>
    <row r="1954" spans="1:2" ht="16.2" x14ac:dyDescent="0.2">
      <c r="A1954" s="5"/>
      <c r="B1954" s="202"/>
    </row>
    <row r="1955" spans="1:2" ht="16.2" x14ac:dyDescent="0.2">
      <c r="A1955" s="5"/>
      <c r="B1955" s="202"/>
    </row>
    <row r="1956" spans="1:2" ht="16.2" x14ac:dyDescent="0.2">
      <c r="A1956" s="5"/>
      <c r="B1956" s="202"/>
    </row>
    <row r="1957" spans="1:2" ht="16.2" x14ac:dyDescent="0.2">
      <c r="A1957" s="5"/>
      <c r="B1957" s="202"/>
    </row>
    <row r="1958" spans="1:2" ht="16.2" x14ac:dyDescent="0.2">
      <c r="A1958" s="5"/>
      <c r="B1958" s="202"/>
    </row>
    <row r="1959" spans="1:2" ht="16.2" x14ac:dyDescent="0.2">
      <c r="A1959" s="5"/>
      <c r="B1959" s="202"/>
    </row>
    <row r="1960" spans="1:2" ht="16.2" x14ac:dyDescent="0.2">
      <c r="A1960" s="5"/>
      <c r="B1960" s="202"/>
    </row>
    <row r="1961" spans="1:2" ht="16.2" x14ac:dyDescent="0.2">
      <c r="A1961" s="5"/>
      <c r="B1961" s="202"/>
    </row>
    <row r="1962" spans="1:2" ht="16.2" x14ac:dyDescent="0.2">
      <c r="A1962" s="5"/>
      <c r="B1962" s="202"/>
    </row>
    <row r="1963" spans="1:2" ht="16.2" x14ac:dyDescent="0.2">
      <c r="A1963" s="5"/>
      <c r="B1963" s="202"/>
    </row>
    <row r="1964" spans="1:2" ht="16.2" x14ac:dyDescent="0.2">
      <c r="A1964" s="5"/>
      <c r="B1964" s="202"/>
    </row>
    <row r="1965" spans="1:2" ht="16.2" x14ac:dyDescent="0.2">
      <c r="A1965" s="5"/>
      <c r="B1965" s="202"/>
    </row>
    <row r="1966" spans="1:2" ht="16.2" x14ac:dyDescent="0.2">
      <c r="A1966" s="5"/>
      <c r="B1966" s="202"/>
    </row>
    <row r="1967" spans="1:2" ht="16.2" x14ac:dyDescent="0.2">
      <c r="A1967" s="5"/>
      <c r="B1967" s="202"/>
    </row>
    <row r="1968" spans="1:2" ht="16.2" x14ac:dyDescent="0.2">
      <c r="A1968" s="5"/>
      <c r="B1968" s="202"/>
    </row>
    <row r="1969" spans="1:2" ht="16.2" x14ac:dyDescent="0.2">
      <c r="A1969" s="5"/>
      <c r="B1969" s="202"/>
    </row>
    <row r="1970" spans="1:2" ht="16.2" x14ac:dyDescent="0.2">
      <c r="A1970" s="5"/>
      <c r="B1970" s="202"/>
    </row>
    <row r="1971" spans="1:2" ht="16.2" x14ac:dyDescent="0.2">
      <c r="A1971" s="5"/>
      <c r="B1971" s="202"/>
    </row>
    <row r="1972" spans="1:2" ht="16.2" x14ac:dyDescent="0.2">
      <c r="A1972" s="5"/>
      <c r="B1972" s="202"/>
    </row>
    <row r="1973" spans="1:2" ht="16.2" x14ac:dyDescent="0.2">
      <c r="A1973" s="5"/>
      <c r="B1973" s="202"/>
    </row>
    <row r="1974" spans="1:2" ht="16.2" x14ac:dyDescent="0.2">
      <c r="A1974" s="5"/>
      <c r="B1974" s="202"/>
    </row>
    <row r="1975" spans="1:2" ht="16.2" x14ac:dyDescent="0.2">
      <c r="A1975" s="5"/>
      <c r="B1975" s="202"/>
    </row>
    <row r="1976" spans="1:2" ht="16.2" x14ac:dyDescent="0.2">
      <c r="A1976" s="5"/>
      <c r="B1976" s="202"/>
    </row>
    <row r="1977" spans="1:2" ht="16.2" x14ac:dyDescent="0.2">
      <c r="A1977" s="5"/>
      <c r="B1977" s="202"/>
    </row>
    <row r="1978" spans="1:2" ht="16.2" x14ac:dyDescent="0.2">
      <c r="A1978" s="5"/>
      <c r="B1978" s="202"/>
    </row>
    <row r="1979" spans="1:2" ht="16.2" x14ac:dyDescent="0.2">
      <c r="A1979" s="5"/>
      <c r="B1979" s="202"/>
    </row>
    <row r="1980" spans="1:2" ht="16.2" x14ac:dyDescent="0.2">
      <c r="A1980" s="5"/>
      <c r="B1980" s="202"/>
    </row>
    <row r="1981" spans="1:2" ht="16.2" x14ac:dyDescent="0.2">
      <c r="A1981" s="5"/>
      <c r="B1981" s="202"/>
    </row>
    <row r="1982" spans="1:2" ht="16.2" x14ac:dyDescent="0.2">
      <c r="A1982" s="5"/>
      <c r="B1982" s="202"/>
    </row>
    <row r="1983" spans="1:2" ht="16.2" x14ac:dyDescent="0.2">
      <c r="A1983" s="5"/>
      <c r="B1983" s="202"/>
    </row>
    <row r="1984" spans="1:2" ht="16.2" x14ac:dyDescent="0.2">
      <c r="A1984" s="5"/>
      <c r="B1984" s="202"/>
    </row>
    <row r="1985" spans="1:2" ht="16.2" x14ac:dyDescent="0.2">
      <c r="A1985" s="5"/>
      <c r="B1985" s="202"/>
    </row>
    <row r="1986" spans="1:2" ht="16.2" x14ac:dyDescent="0.2">
      <c r="A1986" s="5"/>
      <c r="B1986" s="202"/>
    </row>
    <row r="1987" spans="1:2" ht="16.2" x14ac:dyDescent="0.2">
      <c r="A1987" s="5"/>
      <c r="B1987" s="202"/>
    </row>
    <row r="1988" spans="1:2" ht="16.2" x14ac:dyDescent="0.2">
      <c r="A1988" s="5"/>
      <c r="B1988" s="202"/>
    </row>
    <row r="1989" spans="1:2" ht="16.2" x14ac:dyDescent="0.2">
      <c r="A1989" s="5"/>
      <c r="B1989" s="202"/>
    </row>
    <row r="1990" spans="1:2" ht="16.2" x14ac:dyDescent="0.2">
      <c r="A1990" s="5"/>
      <c r="B1990" s="202"/>
    </row>
    <row r="1991" spans="1:2" ht="16.2" x14ac:dyDescent="0.2">
      <c r="A1991" s="5"/>
      <c r="B1991" s="202"/>
    </row>
    <row r="1992" spans="1:2" ht="16.2" x14ac:dyDescent="0.2">
      <c r="A1992" s="5"/>
      <c r="B1992" s="202"/>
    </row>
    <row r="1993" spans="1:2" ht="16.2" x14ac:dyDescent="0.2">
      <c r="A1993" s="5"/>
      <c r="B1993" s="202"/>
    </row>
    <row r="1994" spans="1:2" ht="16.2" x14ac:dyDescent="0.2">
      <c r="A1994" s="5"/>
      <c r="B1994" s="202"/>
    </row>
    <row r="1995" spans="1:2" ht="16.2" x14ac:dyDescent="0.2">
      <c r="A1995" s="5"/>
      <c r="B1995" s="202"/>
    </row>
    <row r="1996" spans="1:2" ht="16.2" x14ac:dyDescent="0.2">
      <c r="A1996" s="5"/>
      <c r="B1996" s="202"/>
    </row>
    <row r="1997" spans="1:2" ht="16.2" x14ac:dyDescent="0.2">
      <c r="A1997" s="5"/>
      <c r="B1997" s="202"/>
    </row>
    <row r="1998" spans="1:2" ht="16.2" x14ac:dyDescent="0.2">
      <c r="A1998" s="5"/>
      <c r="B1998" s="202"/>
    </row>
    <row r="1999" spans="1:2" ht="16.2" x14ac:dyDescent="0.2">
      <c r="A1999" s="5"/>
      <c r="B1999" s="202"/>
    </row>
    <row r="2000" spans="1:2" ht="16.2" x14ac:dyDescent="0.2">
      <c r="A2000" s="5"/>
      <c r="B2000" s="202"/>
    </row>
    <row r="2001" spans="1:2" ht="16.2" x14ac:dyDescent="0.2">
      <c r="A2001" s="5"/>
      <c r="B2001" s="202"/>
    </row>
    <row r="2002" spans="1:2" ht="16.2" x14ac:dyDescent="0.2">
      <c r="A2002" s="5"/>
      <c r="B2002" s="202"/>
    </row>
    <row r="2003" spans="1:2" ht="16.2" x14ac:dyDescent="0.2">
      <c r="A2003" s="5"/>
      <c r="B2003" s="202"/>
    </row>
    <row r="2004" spans="1:2" ht="16.2" x14ac:dyDescent="0.2">
      <c r="A2004" s="5"/>
      <c r="B2004" s="202"/>
    </row>
    <row r="2005" spans="1:2" ht="16.2" x14ac:dyDescent="0.2">
      <c r="A2005" s="5"/>
      <c r="B2005" s="202"/>
    </row>
    <row r="2006" spans="1:2" ht="16.2" x14ac:dyDescent="0.2">
      <c r="A2006" s="5"/>
      <c r="B2006" s="202"/>
    </row>
    <row r="2007" spans="1:2" ht="16.2" x14ac:dyDescent="0.2">
      <c r="A2007" s="5"/>
      <c r="B2007" s="202"/>
    </row>
    <row r="2008" spans="1:2" ht="16.2" x14ac:dyDescent="0.2">
      <c r="A2008" s="5"/>
      <c r="B2008" s="202"/>
    </row>
    <row r="2009" spans="1:2" ht="16.2" x14ac:dyDescent="0.2">
      <c r="A2009" s="5"/>
      <c r="B2009" s="202"/>
    </row>
    <row r="2010" spans="1:2" ht="16.2" x14ac:dyDescent="0.2">
      <c r="A2010" s="5"/>
      <c r="B2010" s="202"/>
    </row>
    <row r="2011" spans="1:2" ht="16.2" x14ac:dyDescent="0.2">
      <c r="A2011" s="5"/>
      <c r="B2011" s="202"/>
    </row>
    <row r="2012" spans="1:2" ht="16.2" x14ac:dyDescent="0.2">
      <c r="A2012" s="5"/>
      <c r="B2012" s="202"/>
    </row>
    <row r="2013" spans="1:2" ht="16.2" x14ac:dyDescent="0.2">
      <c r="A2013" s="5"/>
      <c r="B2013" s="202"/>
    </row>
    <row r="2014" spans="1:2" ht="16.2" x14ac:dyDescent="0.2">
      <c r="A2014" s="5"/>
      <c r="B2014" s="202"/>
    </row>
    <row r="2015" spans="1:2" ht="16.2" x14ac:dyDescent="0.2">
      <c r="A2015" s="5"/>
      <c r="B2015" s="202"/>
    </row>
    <row r="2016" spans="1:2" ht="16.2" x14ac:dyDescent="0.2">
      <c r="A2016" s="5"/>
      <c r="B2016" s="202"/>
    </row>
    <row r="2017" spans="1:2" ht="16.2" x14ac:dyDescent="0.2">
      <c r="A2017" s="5"/>
      <c r="B2017" s="202"/>
    </row>
    <row r="2018" spans="1:2" ht="16.2" x14ac:dyDescent="0.2">
      <c r="A2018" s="5"/>
      <c r="B2018" s="202"/>
    </row>
    <row r="2019" spans="1:2" ht="16.2" x14ac:dyDescent="0.2">
      <c r="A2019" s="5"/>
      <c r="B2019" s="202"/>
    </row>
    <row r="2020" spans="1:2" ht="16.2" x14ac:dyDescent="0.2">
      <c r="A2020" s="5"/>
      <c r="B2020" s="202"/>
    </row>
    <row r="2021" spans="1:2" ht="16.2" x14ac:dyDescent="0.2">
      <c r="A2021" s="5"/>
      <c r="B2021" s="202"/>
    </row>
    <row r="2022" spans="1:2" ht="16.2" x14ac:dyDescent="0.2">
      <c r="A2022" s="5"/>
      <c r="B2022" s="202"/>
    </row>
    <row r="2023" spans="1:2" ht="16.2" x14ac:dyDescent="0.2">
      <c r="A2023" s="5"/>
      <c r="B2023" s="202"/>
    </row>
    <row r="2024" spans="1:2" ht="16.2" x14ac:dyDescent="0.2">
      <c r="A2024" s="5"/>
      <c r="B2024" s="202"/>
    </row>
    <row r="2025" spans="1:2" ht="16.2" x14ac:dyDescent="0.2">
      <c r="A2025" s="5"/>
      <c r="B2025" s="202"/>
    </row>
    <row r="2026" spans="1:2" ht="16.2" x14ac:dyDescent="0.2">
      <c r="A2026" s="5"/>
      <c r="B2026" s="202"/>
    </row>
    <row r="2027" spans="1:2" ht="16.2" x14ac:dyDescent="0.2">
      <c r="A2027" s="5"/>
      <c r="B2027" s="202"/>
    </row>
    <row r="2028" spans="1:2" ht="16.2" x14ac:dyDescent="0.2">
      <c r="A2028" s="5"/>
      <c r="B2028" s="202"/>
    </row>
    <row r="2029" spans="1:2" ht="16.2" x14ac:dyDescent="0.2">
      <c r="A2029" s="5"/>
      <c r="B2029" s="202"/>
    </row>
    <row r="2030" spans="1:2" ht="16.2" x14ac:dyDescent="0.2">
      <c r="A2030" s="5"/>
      <c r="B2030" s="202"/>
    </row>
    <row r="2031" spans="1:2" ht="16.2" x14ac:dyDescent="0.2">
      <c r="A2031" s="5"/>
      <c r="B2031" s="202"/>
    </row>
    <row r="2032" spans="1:2" ht="16.2" x14ac:dyDescent="0.2">
      <c r="A2032" s="5"/>
      <c r="B2032" s="202"/>
    </row>
    <row r="2033" spans="1:2" ht="16.2" x14ac:dyDescent="0.2">
      <c r="A2033" s="5"/>
      <c r="B2033" s="202"/>
    </row>
    <row r="2034" spans="1:2" ht="16.2" x14ac:dyDescent="0.2">
      <c r="A2034" s="5"/>
      <c r="B2034" s="202"/>
    </row>
    <row r="2035" spans="1:2" ht="16.2" x14ac:dyDescent="0.2">
      <c r="A2035" s="5"/>
      <c r="B2035" s="202"/>
    </row>
    <row r="2036" spans="1:2" ht="16.2" x14ac:dyDescent="0.2">
      <c r="A2036" s="5"/>
      <c r="B2036" s="202"/>
    </row>
    <row r="2037" spans="1:2" ht="16.2" x14ac:dyDescent="0.2">
      <c r="A2037" s="5"/>
      <c r="B2037" s="202"/>
    </row>
    <row r="2038" spans="1:2" ht="16.2" x14ac:dyDescent="0.2">
      <c r="A2038" s="5"/>
      <c r="B2038" s="202"/>
    </row>
    <row r="2039" spans="1:2" ht="16.2" x14ac:dyDescent="0.2">
      <c r="A2039" s="5"/>
      <c r="B2039" s="202"/>
    </row>
    <row r="2040" spans="1:2" ht="16.2" x14ac:dyDescent="0.2">
      <c r="A2040" s="5"/>
      <c r="B2040" s="202"/>
    </row>
    <row r="2041" spans="1:2" ht="16.2" x14ac:dyDescent="0.2">
      <c r="A2041" s="5"/>
      <c r="B2041" s="202"/>
    </row>
    <row r="2042" spans="1:2" ht="16.2" x14ac:dyDescent="0.2">
      <c r="A2042" s="5"/>
      <c r="B2042" s="202"/>
    </row>
    <row r="2043" spans="1:2" ht="16.2" x14ac:dyDescent="0.2">
      <c r="A2043" s="5"/>
      <c r="B2043" s="202"/>
    </row>
    <row r="2044" spans="1:2" ht="16.2" x14ac:dyDescent="0.2">
      <c r="A2044" s="5"/>
      <c r="B2044" s="202"/>
    </row>
    <row r="2045" spans="1:2" ht="16.2" x14ac:dyDescent="0.2">
      <c r="A2045" s="5"/>
      <c r="B2045" s="202"/>
    </row>
    <row r="2046" spans="1:2" ht="16.2" x14ac:dyDescent="0.2">
      <c r="A2046" s="5"/>
      <c r="B2046" s="202"/>
    </row>
    <row r="2047" spans="1:2" ht="16.2" x14ac:dyDescent="0.2">
      <c r="A2047" s="5"/>
      <c r="B2047" s="202"/>
    </row>
    <row r="2048" spans="1:2" ht="16.2" x14ac:dyDescent="0.2">
      <c r="A2048" s="5"/>
      <c r="B2048" s="202"/>
    </row>
    <row r="2049" spans="1:2" ht="16.2" x14ac:dyDescent="0.2">
      <c r="A2049" s="5"/>
      <c r="B2049" s="202"/>
    </row>
    <row r="2050" spans="1:2" ht="16.2" x14ac:dyDescent="0.2">
      <c r="A2050" s="5"/>
      <c r="B2050" s="202"/>
    </row>
    <row r="2051" spans="1:2" ht="16.2" x14ac:dyDescent="0.2">
      <c r="A2051" s="5"/>
      <c r="B2051" s="202"/>
    </row>
    <row r="2052" spans="1:2" ht="16.2" x14ac:dyDescent="0.2">
      <c r="A2052" s="5"/>
      <c r="B2052" s="202"/>
    </row>
    <row r="2053" spans="1:2" ht="16.2" x14ac:dyDescent="0.2">
      <c r="A2053" s="5"/>
      <c r="B2053" s="202"/>
    </row>
    <row r="2054" spans="1:2" ht="16.2" x14ac:dyDescent="0.2">
      <c r="A2054" s="5"/>
      <c r="B2054" s="202"/>
    </row>
    <row r="2055" spans="1:2" ht="16.2" x14ac:dyDescent="0.2">
      <c r="A2055" s="5"/>
      <c r="B2055" s="202"/>
    </row>
    <row r="2056" spans="1:2" ht="16.2" x14ac:dyDescent="0.2">
      <c r="A2056" s="5"/>
      <c r="B2056" s="202"/>
    </row>
    <row r="2057" spans="1:2" ht="16.2" x14ac:dyDescent="0.2">
      <c r="A2057" s="5"/>
      <c r="B2057" s="202"/>
    </row>
    <row r="2058" spans="1:2" ht="16.2" x14ac:dyDescent="0.2">
      <c r="A2058" s="5"/>
      <c r="B2058" s="202"/>
    </row>
    <row r="2059" spans="1:2" ht="16.2" x14ac:dyDescent="0.2">
      <c r="A2059" s="5"/>
      <c r="B2059" s="202"/>
    </row>
    <row r="2060" spans="1:2" ht="16.2" x14ac:dyDescent="0.2">
      <c r="A2060" s="5"/>
      <c r="B2060" s="202"/>
    </row>
    <row r="2061" spans="1:2" ht="16.2" x14ac:dyDescent="0.2">
      <c r="A2061" s="5"/>
      <c r="B2061" s="202"/>
    </row>
    <row r="2062" spans="1:2" ht="16.2" x14ac:dyDescent="0.2">
      <c r="A2062" s="5"/>
      <c r="B2062" s="202"/>
    </row>
    <row r="2063" spans="1:2" ht="16.2" x14ac:dyDescent="0.2">
      <c r="A2063" s="5"/>
      <c r="B2063" s="202"/>
    </row>
    <row r="2064" spans="1:2" ht="16.2" x14ac:dyDescent="0.2">
      <c r="A2064" s="5"/>
      <c r="B2064" s="202"/>
    </row>
    <row r="2065" spans="1:2" ht="16.2" x14ac:dyDescent="0.2">
      <c r="A2065" s="5"/>
      <c r="B2065" s="202"/>
    </row>
    <row r="2066" spans="1:2" ht="16.2" x14ac:dyDescent="0.2">
      <c r="A2066" s="5"/>
      <c r="B2066" s="202"/>
    </row>
    <row r="2067" spans="1:2" ht="16.2" x14ac:dyDescent="0.2">
      <c r="A2067" s="5"/>
      <c r="B2067" s="202"/>
    </row>
    <row r="2068" spans="1:2" ht="16.2" x14ac:dyDescent="0.2">
      <c r="A2068" s="5"/>
      <c r="B2068" s="202"/>
    </row>
    <row r="2069" spans="1:2" ht="16.2" x14ac:dyDescent="0.2">
      <c r="A2069" s="5"/>
      <c r="B2069" s="202"/>
    </row>
    <row r="2070" spans="1:2" ht="16.2" x14ac:dyDescent="0.2">
      <c r="A2070" s="5"/>
      <c r="B2070" s="202"/>
    </row>
    <row r="2071" spans="1:2" ht="16.2" x14ac:dyDescent="0.2">
      <c r="A2071" s="5"/>
      <c r="B2071" s="202"/>
    </row>
    <row r="2072" spans="1:2" ht="16.2" x14ac:dyDescent="0.2">
      <c r="A2072" s="5"/>
      <c r="B2072" s="202"/>
    </row>
    <row r="2073" spans="1:2" ht="16.2" x14ac:dyDescent="0.2">
      <c r="A2073" s="5"/>
      <c r="B2073" s="202"/>
    </row>
    <row r="2074" spans="1:2" ht="16.2" x14ac:dyDescent="0.2">
      <c r="A2074" s="5"/>
      <c r="B2074" s="202"/>
    </row>
    <row r="2075" spans="1:2" ht="16.2" x14ac:dyDescent="0.2">
      <c r="A2075" s="5"/>
      <c r="B2075" s="202"/>
    </row>
    <row r="2076" spans="1:2" ht="16.2" x14ac:dyDescent="0.2">
      <c r="A2076" s="5"/>
      <c r="B2076" s="202"/>
    </row>
    <row r="2077" spans="1:2" ht="16.2" x14ac:dyDescent="0.2">
      <c r="A2077" s="5"/>
      <c r="B2077" s="202"/>
    </row>
    <row r="2078" spans="1:2" ht="16.2" x14ac:dyDescent="0.2">
      <c r="A2078" s="5"/>
      <c r="B2078" s="202"/>
    </row>
    <row r="2079" spans="1:2" ht="16.2" x14ac:dyDescent="0.2">
      <c r="A2079" s="5"/>
      <c r="B2079" s="202"/>
    </row>
    <row r="2080" spans="1:2" ht="16.2" x14ac:dyDescent="0.2">
      <c r="A2080" s="5"/>
      <c r="B2080" s="202"/>
    </row>
    <row r="2081" spans="1:2" ht="16.2" x14ac:dyDescent="0.2">
      <c r="A2081" s="5"/>
      <c r="B2081" s="202"/>
    </row>
    <row r="2082" spans="1:2" ht="16.2" x14ac:dyDescent="0.2">
      <c r="A2082" s="5"/>
      <c r="B2082" s="202"/>
    </row>
    <row r="2083" spans="1:2" ht="16.2" x14ac:dyDescent="0.2">
      <c r="A2083" s="5"/>
      <c r="B2083" s="202"/>
    </row>
    <row r="2084" spans="1:2" ht="16.2" x14ac:dyDescent="0.2">
      <c r="A2084" s="5"/>
      <c r="B2084" s="202"/>
    </row>
    <row r="2085" spans="1:2" ht="16.2" x14ac:dyDescent="0.2">
      <c r="A2085" s="5"/>
      <c r="B2085" s="202"/>
    </row>
    <row r="2086" spans="1:2" ht="16.2" x14ac:dyDescent="0.2">
      <c r="A2086" s="5"/>
      <c r="B2086" s="202"/>
    </row>
    <row r="2087" spans="1:2" ht="16.2" x14ac:dyDescent="0.2">
      <c r="A2087" s="5"/>
      <c r="B2087" s="202"/>
    </row>
    <row r="2088" spans="1:2" ht="16.2" x14ac:dyDescent="0.2">
      <c r="A2088" s="5"/>
      <c r="B2088" s="202"/>
    </row>
    <row r="2089" spans="1:2" ht="16.2" x14ac:dyDescent="0.2">
      <c r="A2089" s="5"/>
      <c r="B2089" s="202"/>
    </row>
    <row r="2090" spans="1:2" ht="16.2" x14ac:dyDescent="0.2">
      <c r="A2090" s="5"/>
      <c r="B2090" s="202"/>
    </row>
    <row r="2091" spans="1:2" ht="16.2" x14ac:dyDescent="0.2">
      <c r="A2091" s="5"/>
      <c r="B2091" s="202"/>
    </row>
    <row r="2092" spans="1:2" ht="16.2" x14ac:dyDescent="0.2">
      <c r="A2092" s="5"/>
      <c r="B2092" s="202"/>
    </row>
    <row r="2093" spans="1:2" ht="16.2" x14ac:dyDescent="0.2">
      <c r="A2093" s="5"/>
      <c r="B2093" s="202"/>
    </row>
    <row r="2094" spans="1:2" ht="16.2" x14ac:dyDescent="0.2">
      <c r="A2094" s="5"/>
      <c r="B2094" s="202"/>
    </row>
    <row r="2095" spans="1:2" ht="16.2" x14ac:dyDescent="0.2">
      <c r="A2095" s="5"/>
      <c r="B2095" s="202"/>
    </row>
    <row r="2096" spans="1:2" ht="16.2" x14ac:dyDescent="0.2">
      <c r="A2096" s="5"/>
      <c r="B2096" s="202"/>
    </row>
    <row r="2097" spans="1:2" ht="16.2" x14ac:dyDescent="0.2">
      <c r="A2097" s="5"/>
      <c r="B2097" s="202"/>
    </row>
    <row r="2098" spans="1:2" ht="16.2" x14ac:dyDescent="0.2">
      <c r="A2098" s="5"/>
      <c r="B2098" s="202"/>
    </row>
    <row r="2099" spans="1:2" ht="16.2" x14ac:dyDescent="0.2">
      <c r="A2099" s="5"/>
      <c r="B2099" s="202"/>
    </row>
    <row r="2100" spans="1:2" ht="16.2" x14ac:dyDescent="0.2">
      <c r="A2100" s="5"/>
      <c r="B2100" s="202"/>
    </row>
    <row r="2101" spans="1:2" ht="16.2" x14ac:dyDescent="0.2">
      <c r="A2101" s="5"/>
      <c r="B2101" s="202"/>
    </row>
    <row r="2102" spans="1:2" ht="16.2" x14ac:dyDescent="0.2">
      <c r="A2102" s="5"/>
      <c r="B2102" s="202"/>
    </row>
    <row r="2103" spans="1:2" ht="16.2" x14ac:dyDescent="0.2">
      <c r="A2103" s="5"/>
      <c r="B2103" s="202"/>
    </row>
    <row r="2104" spans="1:2" ht="16.2" x14ac:dyDescent="0.2">
      <c r="A2104" s="5"/>
      <c r="B2104" s="202"/>
    </row>
    <row r="2105" spans="1:2" ht="16.2" x14ac:dyDescent="0.2">
      <c r="A2105" s="5"/>
      <c r="B2105" s="202"/>
    </row>
    <row r="2106" spans="1:2" ht="16.2" x14ac:dyDescent="0.2">
      <c r="A2106" s="5"/>
      <c r="B2106" s="202"/>
    </row>
    <row r="2107" spans="1:2" ht="16.2" x14ac:dyDescent="0.2">
      <c r="A2107" s="5"/>
      <c r="B2107" s="202"/>
    </row>
    <row r="2108" spans="1:2" ht="16.2" x14ac:dyDescent="0.2">
      <c r="A2108" s="5"/>
      <c r="B2108" s="202"/>
    </row>
    <row r="2109" spans="1:2" ht="16.2" x14ac:dyDescent="0.2">
      <c r="A2109" s="5"/>
      <c r="B2109" s="202"/>
    </row>
    <row r="2110" spans="1:2" ht="16.2" x14ac:dyDescent="0.2">
      <c r="A2110" s="5"/>
      <c r="B2110" s="202"/>
    </row>
    <row r="2111" spans="1:2" ht="16.2" x14ac:dyDescent="0.2">
      <c r="A2111" s="5"/>
      <c r="B2111" s="202"/>
    </row>
    <row r="2112" spans="1:2" ht="16.2" x14ac:dyDescent="0.2">
      <c r="A2112" s="5"/>
      <c r="B2112" s="202"/>
    </row>
    <row r="2113" spans="1:2" ht="16.2" x14ac:dyDescent="0.2">
      <c r="A2113" s="5"/>
      <c r="B2113" s="202"/>
    </row>
    <row r="2114" spans="1:2" ht="16.2" x14ac:dyDescent="0.2">
      <c r="A2114" s="5"/>
      <c r="B2114" s="202"/>
    </row>
    <row r="2115" spans="1:2" ht="16.2" x14ac:dyDescent="0.2">
      <c r="A2115" s="5"/>
      <c r="B2115" s="202"/>
    </row>
    <row r="2116" spans="1:2" ht="16.2" x14ac:dyDescent="0.2">
      <c r="A2116" s="5"/>
      <c r="B2116" s="202"/>
    </row>
    <row r="2117" spans="1:2" ht="16.2" x14ac:dyDescent="0.2">
      <c r="A2117" s="5"/>
      <c r="B2117" s="202"/>
    </row>
    <row r="2118" spans="1:2" ht="16.2" x14ac:dyDescent="0.2">
      <c r="A2118" s="5"/>
      <c r="B2118" s="202"/>
    </row>
    <row r="2119" spans="1:2" ht="16.2" x14ac:dyDescent="0.2">
      <c r="A2119" s="5"/>
      <c r="B2119" s="202"/>
    </row>
    <row r="2120" spans="1:2" ht="16.2" x14ac:dyDescent="0.2">
      <c r="A2120" s="5"/>
      <c r="B2120" s="202"/>
    </row>
    <row r="2121" spans="1:2" ht="16.2" x14ac:dyDescent="0.2">
      <c r="A2121" s="5"/>
      <c r="B2121" s="202"/>
    </row>
    <row r="2122" spans="1:2" ht="16.2" x14ac:dyDescent="0.2">
      <c r="A2122" s="5"/>
      <c r="B2122" s="202"/>
    </row>
    <row r="2123" spans="1:2" ht="16.2" x14ac:dyDescent="0.2">
      <c r="A2123" s="5"/>
      <c r="B2123" s="202"/>
    </row>
    <row r="2124" spans="1:2" ht="16.2" x14ac:dyDescent="0.2">
      <c r="A2124" s="5"/>
      <c r="B2124" s="202"/>
    </row>
    <row r="2125" spans="1:2" ht="16.2" x14ac:dyDescent="0.2">
      <c r="A2125" s="5"/>
      <c r="B2125" s="202"/>
    </row>
    <row r="2126" spans="1:2" ht="16.2" x14ac:dyDescent="0.2">
      <c r="A2126" s="5"/>
      <c r="B2126" s="202"/>
    </row>
    <row r="2127" spans="1:2" ht="16.2" x14ac:dyDescent="0.2">
      <c r="A2127" s="5"/>
      <c r="B2127" s="202"/>
    </row>
    <row r="2128" spans="1:2" ht="16.2" x14ac:dyDescent="0.2">
      <c r="A2128" s="5"/>
      <c r="B2128" s="202"/>
    </row>
    <row r="2129" spans="1:2" ht="16.2" x14ac:dyDescent="0.2">
      <c r="A2129" s="5"/>
      <c r="B2129" s="202"/>
    </row>
    <row r="2130" spans="1:2" ht="16.2" x14ac:dyDescent="0.2">
      <c r="A2130" s="5"/>
      <c r="B2130" s="202"/>
    </row>
    <row r="2131" spans="1:2" ht="16.2" x14ac:dyDescent="0.2">
      <c r="A2131" s="5"/>
      <c r="B2131" s="202"/>
    </row>
    <row r="2132" spans="1:2" ht="16.2" x14ac:dyDescent="0.2">
      <c r="A2132" s="5"/>
      <c r="B2132" s="202"/>
    </row>
    <row r="2133" spans="1:2" ht="16.2" x14ac:dyDescent="0.2">
      <c r="A2133" s="5"/>
      <c r="B2133" s="202"/>
    </row>
    <row r="2134" spans="1:2" ht="16.2" x14ac:dyDescent="0.2">
      <c r="A2134" s="5"/>
      <c r="B2134" s="202"/>
    </row>
    <row r="2135" spans="1:2" ht="16.2" x14ac:dyDescent="0.2">
      <c r="A2135" s="5"/>
      <c r="B2135" s="202"/>
    </row>
    <row r="2136" spans="1:2" ht="16.2" x14ac:dyDescent="0.2">
      <c r="A2136" s="5"/>
      <c r="B2136" s="202"/>
    </row>
    <row r="2137" spans="1:2" ht="16.2" x14ac:dyDescent="0.2">
      <c r="A2137" s="5"/>
      <c r="B2137" s="202"/>
    </row>
    <row r="2138" spans="1:2" ht="16.2" x14ac:dyDescent="0.2">
      <c r="A2138" s="5"/>
      <c r="B2138" s="202"/>
    </row>
    <row r="2139" spans="1:2" ht="16.2" x14ac:dyDescent="0.2">
      <c r="A2139" s="5"/>
      <c r="B2139" s="202"/>
    </row>
    <row r="2140" spans="1:2" ht="16.2" x14ac:dyDescent="0.2">
      <c r="A2140" s="5"/>
      <c r="B2140" s="202"/>
    </row>
    <row r="2141" spans="1:2" ht="16.2" x14ac:dyDescent="0.2">
      <c r="A2141" s="5"/>
      <c r="B2141" s="202"/>
    </row>
    <row r="2142" spans="1:2" ht="16.2" x14ac:dyDescent="0.2">
      <c r="A2142" s="5"/>
      <c r="B2142" s="202"/>
    </row>
    <row r="2143" spans="1:2" ht="16.2" x14ac:dyDescent="0.2">
      <c r="A2143" s="5"/>
      <c r="B2143" s="202"/>
    </row>
    <row r="2144" spans="1:2" ht="16.2" x14ac:dyDescent="0.2">
      <c r="A2144" s="5"/>
      <c r="B2144" s="202"/>
    </row>
    <row r="2145" spans="1:2" ht="16.2" x14ac:dyDescent="0.2">
      <c r="A2145" s="5"/>
      <c r="B2145" s="202"/>
    </row>
    <row r="2146" spans="1:2" ht="16.2" x14ac:dyDescent="0.2">
      <c r="A2146" s="5"/>
      <c r="B2146" s="202"/>
    </row>
    <row r="2147" spans="1:2" ht="16.2" x14ac:dyDescent="0.2">
      <c r="A2147" s="5"/>
      <c r="B2147" s="202"/>
    </row>
    <row r="2148" spans="1:2" ht="16.2" x14ac:dyDescent="0.2">
      <c r="A2148" s="5"/>
      <c r="B2148" s="202"/>
    </row>
    <row r="2149" spans="1:2" ht="16.2" x14ac:dyDescent="0.2">
      <c r="A2149" s="5"/>
      <c r="B2149" s="202"/>
    </row>
    <row r="2150" spans="1:2" ht="16.2" x14ac:dyDescent="0.2">
      <c r="A2150" s="5"/>
      <c r="B2150" s="202"/>
    </row>
    <row r="2151" spans="1:2" ht="16.2" x14ac:dyDescent="0.2">
      <c r="A2151" s="5"/>
      <c r="B2151" s="202"/>
    </row>
    <row r="2152" spans="1:2" ht="16.2" x14ac:dyDescent="0.2">
      <c r="A2152" s="5"/>
      <c r="B2152" s="202"/>
    </row>
    <row r="2153" spans="1:2" ht="16.2" x14ac:dyDescent="0.2">
      <c r="A2153" s="5"/>
      <c r="B2153" s="202"/>
    </row>
    <row r="2154" spans="1:2" ht="16.2" x14ac:dyDescent="0.2">
      <c r="A2154" s="5"/>
      <c r="B2154" s="202"/>
    </row>
    <row r="2155" spans="1:2" ht="16.2" x14ac:dyDescent="0.2">
      <c r="A2155" s="5"/>
      <c r="B2155" s="202"/>
    </row>
    <row r="2156" spans="1:2" ht="16.2" x14ac:dyDescent="0.2">
      <c r="A2156" s="5"/>
      <c r="B2156" s="202"/>
    </row>
    <row r="2157" spans="1:2" ht="16.2" x14ac:dyDescent="0.2">
      <c r="A2157" s="5"/>
      <c r="B2157" s="202"/>
    </row>
    <row r="2158" spans="1:2" ht="16.2" x14ac:dyDescent="0.2">
      <c r="A2158" s="5"/>
      <c r="B2158" s="202"/>
    </row>
    <row r="2159" spans="1:2" ht="16.2" x14ac:dyDescent="0.2">
      <c r="A2159" s="5"/>
      <c r="B2159" s="202"/>
    </row>
    <row r="2160" spans="1:2" ht="16.2" x14ac:dyDescent="0.2">
      <c r="A2160" s="5"/>
      <c r="B2160" s="202"/>
    </row>
    <row r="2161" spans="1:2" ht="16.2" x14ac:dyDescent="0.2">
      <c r="A2161" s="5"/>
      <c r="B2161" s="202"/>
    </row>
    <row r="2162" spans="1:2" ht="16.2" x14ac:dyDescent="0.2">
      <c r="A2162" s="5"/>
      <c r="B2162" s="202"/>
    </row>
    <row r="2163" spans="1:2" ht="16.2" x14ac:dyDescent="0.2">
      <c r="A2163" s="5"/>
      <c r="B2163" s="202"/>
    </row>
    <row r="2164" spans="1:2" ht="16.2" x14ac:dyDescent="0.2">
      <c r="A2164" s="5"/>
      <c r="B2164" s="202"/>
    </row>
    <row r="2165" spans="1:2" ht="16.2" x14ac:dyDescent="0.2">
      <c r="A2165" s="5"/>
      <c r="B2165" s="202"/>
    </row>
    <row r="2166" spans="1:2" ht="16.2" x14ac:dyDescent="0.2">
      <c r="A2166" s="5"/>
      <c r="B2166" s="202"/>
    </row>
    <row r="2167" spans="1:2" ht="16.2" x14ac:dyDescent="0.2">
      <c r="A2167" s="5"/>
      <c r="B2167" s="202"/>
    </row>
    <row r="2168" spans="1:2" ht="16.2" x14ac:dyDescent="0.2">
      <c r="A2168" s="5"/>
      <c r="B2168" s="202"/>
    </row>
    <row r="2169" spans="1:2" ht="16.2" x14ac:dyDescent="0.2">
      <c r="A2169" s="5"/>
      <c r="B2169" s="202"/>
    </row>
    <row r="2170" spans="1:2" ht="16.2" x14ac:dyDescent="0.2">
      <c r="A2170" s="5"/>
      <c r="B2170" s="202"/>
    </row>
    <row r="2171" spans="1:2" ht="16.2" x14ac:dyDescent="0.2">
      <c r="A2171" s="5"/>
      <c r="B2171" s="202"/>
    </row>
    <row r="2172" spans="1:2" ht="16.2" x14ac:dyDescent="0.2">
      <c r="A2172" s="5"/>
      <c r="B2172" s="202"/>
    </row>
    <row r="2173" spans="1:2" ht="16.2" x14ac:dyDescent="0.2">
      <c r="A2173" s="5"/>
      <c r="B2173" s="202"/>
    </row>
    <row r="2174" spans="1:2" ht="16.2" x14ac:dyDescent="0.2">
      <c r="A2174" s="5"/>
      <c r="B2174" s="202"/>
    </row>
    <row r="2175" spans="1:2" ht="16.2" x14ac:dyDescent="0.2">
      <c r="A2175" s="5"/>
      <c r="B2175" s="202"/>
    </row>
    <row r="2176" spans="1:2" ht="16.2" x14ac:dyDescent="0.2">
      <c r="A2176" s="5"/>
      <c r="B2176" s="202"/>
    </row>
    <row r="2177" spans="1:2" ht="16.2" x14ac:dyDescent="0.2">
      <c r="A2177" s="5"/>
      <c r="B2177" s="202"/>
    </row>
    <row r="2178" spans="1:2" ht="16.2" x14ac:dyDescent="0.2">
      <c r="A2178" s="5"/>
      <c r="B2178" s="202"/>
    </row>
    <row r="2179" spans="1:2" ht="16.2" x14ac:dyDescent="0.2">
      <c r="A2179" s="5"/>
      <c r="B2179" s="202"/>
    </row>
    <row r="2180" spans="1:2" ht="16.2" x14ac:dyDescent="0.2">
      <c r="A2180" s="5"/>
      <c r="B2180" s="202"/>
    </row>
    <row r="2181" spans="1:2" ht="16.2" x14ac:dyDescent="0.2">
      <c r="A2181" s="5"/>
      <c r="B2181" s="202"/>
    </row>
    <row r="2182" spans="1:2" ht="16.2" x14ac:dyDescent="0.2">
      <c r="A2182" s="5"/>
      <c r="B2182" s="202"/>
    </row>
    <row r="2183" spans="1:2" ht="16.2" x14ac:dyDescent="0.2">
      <c r="A2183" s="5"/>
      <c r="B2183" s="202"/>
    </row>
    <row r="2184" spans="1:2" ht="16.2" x14ac:dyDescent="0.2">
      <c r="A2184" s="5"/>
      <c r="B2184" s="202"/>
    </row>
    <row r="2185" spans="1:2" ht="16.2" x14ac:dyDescent="0.2">
      <c r="A2185" s="5"/>
      <c r="B2185" s="202"/>
    </row>
    <row r="2186" spans="1:2" ht="16.2" x14ac:dyDescent="0.2">
      <c r="A2186" s="5"/>
      <c r="B2186" s="202"/>
    </row>
    <row r="2187" spans="1:2" ht="16.2" x14ac:dyDescent="0.2">
      <c r="A2187" s="5"/>
      <c r="B2187" s="202"/>
    </row>
    <row r="2188" spans="1:2" ht="16.2" x14ac:dyDescent="0.2">
      <c r="A2188" s="5"/>
      <c r="B2188" s="202"/>
    </row>
    <row r="2189" spans="1:2" ht="16.2" x14ac:dyDescent="0.2">
      <c r="A2189" s="5"/>
      <c r="B2189" s="202"/>
    </row>
    <row r="2190" spans="1:2" ht="16.2" x14ac:dyDescent="0.2">
      <c r="A2190" s="5"/>
      <c r="B2190" s="202"/>
    </row>
    <row r="2191" spans="1:2" ht="16.2" x14ac:dyDescent="0.2">
      <c r="A2191" s="5"/>
      <c r="B2191" s="202"/>
    </row>
    <row r="2192" spans="1:2" ht="16.2" x14ac:dyDescent="0.2">
      <c r="A2192" s="5"/>
      <c r="B2192" s="202"/>
    </row>
    <row r="2193" spans="1:2" ht="16.2" x14ac:dyDescent="0.2">
      <c r="A2193" s="5"/>
      <c r="B2193" s="202"/>
    </row>
    <row r="2194" spans="1:2" ht="16.2" x14ac:dyDescent="0.2">
      <c r="A2194" s="5"/>
      <c r="B2194" s="202"/>
    </row>
    <row r="2195" spans="1:2" ht="16.2" x14ac:dyDescent="0.2">
      <c r="A2195" s="5"/>
      <c r="B2195" s="202"/>
    </row>
    <row r="2196" spans="1:2" ht="16.2" x14ac:dyDescent="0.2">
      <c r="A2196" s="5"/>
      <c r="B2196" s="202"/>
    </row>
    <row r="2197" spans="1:2" ht="16.2" x14ac:dyDescent="0.2">
      <c r="A2197" s="5"/>
      <c r="B2197" s="202"/>
    </row>
    <row r="2198" spans="1:2" ht="16.2" x14ac:dyDescent="0.2">
      <c r="A2198" s="5"/>
      <c r="B2198" s="202"/>
    </row>
    <row r="2199" spans="1:2" ht="16.2" x14ac:dyDescent="0.2">
      <c r="A2199" s="5"/>
      <c r="B2199" s="202"/>
    </row>
    <row r="2200" spans="1:2" ht="16.2" x14ac:dyDescent="0.2">
      <c r="A2200" s="5"/>
      <c r="B2200" s="202"/>
    </row>
    <row r="2201" spans="1:2" ht="16.2" x14ac:dyDescent="0.2">
      <c r="A2201" s="5"/>
      <c r="B2201" s="202"/>
    </row>
    <row r="2202" spans="1:2" ht="16.2" x14ac:dyDescent="0.2">
      <c r="A2202" s="5"/>
      <c r="B2202" s="202"/>
    </row>
    <row r="2203" spans="1:2" ht="16.2" x14ac:dyDescent="0.2">
      <c r="A2203" s="5"/>
      <c r="B2203" s="202"/>
    </row>
    <row r="2204" spans="1:2" ht="16.2" x14ac:dyDescent="0.2">
      <c r="A2204" s="5"/>
      <c r="B2204" s="202"/>
    </row>
    <row r="2205" spans="1:2" ht="16.2" x14ac:dyDescent="0.2">
      <c r="A2205" s="5"/>
      <c r="B2205" s="202"/>
    </row>
    <row r="2206" spans="1:2" ht="16.2" x14ac:dyDescent="0.2">
      <c r="A2206" s="5"/>
      <c r="B2206" s="202"/>
    </row>
    <row r="2207" spans="1:2" ht="16.2" x14ac:dyDescent="0.2">
      <c r="A2207" s="5"/>
      <c r="B2207" s="202"/>
    </row>
    <row r="2208" spans="1:2" ht="16.2" x14ac:dyDescent="0.2">
      <c r="A2208" s="5"/>
      <c r="B2208" s="202"/>
    </row>
    <row r="2209" spans="1:2" ht="16.2" x14ac:dyDescent="0.2">
      <c r="A2209" s="5"/>
      <c r="B2209" s="202"/>
    </row>
    <row r="2210" spans="1:2" ht="16.2" x14ac:dyDescent="0.2">
      <c r="A2210" s="5"/>
      <c r="B2210" s="202"/>
    </row>
    <row r="2211" spans="1:2" ht="16.2" x14ac:dyDescent="0.2">
      <c r="A2211" s="5"/>
      <c r="B2211" s="202"/>
    </row>
    <row r="2212" spans="1:2" ht="16.2" x14ac:dyDescent="0.2">
      <c r="A2212" s="5"/>
      <c r="B2212" s="202"/>
    </row>
    <row r="2213" spans="1:2" ht="16.2" x14ac:dyDescent="0.2">
      <c r="A2213" s="5"/>
      <c r="B2213" s="202"/>
    </row>
    <row r="2214" spans="1:2" ht="16.2" x14ac:dyDescent="0.2">
      <c r="A2214" s="5"/>
      <c r="B2214" s="202"/>
    </row>
    <row r="2215" spans="1:2" ht="16.2" x14ac:dyDescent="0.2">
      <c r="A2215" s="5"/>
      <c r="B2215" s="202"/>
    </row>
    <row r="2216" spans="1:2" ht="16.2" x14ac:dyDescent="0.2">
      <c r="A2216" s="5"/>
      <c r="B2216" s="202"/>
    </row>
    <row r="2217" spans="1:2" ht="16.2" x14ac:dyDescent="0.2">
      <c r="A2217" s="5"/>
      <c r="B2217" s="202"/>
    </row>
    <row r="2218" spans="1:2" ht="16.2" x14ac:dyDescent="0.2">
      <c r="A2218" s="5"/>
      <c r="B2218" s="202"/>
    </row>
    <row r="2219" spans="1:2" ht="16.2" x14ac:dyDescent="0.2">
      <c r="A2219" s="5"/>
      <c r="B2219" s="202"/>
    </row>
    <row r="2220" spans="1:2" ht="16.2" x14ac:dyDescent="0.2">
      <c r="A2220" s="5"/>
      <c r="B2220" s="202"/>
    </row>
    <row r="2221" spans="1:2" ht="16.2" x14ac:dyDescent="0.2">
      <c r="A2221" s="5"/>
      <c r="B2221" s="202"/>
    </row>
    <row r="2222" spans="1:2" ht="16.2" x14ac:dyDescent="0.2">
      <c r="A2222" s="5"/>
      <c r="B2222" s="202"/>
    </row>
    <row r="2223" spans="1:2" ht="16.2" x14ac:dyDescent="0.2">
      <c r="A2223" s="5"/>
      <c r="B2223" s="202"/>
    </row>
    <row r="2224" spans="1:2" ht="16.2" x14ac:dyDescent="0.2">
      <c r="A2224" s="5"/>
      <c r="B2224" s="202"/>
    </row>
    <row r="2225" spans="1:2" ht="16.2" x14ac:dyDescent="0.2">
      <c r="A2225" s="5"/>
      <c r="B2225" s="202"/>
    </row>
    <row r="2226" spans="1:2" ht="16.2" x14ac:dyDescent="0.2">
      <c r="A2226" s="5"/>
      <c r="B2226" s="202"/>
    </row>
    <row r="2227" spans="1:2" ht="16.2" x14ac:dyDescent="0.2">
      <c r="A2227" s="5"/>
      <c r="B2227" s="202"/>
    </row>
    <row r="2228" spans="1:2" ht="16.2" x14ac:dyDescent="0.2">
      <c r="A2228" s="5"/>
      <c r="B2228" s="202"/>
    </row>
    <row r="2229" spans="1:2" ht="16.2" x14ac:dyDescent="0.2">
      <c r="A2229" s="5"/>
      <c r="B2229" s="202"/>
    </row>
    <row r="2230" spans="1:2" ht="16.2" x14ac:dyDescent="0.2">
      <c r="A2230" s="5"/>
      <c r="B2230" s="202"/>
    </row>
    <row r="2231" spans="1:2" ht="16.2" x14ac:dyDescent="0.2">
      <c r="A2231" s="5"/>
      <c r="B2231" s="202"/>
    </row>
    <row r="2232" spans="1:2" ht="16.2" x14ac:dyDescent="0.2">
      <c r="A2232" s="5"/>
      <c r="B2232" s="202"/>
    </row>
    <row r="2233" spans="1:2" ht="16.2" x14ac:dyDescent="0.2">
      <c r="A2233" s="5"/>
      <c r="B2233" s="202"/>
    </row>
    <row r="2234" spans="1:2" ht="16.2" x14ac:dyDescent="0.2">
      <c r="A2234" s="5"/>
      <c r="B2234" s="202"/>
    </row>
    <row r="2235" spans="1:2" ht="16.2" x14ac:dyDescent="0.2">
      <c r="A2235" s="5"/>
      <c r="B2235" s="202"/>
    </row>
    <row r="2236" spans="1:2" ht="16.2" x14ac:dyDescent="0.2">
      <c r="A2236" s="5"/>
      <c r="B2236" s="202"/>
    </row>
    <row r="2237" spans="1:2" ht="16.2" x14ac:dyDescent="0.2">
      <c r="A2237" s="5"/>
      <c r="B2237" s="202"/>
    </row>
    <row r="2238" spans="1:2" ht="16.2" x14ac:dyDescent="0.2">
      <c r="A2238" s="5"/>
      <c r="B2238" s="202"/>
    </row>
    <row r="2239" spans="1:2" ht="16.2" x14ac:dyDescent="0.2">
      <c r="A2239" s="5"/>
      <c r="B2239" s="202"/>
    </row>
    <row r="2240" spans="1:2" ht="16.2" x14ac:dyDescent="0.2">
      <c r="A2240" s="5"/>
      <c r="B2240" s="202"/>
    </row>
    <row r="2241" spans="1:2" ht="16.2" x14ac:dyDescent="0.2">
      <c r="A2241" s="5"/>
      <c r="B2241" s="202"/>
    </row>
    <row r="2242" spans="1:2" ht="16.2" x14ac:dyDescent="0.2">
      <c r="A2242" s="5"/>
      <c r="B2242" s="202"/>
    </row>
    <row r="2243" spans="1:2" ht="16.2" x14ac:dyDescent="0.2">
      <c r="A2243" s="5"/>
      <c r="B2243" s="202"/>
    </row>
    <row r="2244" spans="1:2" ht="16.2" x14ac:dyDescent="0.2">
      <c r="A2244" s="5"/>
      <c r="B2244" s="202"/>
    </row>
    <row r="2245" spans="1:2" ht="16.2" x14ac:dyDescent="0.2">
      <c r="A2245" s="5"/>
      <c r="B2245" s="202"/>
    </row>
    <row r="2246" spans="1:2" ht="16.2" x14ac:dyDescent="0.2">
      <c r="A2246" s="5"/>
      <c r="B2246" s="202"/>
    </row>
    <row r="2247" spans="1:2" ht="16.2" x14ac:dyDescent="0.2">
      <c r="A2247" s="5"/>
      <c r="B2247" s="202"/>
    </row>
    <row r="2248" spans="1:2" ht="16.2" x14ac:dyDescent="0.2">
      <c r="A2248" s="5"/>
      <c r="B2248" s="202"/>
    </row>
    <row r="2249" spans="1:2" ht="16.2" x14ac:dyDescent="0.2">
      <c r="A2249" s="5"/>
      <c r="B2249" s="202"/>
    </row>
    <row r="2250" spans="1:2" ht="16.2" x14ac:dyDescent="0.2">
      <c r="A2250" s="5"/>
      <c r="B2250" s="202"/>
    </row>
    <row r="2251" spans="1:2" ht="16.2" x14ac:dyDescent="0.2">
      <c r="A2251" s="5"/>
      <c r="B2251" s="202"/>
    </row>
    <row r="2252" spans="1:2" ht="16.2" x14ac:dyDescent="0.2">
      <c r="A2252" s="5"/>
      <c r="B2252" s="202"/>
    </row>
    <row r="2253" spans="1:2" ht="16.2" x14ac:dyDescent="0.2">
      <c r="A2253" s="5"/>
      <c r="B2253" s="202"/>
    </row>
    <row r="2254" spans="1:2" ht="16.2" x14ac:dyDescent="0.2">
      <c r="A2254" s="5"/>
      <c r="B2254" s="202"/>
    </row>
    <row r="2255" spans="1:2" ht="16.2" x14ac:dyDescent="0.2">
      <c r="A2255" s="5"/>
      <c r="B2255" s="202"/>
    </row>
    <row r="2256" spans="1:2" ht="16.2" x14ac:dyDescent="0.2">
      <c r="A2256" s="5"/>
      <c r="B2256" s="202"/>
    </row>
    <row r="2257" spans="1:2" ht="16.2" x14ac:dyDescent="0.2">
      <c r="A2257" s="5"/>
      <c r="B2257" s="202"/>
    </row>
    <row r="2258" spans="1:2" ht="16.2" x14ac:dyDescent="0.2">
      <c r="A2258" s="5"/>
      <c r="B2258" s="202"/>
    </row>
    <row r="2259" spans="1:2" ht="16.2" x14ac:dyDescent="0.2">
      <c r="A2259" s="5"/>
      <c r="B2259" s="202"/>
    </row>
    <row r="2260" spans="1:2" ht="16.2" x14ac:dyDescent="0.2">
      <c r="A2260" s="5"/>
      <c r="B2260" s="202"/>
    </row>
    <row r="2261" spans="1:2" ht="16.2" x14ac:dyDescent="0.2">
      <c r="A2261" s="5"/>
      <c r="B2261" s="202"/>
    </row>
    <row r="2262" spans="1:2" ht="16.2" x14ac:dyDescent="0.2">
      <c r="A2262" s="5"/>
      <c r="B2262" s="202"/>
    </row>
    <row r="2263" spans="1:2" ht="16.2" x14ac:dyDescent="0.2">
      <c r="A2263" s="5"/>
      <c r="B2263" s="202"/>
    </row>
    <row r="2264" spans="1:2" ht="16.2" x14ac:dyDescent="0.2">
      <c r="A2264" s="5"/>
      <c r="B2264" s="202"/>
    </row>
    <row r="2265" spans="1:2" ht="16.2" x14ac:dyDescent="0.2">
      <c r="A2265" s="5"/>
      <c r="B2265" s="202"/>
    </row>
    <row r="2266" spans="1:2" ht="16.2" x14ac:dyDescent="0.2">
      <c r="A2266" s="5"/>
      <c r="B2266" s="202"/>
    </row>
    <row r="2267" spans="1:2" ht="16.2" x14ac:dyDescent="0.2">
      <c r="A2267" s="5"/>
      <c r="B2267" s="202"/>
    </row>
    <row r="2268" spans="1:2" ht="16.2" x14ac:dyDescent="0.2">
      <c r="A2268" s="5"/>
      <c r="B2268" s="202"/>
    </row>
    <row r="2269" spans="1:2" ht="16.2" x14ac:dyDescent="0.2">
      <c r="A2269" s="5"/>
      <c r="B2269" s="202"/>
    </row>
    <row r="2270" spans="1:2" ht="16.2" x14ac:dyDescent="0.2">
      <c r="A2270" s="5"/>
      <c r="B2270" s="202"/>
    </row>
    <row r="2271" spans="1:2" ht="16.2" x14ac:dyDescent="0.2">
      <c r="A2271" s="5"/>
      <c r="B2271" s="202"/>
    </row>
    <row r="2272" spans="1:2" ht="16.2" x14ac:dyDescent="0.2">
      <c r="A2272" s="5"/>
      <c r="B2272" s="202"/>
    </row>
    <row r="2273" spans="1:2" ht="16.2" x14ac:dyDescent="0.2">
      <c r="A2273" s="5"/>
      <c r="B2273" s="202"/>
    </row>
    <row r="2274" spans="1:2" ht="16.2" x14ac:dyDescent="0.2">
      <c r="A2274" s="5"/>
      <c r="B2274" s="202"/>
    </row>
    <row r="2275" spans="1:2" ht="16.2" x14ac:dyDescent="0.2">
      <c r="A2275" s="5"/>
      <c r="B2275" s="202"/>
    </row>
    <row r="2276" spans="1:2" ht="16.2" x14ac:dyDescent="0.2">
      <c r="A2276" s="5"/>
      <c r="B2276" s="202"/>
    </row>
    <row r="2277" spans="1:2" ht="16.2" x14ac:dyDescent="0.2">
      <c r="A2277" s="5"/>
      <c r="B2277" s="202"/>
    </row>
    <row r="2278" spans="1:2" ht="16.2" x14ac:dyDescent="0.2">
      <c r="A2278" s="5"/>
      <c r="B2278" s="202"/>
    </row>
    <row r="2279" spans="1:2" ht="16.2" x14ac:dyDescent="0.2">
      <c r="A2279" s="5"/>
      <c r="B2279" s="202"/>
    </row>
    <row r="2280" spans="1:2" ht="16.2" x14ac:dyDescent="0.2">
      <c r="A2280" s="5"/>
      <c r="B2280" s="202"/>
    </row>
    <row r="2281" spans="1:2" ht="16.2" x14ac:dyDescent="0.2">
      <c r="A2281" s="5"/>
      <c r="B2281" s="202"/>
    </row>
    <row r="2282" spans="1:2" ht="16.2" x14ac:dyDescent="0.2">
      <c r="A2282" s="5"/>
      <c r="B2282" s="202"/>
    </row>
    <row r="2283" spans="1:2" ht="16.2" x14ac:dyDescent="0.2">
      <c r="A2283" s="5"/>
      <c r="B2283" s="202"/>
    </row>
    <row r="2284" spans="1:2" ht="16.2" x14ac:dyDescent="0.2">
      <c r="A2284" s="5"/>
      <c r="B2284" s="202"/>
    </row>
    <row r="2285" spans="1:2" ht="16.2" x14ac:dyDescent="0.2">
      <c r="A2285" s="5"/>
      <c r="B2285" s="202"/>
    </row>
    <row r="2286" spans="1:2" ht="16.2" x14ac:dyDescent="0.2">
      <c r="A2286" s="5"/>
      <c r="B2286" s="202"/>
    </row>
    <row r="2287" spans="1:2" ht="16.2" x14ac:dyDescent="0.2">
      <c r="A2287" s="5"/>
      <c r="B2287" s="202"/>
    </row>
    <row r="2288" spans="1:2" ht="16.2" x14ac:dyDescent="0.2">
      <c r="A2288" s="5"/>
      <c r="B2288" s="202"/>
    </row>
    <row r="2289" spans="1:2" ht="16.2" x14ac:dyDescent="0.2">
      <c r="A2289" s="5"/>
      <c r="B2289" s="202"/>
    </row>
    <row r="2290" spans="1:2" ht="16.2" x14ac:dyDescent="0.2">
      <c r="A2290" s="5"/>
      <c r="B2290" s="202"/>
    </row>
    <row r="2291" spans="1:2" ht="16.2" x14ac:dyDescent="0.2">
      <c r="A2291" s="5"/>
      <c r="B2291" s="202"/>
    </row>
    <row r="2292" spans="1:2" ht="16.2" x14ac:dyDescent="0.2">
      <c r="A2292" s="5"/>
      <c r="B2292" s="202"/>
    </row>
    <row r="2293" spans="1:2" ht="16.2" x14ac:dyDescent="0.2">
      <c r="A2293" s="5"/>
      <c r="B2293" s="202"/>
    </row>
    <row r="2294" spans="1:2" ht="16.2" x14ac:dyDescent="0.2">
      <c r="A2294" s="5"/>
      <c r="B2294" s="202"/>
    </row>
    <row r="2295" spans="1:2" ht="16.2" x14ac:dyDescent="0.2">
      <c r="A2295" s="5"/>
      <c r="B2295" s="202"/>
    </row>
    <row r="2296" spans="1:2" ht="16.2" x14ac:dyDescent="0.2">
      <c r="A2296" s="5"/>
      <c r="B2296" s="202"/>
    </row>
    <row r="2297" spans="1:2" ht="16.2" x14ac:dyDescent="0.2">
      <c r="A2297" s="5"/>
      <c r="B2297" s="202"/>
    </row>
    <row r="2298" spans="1:2" ht="16.2" x14ac:dyDescent="0.2">
      <c r="A2298" s="5"/>
      <c r="B2298" s="202"/>
    </row>
    <row r="2299" spans="1:2" ht="16.2" x14ac:dyDescent="0.2">
      <c r="A2299" s="5"/>
      <c r="B2299" s="202"/>
    </row>
    <row r="2300" spans="1:2" ht="16.2" x14ac:dyDescent="0.2">
      <c r="A2300" s="5"/>
      <c r="B2300" s="202"/>
    </row>
    <row r="2301" spans="1:2" ht="16.2" x14ac:dyDescent="0.2">
      <c r="A2301" s="5"/>
      <c r="B2301" s="202"/>
    </row>
    <row r="2302" spans="1:2" ht="16.2" x14ac:dyDescent="0.2">
      <c r="A2302" s="5"/>
      <c r="B2302" s="202"/>
    </row>
    <row r="2303" spans="1:2" ht="16.2" x14ac:dyDescent="0.2">
      <c r="A2303" s="5"/>
      <c r="B2303" s="202"/>
    </row>
    <row r="2304" spans="1:2" ht="16.2" x14ac:dyDescent="0.2">
      <c r="A2304" s="5"/>
      <c r="B2304" s="202"/>
    </row>
    <row r="2305" spans="1:2" ht="16.2" x14ac:dyDescent="0.2">
      <c r="A2305" s="5"/>
      <c r="B2305" s="202"/>
    </row>
    <row r="2306" spans="1:2" ht="16.2" x14ac:dyDescent="0.2">
      <c r="A2306" s="5"/>
      <c r="B2306" s="202"/>
    </row>
    <row r="2307" spans="1:2" ht="16.2" x14ac:dyDescent="0.2">
      <c r="A2307" s="5"/>
      <c r="B2307" s="202"/>
    </row>
    <row r="2308" spans="1:2" ht="16.2" x14ac:dyDescent="0.2">
      <c r="A2308" s="5"/>
      <c r="B2308" s="202"/>
    </row>
    <row r="2309" spans="1:2" ht="16.2" x14ac:dyDescent="0.2">
      <c r="A2309" s="5"/>
      <c r="B2309" s="202"/>
    </row>
    <row r="2310" spans="1:2" ht="16.2" x14ac:dyDescent="0.2">
      <c r="A2310" s="5"/>
      <c r="B2310" s="202"/>
    </row>
    <row r="2311" spans="1:2" ht="16.2" x14ac:dyDescent="0.2">
      <c r="A2311" s="5"/>
      <c r="B2311" s="202"/>
    </row>
    <row r="2312" spans="1:2" ht="16.2" x14ac:dyDescent="0.2">
      <c r="A2312" s="5"/>
      <c r="B2312" s="202"/>
    </row>
    <row r="2313" spans="1:2" ht="16.2" x14ac:dyDescent="0.2">
      <c r="A2313" s="5"/>
      <c r="B2313" s="202"/>
    </row>
    <row r="2314" spans="1:2" ht="16.2" x14ac:dyDescent="0.2">
      <c r="A2314" s="5"/>
      <c r="B2314" s="202"/>
    </row>
    <row r="2315" spans="1:2" ht="16.2" x14ac:dyDescent="0.2">
      <c r="A2315" s="5"/>
      <c r="B2315" s="202"/>
    </row>
    <row r="2316" spans="1:2" ht="16.2" x14ac:dyDescent="0.2">
      <c r="A2316" s="5"/>
      <c r="B2316" s="202"/>
    </row>
    <row r="2317" spans="1:2" ht="16.2" x14ac:dyDescent="0.2">
      <c r="A2317" s="5"/>
      <c r="B2317" s="202"/>
    </row>
    <row r="2318" spans="1:2" ht="16.2" x14ac:dyDescent="0.2">
      <c r="A2318" s="5"/>
      <c r="B2318" s="202"/>
    </row>
    <row r="2319" spans="1:2" ht="16.2" x14ac:dyDescent="0.2">
      <c r="A2319" s="5"/>
      <c r="B2319" s="202"/>
    </row>
    <row r="2320" spans="1:2" ht="16.2" x14ac:dyDescent="0.2">
      <c r="A2320" s="5"/>
      <c r="B2320" s="202"/>
    </row>
    <row r="2321" spans="1:2" ht="16.2" x14ac:dyDescent="0.2">
      <c r="A2321" s="5"/>
      <c r="B2321" s="202"/>
    </row>
    <row r="2322" spans="1:2" ht="16.2" x14ac:dyDescent="0.2">
      <c r="A2322" s="5"/>
      <c r="B2322" s="202"/>
    </row>
    <row r="2323" spans="1:2" ht="16.2" x14ac:dyDescent="0.2">
      <c r="A2323" s="5"/>
      <c r="B2323" s="202"/>
    </row>
    <row r="2324" spans="1:2" ht="16.2" x14ac:dyDescent="0.2">
      <c r="A2324" s="5"/>
      <c r="B2324" s="202"/>
    </row>
    <row r="2325" spans="1:2" ht="16.2" x14ac:dyDescent="0.2">
      <c r="A2325" s="5"/>
      <c r="B2325" s="202"/>
    </row>
    <row r="2326" spans="1:2" ht="16.2" x14ac:dyDescent="0.2">
      <c r="A2326" s="5"/>
      <c r="B2326" s="202"/>
    </row>
    <row r="2327" spans="1:2" ht="16.2" x14ac:dyDescent="0.2">
      <c r="A2327" s="5"/>
      <c r="B2327" s="202"/>
    </row>
    <row r="2328" spans="1:2" ht="16.2" x14ac:dyDescent="0.2">
      <c r="A2328" s="5"/>
      <c r="B2328" s="202"/>
    </row>
    <row r="2329" spans="1:2" ht="16.2" x14ac:dyDescent="0.2">
      <c r="A2329" s="5"/>
      <c r="B2329" s="202"/>
    </row>
    <row r="2330" spans="1:2" ht="16.2" x14ac:dyDescent="0.2">
      <c r="A2330" s="5"/>
      <c r="B2330" s="202"/>
    </row>
    <row r="2331" spans="1:2" ht="16.2" x14ac:dyDescent="0.2">
      <c r="A2331" s="5"/>
      <c r="B2331" s="202"/>
    </row>
    <row r="2332" spans="1:2" ht="16.2" x14ac:dyDescent="0.2">
      <c r="A2332" s="5"/>
      <c r="B2332" s="202"/>
    </row>
    <row r="2333" spans="1:2" ht="16.2" x14ac:dyDescent="0.2">
      <c r="A2333" s="5"/>
      <c r="B2333" s="202"/>
    </row>
    <row r="2334" spans="1:2" ht="16.2" x14ac:dyDescent="0.2">
      <c r="A2334" s="5"/>
      <c r="B2334" s="202"/>
    </row>
    <row r="2335" spans="1:2" ht="16.2" x14ac:dyDescent="0.2">
      <c r="A2335" s="5"/>
      <c r="B2335" s="202"/>
    </row>
    <row r="2336" spans="1:2" ht="16.2" x14ac:dyDescent="0.2">
      <c r="A2336" s="5"/>
      <c r="B2336" s="202"/>
    </row>
    <row r="2337" spans="1:2" ht="16.2" x14ac:dyDescent="0.2">
      <c r="A2337" s="5"/>
      <c r="B2337" s="202"/>
    </row>
    <row r="2338" spans="1:2" ht="16.2" x14ac:dyDescent="0.2">
      <c r="A2338" s="5"/>
      <c r="B2338" s="202"/>
    </row>
    <row r="2339" spans="1:2" ht="16.2" x14ac:dyDescent="0.2">
      <c r="A2339" s="5"/>
      <c r="B2339" s="202"/>
    </row>
    <row r="2340" spans="1:2" ht="16.2" x14ac:dyDescent="0.2">
      <c r="A2340" s="5"/>
      <c r="B2340" s="202"/>
    </row>
    <row r="2341" spans="1:2" ht="16.2" x14ac:dyDescent="0.2">
      <c r="A2341" s="5"/>
      <c r="B2341" s="202"/>
    </row>
    <row r="2342" spans="1:2" ht="16.2" x14ac:dyDescent="0.2">
      <c r="A2342" s="5"/>
      <c r="B2342" s="202"/>
    </row>
    <row r="2343" spans="1:2" ht="16.2" x14ac:dyDescent="0.2">
      <c r="A2343" s="5"/>
      <c r="B2343" s="202"/>
    </row>
    <row r="2344" spans="1:2" ht="16.2" x14ac:dyDescent="0.2">
      <c r="A2344" s="5"/>
      <c r="B2344" s="202"/>
    </row>
    <row r="2345" spans="1:2" ht="16.2" x14ac:dyDescent="0.2">
      <c r="A2345" s="5"/>
      <c r="B2345" s="202"/>
    </row>
    <row r="2346" spans="1:2" ht="16.2" x14ac:dyDescent="0.2">
      <c r="A2346" s="5"/>
      <c r="B2346" s="202"/>
    </row>
    <row r="2347" spans="1:2" ht="16.2" x14ac:dyDescent="0.2">
      <c r="A2347" s="5"/>
      <c r="B2347" s="202"/>
    </row>
    <row r="2348" spans="1:2" ht="16.2" x14ac:dyDescent="0.2">
      <c r="A2348" s="5"/>
      <c r="B2348" s="202"/>
    </row>
    <row r="2349" spans="1:2" ht="16.2" x14ac:dyDescent="0.2">
      <c r="A2349" s="5"/>
      <c r="B2349" s="202"/>
    </row>
    <row r="2350" spans="1:2" ht="16.2" x14ac:dyDescent="0.2">
      <c r="A2350" s="5"/>
      <c r="B2350" s="202"/>
    </row>
    <row r="2351" spans="1:2" ht="16.2" x14ac:dyDescent="0.2">
      <c r="A2351" s="5"/>
      <c r="B2351" s="202"/>
    </row>
    <row r="2352" spans="1:2" ht="16.2" x14ac:dyDescent="0.2">
      <c r="A2352" s="5"/>
      <c r="B2352" s="202"/>
    </row>
    <row r="2353" spans="1:2" ht="16.2" x14ac:dyDescent="0.2">
      <c r="A2353" s="5"/>
      <c r="B2353" s="202"/>
    </row>
    <row r="2354" spans="1:2" ht="16.2" x14ac:dyDescent="0.2">
      <c r="A2354" s="5"/>
      <c r="B2354" s="202"/>
    </row>
    <row r="2355" spans="1:2" ht="16.2" x14ac:dyDescent="0.2">
      <c r="A2355" s="5"/>
      <c r="B2355" s="202"/>
    </row>
    <row r="2356" spans="1:2" ht="16.2" x14ac:dyDescent="0.2">
      <c r="A2356" s="5"/>
      <c r="B2356" s="202"/>
    </row>
    <row r="2357" spans="1:2" ht="16.2" x14ac:dyDescent="0.2">
      <c r="A2357" s="5"/>
      <c r="B2357" s="202"/>
    </row>
    <row r="2358" spans="1:2" ht="16.2" x14ac:dyDescent="0.2">
      <c r="A2358" s="5"/>
      <c r="B2358" s="202"/>
    </row>
    <row r="2359" spans="1:2" ht="16.2" x14ac:dyDescent="0.2">
      <c r="A2359" s="5"/>
      <c r="B2359" s="202"/>
    </row>
    <row r="2360" spans="1:2" ht="16.2" x14ac:dyDescent="0.2">
      <c r="A2360" s="5"/>
      <c r="B2360" s="202"/>
    </row>
    <row r="2361" spans="1:2" ht="16.2" x14ac:dyDescent="0.2">
      <c r="A2361" s="5"/>
      <c r="B2361" s="202"/>
    </row>
    <row r="2362" spans="1:2" ht="16.2" x14ac:dyDescent="0.2">
      <c r="A2362" s="5"/>
      <c r="B2362" s="202"/>
    </row>
    <row r="2363" spans="1:2" ht="16.2" x14ac:dyDescent="0.2">
      <c r="A2363" s="5"/>
      <c r="B2363" s="202"/>
    </row>
    <row r="2364" spans="1:2" ht="16.2" x14ac:dyDescent="0.2">
      <c r="A2364" s="5"/>
      <c r="B2364" s="202"/>
    </row>
    <row r="2365" spans="1:2" ht="16.2" x14ac:dyDescent="0.2">
      <c r="A2365" s="5"/>
      <c r="B2365" s="202"/>
    </row>
    <row r="2366" spans="1:2" ht="16.2" x14ac:dyDescent="0.2">
      <c r="A2366" s="5"/>
      <c r="B2366" s="202"/>
    </row>
    <row r="2367" spans="1:2" ht="16.2" x14ac:dyDescent="0.2">
      <c r="A2367" s="5"/>
      <c r="B2367" s="202"/>
    </row>
    <row r="2368" spans="1:2" ht="16.2" x14ac:dyDescent="0.2">
      <c r="A2368" s="5"/>
      <c r="B2368" s="202"/>
    </row>
    <row r="2369" spans="1:2" ht="16.2" x14ac:dyDescent="0.2">
      <c r="A2369" s="5"/>
      <c r="B2369" s="202"/>
    </row>
    <row r="2370" spans="1:2" ht="16.2" x14ac:dyDescent="0.2">
      <c r="A2370" s="5"/>
      <c r="B2370" s="202"/>
    </row>
    <row r="2371" spans="1:2" ht="16.2" x14ac:dyDescent="0.2">
      <c r="A2371" s="5"/>
      <c r="B2371" s="202"/>
    </row>
    <row r="2372" spans="1:2" ht="16.2" x14ac:dyDescent="0.2">
      <c r="A2372" s="5"/>
      <c r="B2372" s="202"/>
    </row>
    <row r="2373" spans="1:2" ht="16.2" x14ac:dyDescent="0.2">
      <c r="A2373" s="5"/>
      <c r="B2373" s="202"/>
    </row>
    <row r="2374" spans="1:2" ht="16.2" x14ac:dyDescent="0.2">
      <c r="A2374" s="5"/>
      <c r="B2374" s="202"/>
    </row>
    <row r="2375" spans="1:2" ht="16.2" x14ac:dyDescent="0.2">
      <c r="A2375" s="5"/>
      <c r="B2375" s="202"/>
    </row>
    <row r="2376" spans="1:2" ht="16.2" x14ac:dyDescent="0.2">
      <c r="A2376" s="5"/>
      <c r="B2376" s="202"/>
    </row>
    <row r="2377" spans="1:2" ht="16.2" x14ac:dyDescent="0.2">
      <c r="A2377" s="5"/>
      <c r="B2377" s="202"/>
    </row>
    <row r="2378" spans="1:2" ht="16.2" x14ac:dyDescent="0.2">
      <c r="A2378" s="5"/>
      <c r="B2378" s="202"/>
    </row>
    <row r="2379" spans="1:2" ht="16.2" x14ac:dyDescent="0.2">
      <c r="A2379" s="5"/>
      <c r="B2379" s="202"/>
    </row>
    <row r="2380" spans="1:2" ht="16.2" x14ac:dyDescent="0.2">
      <c r="A2380" s="5"/>
      <c r="B2380" s="202"/>
    </row>
    <row r="2381" spans="1:2" ht="16.2" x14ac:dyDescent="0.2">
      <c r="A2381" s="5"/>
      <c r="B2381" s="202"/>
    </row>
    <row r="2382" spans="1:2" ht="16.2" x14ac:dyDescent="0.2">
      <c r="A2382" s="5"/>
      <c r="B2382" s="202"/>
    </row>
    <row r="2383" spans="1:2" ht="16.2" x14ac:dyDescent="0.2">
      <c r="A2383" s="5"/>
      <c r="B2383" s="202"/>
    </row>
    <row r="2384" spans="1:2" ht="16.2" x14ac:dyDescent="0.2">
      <c r="A2384" s="5"/>
      <c r="B2384" s="202"/>
    </row>
    <row r="2385" spans="1:2" ht="16.2" x14ac:dyDescent="0.2">
      <c r="A2385" s="5"/>
      <c r="B2385" s="202"/>
    </row>
    <row r="2386" spans="1:2" ht="16.2" x14ac:dyDescent="0.2">
      <c r="A2386" s="5"/>
      <c r="B2386" s="202"/>
    </row>
    <row r="2387" spans="1:2" ht="16.2" x14ac:dyDescent="0.2">
      <c r="A2387" s="5"/>
      <c r="B2387" s="202"/>
    </row>
    <row r="2388" spans="1:2" ht="16.2" x14ac:dyDescent="0.2">
      <c r="A2388" s="5"/>
      <c r="B2388" s="202"/>
    </row>
    <row r="2389" spans="1:2" ht="16.2" x14ac:dyDescent="0.2">
      <c r="A2389" s="5"/>
      <c r="B2389" s="202"/>
    </row>
    <row r="2390" spans="1:2" ht="16.2" x14ac:dyDescent="0.2">
      <c r="A2390" s="5"/>
      <c r="B2390" s="202"/>
    </row>
    <row r="2391" spans="1:2" ht="16.2" x14ac:dyDescent="0.2">
      <c r="A2391" s="5"/>
      <c r="B2391" s="202"/>
    </row>
    <row r="2392" spans="1:2" ht="16.2" x14ac:dyDescent="0.2">
      <c r="A2392" s="5"/>
      <c r="B2392" s="202"/>
    </row>
    <row r="2393" spans="1:2" ht="16.2" x14ac:dyDescent="0.2">
      <c r="A2393" s="5"/>
      <c r="B2393" s="202"/>
    </row>
    <row r="2394" spans="1:2" ht="16.2" x14ac:dyDescent="0.2">
      <c r="A2394" s="5"/>
      <c r="B2394" s="202"/>
    </row>
    <row r="2395" spans="1:2" ht="16.2" x14ac:dyDescent="0.2">
      <c r="A2395" s="5"/>
      <c r="B2395" s="202"/>
    </row>
    <row r="2396" spans="1:2" ht="16.2" x14ac:dyDescent="0.2">
      <c r="A2396" s="5"/>
      <c r="B2396" s="202"/>
    </row>
    <row r="2397" spans="1:2" ht="16.2" x14ac:dyDescent="0.2">
      <c r="A2397" s="5"/>
      <c r="B2397" s="202"/>
    </row>
    <row r="2398" spans="1:2" ht="16.2" x14ac:dyDescent="0.2">
      <c r="A2398" s="5"/>
      <c r="B2398" s="202"/>
    </row>
    <row r="2399" spans="1:2" ht="16.2" x14ac:dyDescent="0.2">
      <c r="A2399" s="5"/>
      <c r="B2399" s="202"/>
    </row>
    <row r="2400" spans="1:2" ht="16.2" x14ac:dyDescent="0.2">
      <c r="A2400" s="5"/>
      <c r="B2400" s="202"/>
    </row>
    <row r="2401" spans="1:2" ht="16.2" x14ac:dyDescent="0.2">
      <c r="A2401" s="5"/>
      <c r="B2401" s="202"/>
    </row>
    <row r="2402" spans="1:2" ht="16.2" x14ac:dyDescent="0.2">
      <c r="A2402" s="5"/>
      <c r="B2402" s="202"/>
    </row>
    <row r="2403" spans="1:2" ht="16.2" x14ac:dyDescent="0.2">
      <c r="A2403" s="5"/>
      <c r="B2403" s="202"/>
    </row>
    <row r="2404" spans="1:2" ht="16.2" x14ac:dyDescent="0.2">
      <c r="A2404" s="5"/>
      <c r="B2404" s="202"/>
    </row>
    <row r="2405" spans="1:2" ht="16.2" x14ac:dyDescent="0.2">
      <c r="A2405" s="5"/>
      <c r="B2405" s="202"/>
    </row>
    <row r="2406" spans="1:2" ht="16.2" x14ac:dyDescent="0.2">
      <c r="A2406" s="5"/>
      <c r="B2406" s="202"/>
    </row>
    <row r="2407" spans="1:2" ht="16.2" x14ac:dyDescent="0.2">
      <c r="A2407" s="5"/>
      <c r="B2407" s="202"/>
    </row>
    <row r="2408" spans="1:2" ht="16.2" x14ac:dyDescent="0.2">
      <c r="A2408" s="5"/>
      <c r="B2408" s="202"/>
    </row>
    <row r="2409" spans="1:2" ht="16.2" x14ac:dyDescent="0.2">
      <c r="A2409" s="5"/>
      <c r="B2409" s="202"/>
    </row>
    <row r="2410" spans="1:2" ht="16.2" x14ac:dyDescent="0.2">
      <c r="A2410" s="5"/>
      <c r="B2410" s="202"/>
    </row>
    <row r="2411" spans="1:2" ht="16.2" x14ac:dyDescent="0.2">
      <c r="A2411" s="5"/>
      <c r="B2411" s="202"/>
    </row>
    <row r="2412" spans="1:2" ht="16.2" x14ac:dyDescent="0.2">
      <c r="A2412" s="5"/>
      <c r="B2412" s="202"/>
    </row>
    <row r="2413" spans="1:2" ht="16.2" x14ac:dyDescent="0.2">
      <c r="A2413" s="5"/>
      <c r="B2413" s="202"/>
    </row>
    <row r="2414" spans="1:2" ht="16.2" x14ac:dyDescent="0.2">
      <c r="A2414" s="5"/>
      <c r="B2414" s="202"/>
    </row>
    <row r="2415" spans="1:2" ht="16.2" x14ac:dyDescent="0.2">
      <c r="A2415" s="5"/>
      <c r="B2415" s="202"/>
    </row>
    <row r="2416" spans="1:2" ht="16.2" x14ac:dyDescent="0.2">
      <c r="A2416" s="5"/>
      <c r="B2416" s="202"/>
    </row>
    <row r="2417" spans="1:2" ht="16.2" x14ac:dyDescent="0.2">
      <c r="A2417" s="5"/>
      <c r="B2417" s="202"/>
    </row>
    <row r="2418" spans="1:2" ht="16.2" x14ac:dyDescent="0.2">
      <c r="A2418" s="5"/>
      <c r="B2418" s="202"/>
    </row>
    <row r="2419" spans="1:2" ht="16.2" x14ac:dyDescent="0.2">
      <c r="A2419" s="5"/>
      <c r="B2419" s="202"/>
    </row>
    <row r="2420" spans="1:2" ht="16.2" x14ac:dyDescent="0.2">
      <c r="A2420" s="5"/>
      <c r="B2420" s="202"/>
    </row>
    <row r="2421" spans="1:2" ht="16.2" x14ac:dyDescent="0.2">
      <c r="A2421" s="5"/>
      <c r="B2421" s="202"/>
    </row>
    <row r="2422" spans="1:2" ht="16.2" x14ac:dyDescent="0.2">
      <c r="A2422" s="5"/>
      <c r="B2422" s="202"/>
    </row>
    <row r="2423" spans="1:2" ht="16.2" x14ac:dyDescent="0.2">
      <c r="A2423" s="5"/>
      <c r="B2423" s="202"/>
    </row>
    <row r="2424" spans="1:2" ht="16.2" x14ac:dyDescent="0.2">
      <c r="A2424" s="5"/>
      <c r="B2424" s="202"/>
    </row>
    <row r="2425" spans="1:2" ht="16.2" x14ac:dyDescent="0.2">
      <c r="A2425" s="5"/>
      <c r="B2425" s="202"/>
    </row>
    <row r="2426" spans="1:2" ht="16.2" x14ac:dyDescent="0.2">
      <c r="A2426" s="5"/>
      <c r="B2426" s="202"/>
    </row>
    <row r="2427" spans="1:2" ht="16.2" x14ac:dyDescent="0.2">
      <c r="A2427" s="5"/>
      <c r="B2427" s="202"/>
    </row>
    <row r="2428" spans="1:2" ht="16.2" x14ac:dyDescent="0.2">
      <c r="A2428" s="5"/>
      <c r="B2428" s="202"/>
    </row>
    <row r="2429" spans="1:2" ht="16.2" x14ac:dyDescent="0.2">
      <c r="A2429" s="5"/>
      <c r="B2429" s="202"/>
    </row>
    <row r="2430" spans="1:2" ht="16.2" x14ac:dyDescent="0.2">
      <c r="A2430" s="5"/>
      <c r="B2430" s="202"/>
    </row>
    <row r="2431" spans="1:2" ht="16.2" x14ac:dyDescent="0.2">
      <c r="A2431" s="5"/>
      <c r="B2431" s="202"/>
    </row>
    <row r="2432" spans="1:2" ht="16.2" x14ac:dyDescent="0.2">
      <c r="A2432" s="5"/>
      <c r="B2432" s="202"/>
    </row>
    <row r="2433" spans="1:2" ht="16.2" x14ac:dyDescent="0.2">
      <c r="A2433" s="5"/>
      <c r="B2433" s="202"/>
    </row>
    <row r="2434" spans="1:2" ht="16.2" x14ac:dyDescent="0.2">
      <c r="A2434" s="5"/>
      <c r="B2434" s="202"/>
    </row>
    <row r="2435" spans="1:2" ht="16.2" x14ac:dyDescent="0.2">
      <c r="A2435" s="5"/>
      <c r="B2435" s="202"/>
    </row>
    <row r="2436" spans="1:2" ht="16.2" x14ac:dyDescent="0.2">
      <c r="A2436" s="5"/>
      <c r="B2436" s="202"/>
    </row>
    <row r="2437" spans="1:2" ht="16.2" x14ac:dyDescent="0.2">
      <c r="A2437" s="5"/>
      <c r="B2437" s="202"/>
    </row>
    <row r="2438" spans="1:2" ht="16.2" x14ac:dyDescent="0.2">
      <c r="A2438" s="5"/>
      <c r="B2438" s="202"/>
    </row>
    <row r="2439" spans="1:2" ht="16.2" x14ac:dyDescent="0.2">
      <c r="A2439" s="5"/>
      <c r="B2439" s="202"/>
    </row>
    <row r="2440" spans="1:2" ht="16.2" x14ac:dyDescent="0.2">
      <c r="A2440" s="5"/>
      <c r="B2440" s="202"/>
    </row>
    <row r="2441" spans="1:2" ht="16.2" x14ac:dyDescent="0.2">
      <c r="A2441" s="5"/>
      <c r="B2441" s="202"/>
    </row>
    <row r="2442" spans="1:2" ht="16.2" x14ac:dyDescent="0.2">
      <c r="A2442" s="5"/>
      <c r="B2442" s="202"/>
    </row>
    <row r="2443" spans="1:2" ht="16.2" x14ac:dyDescent="0.2">
      <c r="A2443" s="5"/>
      <c r="B2443" s="202"/>
    </row>
    <row r="2444" spans="1:2" ht="16.2" x14ac:dyDescent="0.2">
      <c r="A2444" s="5"/>
      <c r="B2444" s="202"/>
    </row>
    <row r="2445" spans="1:2" ht="16.2" x14ac:dyDescent="0.2">
      <c r="A2445" s="5"/>
      <c r="B2445" s="202"/>
    </row>
    <row r="2446" spans="1:2" ht="16.2" x14ac:dyDescent="0.2">
      <c r="A2446" s="5"/>
      <c r="B2446" s="202"/>
    </row>
    <row r="2447" spans="1:2" ht="16.2" x14ac:dyDescent="0.2">
      <c r="A2447" s="5"/>
      <c r="B2447" s="202"/>
    </row>
    <row r="2448" spans="1:2" ht="16.2" x14ac:dyDescent="0.2">
      <c r="A2448" s="5"/>
      <c r="B2448" s="202"/>
    </row>
    <row r="2449" spans="1:2" ht="16.2" x14ac:dyDescent="0.2">
      <c r="A2449" s="5"/>
      <c r="B2449" s="202"/>
    </row>
    <row r="2450" spans="1:2" ht="16.2" x14ac:dyDescent="0.2">
      <c r="A2450" s="5"/>
      <c r="B2450" s="202"/>
    </row>
    <row r="2451" spans="1:2" ht="16.2" x14ac:dyDescent="0.2">
      <c r="A2451" s="5"/>
      <c r="B2451" s="202"/>
    </row>
    <row r="2452" spans="1:2" ht="16.2" x14ac:dyDescent="0.2">
      <c r="A2452" s="5"/>
      <c r="B2452" s="202"/>
    </row>
    <row r="2453" spans="1:2" ht="16.2" x14ac:dyDescent="0.2">
      <c r="A2453" s="5"/>
      <c r="B2453" s="202"/>
    </row>
    <row r="2454" spans="1:2" ht="16.2" x14ac:dyDescent="0.2">
      <c r="A2454" s="5"/>
      <c r="B2454" s="202"/>
    </row>
    <row r="2455" spans="1:2" ht="16.2" x14ac:dyDescent="0.2">
      <c r="A2455" s="5"/>
      <c r="B2455" s="202"/>
    </row>
    <row r="2456" spans="1:2" ht="16.2" x14ac:dyDescent="0.2">
      <c r="A2456" s="5"/>
      <c r="B2456" s="202"/>
    </row>
    <row r="2457" spans="1:2" ht="16.2" x14ac:dyDescent="0.2">
      <c r="A2457" s="5"/>
      <c r="B2457" s="202"/>
    </row>
    <row r="2458" spans="1:2" ht="16.2" x14ac:dyDescent="0.2">
      <c r="A2458" s="5"/>
      <c r="B2458" s="202"/>
    </row>
    <row r="2459" spans="1:2" ht="16.2" x14ac:dyDescent="0.2">
      <c r="A2459" s="5"/>
      <c r="B2459" s="202"/>
    </row>
    <row r="2460" spans="1:2" ht="16.2" x14ac:dyDescent="0.2">
      <c r="A2460" s="5"/>
      <c r="B2460" s="202"/>
    </row>
    <row r="2461" spans="1:2" ht="16.2" x14ac:dyDescent="0.2">
      <c r="A2461" s="5"/>
      <c r="B2461" s="202"/>
    </row>
    <row r="2462" spans="1:2" ht="16.2" x14ac:dyDescent="0.2">
      <c r="A2462" s="5"/>
      <c r="B2462" s="202"/>
    </row>
    <row r="2463" spans="1:2" ht="16.2" x14ac:dyDescent="0.2">
      <c r="A2463" s="5"/>
      <c r="B2463" s="202"/>
    </row>
    <row r="2464" spans="1:2" ht="16.2" x14ac:dyDescent="0.2">
      <c r="A2464" s="5"/>
      <c r="B2464" s="202"/>
    </row>
    <row r="2465" spans="1:2" ht="16.2" x14ac:dyDescent="0.2">
      <c r="A2465" s="5"/>
      <c r="B2465" s="202"/>
    </row>
    <row r="2466" spans="1:2" ht="16.2" x14ac:dyDescent="0.2">
      <c r="A2466" s="5"/>
      <c r="B2466" s="202"/>
    </row>
    <row r="2467" spans="1:2" ht="16.2" x14ac:dyDescent="0.2">
      <c r="A2467" s="5"/>
      <c r="B2467" s="202"/>
    </row>
    <row r="2468" spans="1:2" ht="16.2" x14ac:dyDescent="0.2">
      <c r="A2468" s="5"/>
      <c r="B2468" s="202"/>
    </row>
    <row r="2469" spans="1:2" ht="16.2" x14ac:dyDescent="0.2">
      <c r="A2469" s="5"/>
      <c r="B2469" s="202"/>
    </row>
    <row r="2470" spans="1:2" ht="16.2" x14ac:dyDescent="0.2">
      <c r="A2470" s="5"/>
      <c r="B2470" s="202"/>
    </row>
    <row r="2471" spans="1:2" ht="16.2" x14ac:dyDescent="0.2">
      <c r="A2471" s="5"/>
      <c r="B2471" s="202"/>
    </row>
    <row r="2472" spans="1:2" ht="16.2" x14ac:dyDescent="0.2">
      <c r="A2472" s="5"/>
      <c r="B2472" s="202"/>
    </row>
    <row r="2473" spans="1:2" ht="16.2" x14ac:dyDescent="0.2">
      <c r="A2473" s="5"/>
      <c r="B2473" s="202"/>
    </row>
    <row r="2474" spans="1:2" ht="16.2" x14ac:dyDescent="0.2">
      <c r="A2474" s="5"/>
      <c r="B2474" s="202"/>
    </row>
    <row r="2475" spans="1:2" ht="16.2" x14ac:dyDescent="0.2">
      <c r="A2475" s="5"/>
      <c r="B2475" s="202"/>
    </row>
    <row r="2476" spans="1:2" ht="16.2" x14ac:dyDescent="0.2">
      <c r="A2476" s="5"/>
      <c r="B2476" s="202"/>
    </row>
    <row r="2477" spans="1:2" ht="16.2" x14ac:dyDescent="0.2">
      <c r="A2477" s="5"/>
      <c r="B2477" s="202"/>
    </row>
    <row r="2478" spans="1:2" ht="16.2" x14ac:dyDescent="0.2">
      <c r="A2478" s="5"/>
      <c r="B2478" s="202"/>
    </row>
    <row r="2479" spans="1:2" ht="16.2" x14ac:dyDescent="0.2">
      <c r="A2479" s="5"/>
      <c r="B2479" s="202"/>
    </row>
    <row r="2480" spans="1:2" ht="16.2" x14ac:dyDescent="0.2">
      <c r="A2480" s="5"/>
      <c r="B2480" s="202"/>
    </row>
    <row r="2481" spans="1:2" ht="16.2" x14ac:dyDescent="0.2">
      <c r="A2481" s="5"/>
      <c r="B2481" s="202"/>
    </row>
    <row r="2482" spans="1:2" ht="16.2" x14ac:dyDescent="0.2">
      <c r="A2482" s="5"/>
      <c r="B2482" s="202"/>
    </row>
    <row r="2483" spans="1:2" ht="16.2" x14ac:dyDescent="0.2">
      <c r="A2483" s="5"/>
      <c r="B2483" s="202"/>
    </row>
    <row r="2484" spans="1:2" ht="16.2" x14ac:dyDescent="0.2">
      <c r="A2484" s="5"/>
      <c r="B2484" s="202"/>
    </row>
    <row r="2485" spans="1:2" ht="16.2" x14ac:dyDescent="0.2">
      <c r="A2485" s="5"/>
      <c r="B2485" s="202"/>
    </row>
    <row r="2486" spans="1:2" ht="16.2" x14ac:dyDescent="0.2">
      <c r="A2486" s="5"/>
      <c r="B2486" s="202"/>
    </row>
    <row r="2487" spans="1:2" ht="16.2" x14ac:dyDescent="0.2">
      <c r="A2487" s="5"/>
      <c r="B2487" s="202"/>
    </row>
    <row r="2488" spans="1:2" ht="16.2" x14ac:dyDescent="0.2">
      <c r="A2488" s="5"/>
      <c r="B2488" s="202"/>
    </row>
    <row r="2489" spans="1:2" ht="16.2" x14ac:dyDescent="0.2">
      <c r="A2489" s="5"/>
      <c r="B2489" s="202"/>
    </row>
    <row r="2490" spans="1:2" ht="16.2" x14ac:dyDescent="0.2">
      <c r="A2490" s="5"/>
      <c r="B2490" s="202"/>
    </row>
    <row r="2491" spans="1:2" ht="16.2" x14ac:dyDescent="0.2">
      <c r="A2491" s="5"/>
      <c r="B2491" s="202"/>
    </row>
    <row r="2492" spans="1:2" ht="16.2" x14ac:dyDescent="0.2">
      <c r="A2492" s="5"/>
      <c r="B2492" s="202"/>
    </row>
    <row r="2493" spans="1:2" ht="16.2" x14ac:dyDescent="0.2">
      <c r="A2493" s="5"/>
      <c r="B2493" s="202"/>
    </row>
    <row r="2494" spans="1:2" ht="16.2" x14ac:dyDescent="0.2">
      <c r="A2494" s="5"/>
      <c r="B2494" s="202"/>
    </row>
    <row r="2495" spans="1:2" ht="16.2" x14ac:dyDescent="0.2">
      <c r="A2495" s="5"/>
      <c r="B2495" s="202"/>
    </row>
    <row r="2496" spans="1:2" ht="16.2" x14ac:dyDescent="0.2">
      <c r="A2496" s="5"/>
      <c r="B2496" s="202"/>
    </row>
    <row r="2497" spans="1:2" ht="16.2" x14ac:dyDescent="0.2">
      <c r="A2497" s="5"/>
      <c r="B2497" s="202"/>
    </row>
    <row r="2498" spans="1:2" ht="16.2" x14ac:dyDescent="0.2">
      <c r="A2498" s="5"/>
      <c r="B2498" s="202"/>
    </row>
    <row r="2499" spans="1:2" ht="16.2" x14ac:dyDescent="0.2">
      <c r="A2499" s="5"/>
      <c r="B2499" s="202"/>
    </row>
    <row r="2500" spans="1:2" ht="16.2" x14ac:dyDescent="0.2">
      <c r="A2500" s="5"/>
      <c r="B2500" s="202"/>
    </row>
    <row r="2501" spans="1:2" ht="16.2" x14ac:dyDescent="0.2">
      <c r="A2501" s="5"/>
      <c r="B2501" s="202"/>
    </row>
    <row r="2502" spans="1:2" ht="16.2" x14ac:dyDescent="0.2">
      <c r="A2502" s="5"/>
      <c r="B2502" s="202"/>
    </row>
    <row r="2503" spans="1:2" ht="16.2" x14ac:dyDescent="0.2">
      <c r="A2503" s="5"/>
      <c r="B2503" s="202"/>
    </row>
    <row r="2504" spans="1:2" ht="16.2" x14ac:dyDescent="0.2">
      <c r="A2504" s="5"/>
      <c r="B2504" s="202"/>
    </row>
    <row r="2505" spans="1:2" ht="16.2" x14ac:dyDescent="0.2">
      <c r="A2505" s="5"/>
      <c r="B2505" s="202"/>
    </row>
    <row r="2506" spans="1:2" ht="16.2" x14ac:dyDescent="0.2">
      <c r="A2506" s="5"/>
      <c r="B2506" s="202"/>
    </row>
    <row r="2507" spans="1:2" ht="16.2" x14ac:dyDescent="0.2">
      <c r="A2507" s="5"/>
      <c r="B2507" s="202"/>
    </row>
    <row r="2508" spans="1:2" ht="16.2" x14ac:dyDescent="0.2">
      <c r="A2508" s="5"/>
      <c r="B2508" s="202"/>
    </row>
    <row r="2509" spans="1:2" ht="16.2" x14ac:dyDescent="0.2">
      <c r="A2509" s="5"/>
      <c r="B2509" s="202"/>
    </row>
    <row r="2510" spans="1:2" ht="16.2" x14ac:dyDescent="0.2">
      <c r="A2510" s="5"/>
      <c r="B2510" s="202"/>
    </row>
    <row r="2511" spans="1:2" ht="16.2" x14ac:dyDescent="0.2">
      <c r="A2511" s="5"/>
      <c r="B2511" s="202"/>
    </row>
    <row r="2512" spans="1:2" ht="16.2" x14ac:dyDescent="0.2">
      <c r="A2512" s="5"/>
      <c r="B2512" s="202"/>
    </row>
    <row r="2513" spans="1:2" ht="16.2" x14ac:dyDescent="0.2">
      <c r="A2513" s="5"/>
      <c r="B2513" s="202"/>
    </row>
    <row r="2514" spans="1:2" ht="16.2" x14ac:dyDescent="0.2">
      <c r="A2514" s="5"/>
      <c r="B2514" s="202"/>
    </row>
    <row r="2515" spans="1:2" ht="16.2" x14ac:dyDescent="0.2">
      <c r="A2515" s="5"/>
      <c r="B2515" s="202"/>
    </row>
    <row r="2516" spans="1:2" ht="16.2" x14ac:dyDescent="0.2">
      <c r="A2516" s="5"/>
      <c r="B2516" s="202"/>
    </row>
    <row r="2517" spans="1:2" ht="16.2" x14ac:dyDescent="0.2">
      <c r="A2517" s="5"/>
      <c r="B2517" s="202"/>
    </row>
    <row r="2518" spans="1:2" ht="16.2" x14ac:dyDescent="0.2">
      <c r="A2518" s="5"/>
      <c r="B2518" s="202"/>
    </row>
    <row r="2519" spans="1:2" ht="16.2" x14ac:dyDescent="0.2">
      <c r="A2519" s="5"/>
      <c r="B2519" s="202"/>
    </row>
    <row r="2520" spans="1:2" ht="16.2" x14ac:dyDescent="0.2">
      <c r="A2520" s="5"/>
      <c r="B2520" s="202"/>
    </row>
    <row r="2521" spans="1:2" ht="16.2" x14ac:dyDescent="0.2">
      <c r="A2521" s="5"/>
      <c r="B2521" s="202"/>
    </row>
    <row r="2522" spans="1:2" ht="16.2" x14ac:dyDescent="0.2">
      <c r="A2522" s="5"/>
      <c r="B2522" s="202"/>
    </row>
    <row r="2523" spans="1:2" ht="16.2" x14ac:dyDescent="0.2">
      <c r="A2523" s="5"/>
      <c r="B2523" s="202"/>
    </row>
    <row r="2524" spans="1:2" ht="16.2" x14ac:dyDescent="0.2">
      <c r="A2524" s="5"/>
      <c r="B2524" s="202"/>
    </row>
    <row r="2525" spans="1:2" ht="16.2" x14ac:dyDescent="0.2">
      <c r="A2525" s="5"/>
      <c r="B2525" s="202"/>
    </row>
    <row r="2526" spans="1:2" ht="16.2" x14ac:dyDescent="0.2">
      <c r="A2526" s="5"/>
      <c r="B2526" s="202"/>
    </row>
    <row r="2527" spans="1:2" ht="16.2" x14ac:dyDescent="0.2">
      <c r="A2527" s="5"/>
      <c r="B2527" s="202"/>
    </row>
    <row r="2528" spans="1:2" ht="16.2" x14ac:dyDescent="0.2">
      <c r="A2528" s="5"/>
      <c r="B2528" s="202"/>
    </row>
    <row r="2529" spans="1:2" ht="16.2" x14ac:dyDescent="0.2">
      <c r="A2529" s="5"/>
      <c r="B2529" s="202"/>
    </row>
    <row r="2530" spans="1:2" ht="16.2" x14ac:dyDescent="0.2">
      <c r="A2530" s="5"/>
      <c r="B2530" s="202"/>
    </row>
    <row r="2531" spans="1:2" ht="16.2" x14ac:dyDescent="0.2">
      <c r="A2531" s="5"/>
      <c r="B2531" s="202"/>
    </row>
    <row r="2532" spans="1:2" ht="16.2" x14ac:dyDescent="0.2">
      <c r="A2532" s="5"/>
      <c r="B2532" s="202"/>
    </row>
    <row r="2533" spans="1:2" ht="16.2" x14ac:dyDescent="0.2">
      <c r="A2533" s="5"/>
      <c r="B2533" s="202"/>
    </row>
    <row r="2534" spans="1:2" ht="16.2" x14ac:dyDescent="0.2">
      <c r="A2534" s="5"/>
      <c r="B2534" s="202"/>
    </row>
    <row r="2535" spans="1:2" ht="16.2" x14ac:dyDescent="0.2">
      <c r="A2535" s="5"/>
      <c r="B2535" s="202"/>
    </row>
    <row r="2536" spans="1:2" ht="16.2" x14ac:dyDescent="0.2">
      <c r="A2536" s="5"/>
      <c r="B2536" s="202"/>
    </row>
    <row r="2537" spans="1:2" ht="16.2" x14ac:dyDescent="0.2">
      <c r="A2537" s="5"/>
      <c r="B2537" s="202"/>
    </row>
    <row r="2538" spans="1:2" ht="16.2" x14ac:dyDescent="0.2">
      <c r="A2538" s="5"/>
      <c r="B2538" s="202"/>
    </row>
    <row r="2539" spans="1:2" ht="16.2" x14ac:dyDescent="0.2">
      <c r="A2539" s="5"/>
      <c r="B2539" s="202"/>
    </row>
    <row r="2540" spans="1:2" ht="16.2" x14ac:dyDescent="0.2">
      <c r="A2540" s="5"/>
      <c r="B2540" s="202"/>
    </row>
    <row r="2541" spans="1:2" ht="16.2" x14ac:dyDescent="0.2">
      <c r="A2541" s="5"/>
      <c r="B2541" s="202"/>
    </row>
    <row r="2542" spans="1:2" ht="16.2" x14ac:dyDescent="0.2">
      <c r="A2542" s="5"/>
      <c r="B2542" s="202"/>
    </row>
    <row r="2543" spans="1:2" ht="16.2" x14ac:dyDescent="0.2">
      <c r="A2543" s="5"/>
      <c r="B2543" s="202"/>
    </row>
    <row r="2544" spans="1:2" ht="16.2" x14ac:dyDescent="0.2">
      <c r="A2544" s="5"/>
      <c r="B2544" s="202"/>
    </row>
    <row r="2545" spans="1:2" ht="16.2" x14ac:dyDescent="0.2">
      <c r="A2545" s="5"/>
      <c r="B2545" s="202"/>
    </row>
    <row r="2546" spans="1:2" ht="16.2" x14ac:dyDescent="0.2">
      <c r="A2546" s="5"/>
      <c r="B2546" s="202"/>
    </row>
    <row r="2547" spans="1:2" ht="16.2" x14ac:dyDescent="0.2">
      <c r="A2547" s="5"/>
      <c r="B2547" s="202"/>
    </row>
    <row r="2548" spans="1:2" ht="16.2" x14ac:dyDescent="0.2">
      <c r="A2548" s="5"/>
      <c r="B2548" s="202"/>
    </row>
    <row r="2549" spans="1:2" ht="16.2" x14ac:dyDescent="0.2">
      <c r="A2549" s="5"/>
      <c r="B2549" s="202"/>
    </row>
    <row r="2550" spans="1:2" ht="16.2" x14ac:dyDescent="0.2">
      <c r="A2550" s="5"/>
      <c r="B2550" s="202"/>
    </row>
    <row r="2551" spans="1:2" ht="16.2" x14ac:dyDescent="0.2">
      <c r="A2551" s="5"/>
      <c r="B2551" s="202"/>
    </row>
    <row r="2552" spans="1:2" ht="16.2" x14ac:dyDescent="0.2">
      <c r="A2552" s="5"/>
      <c r="B2552" s="202"/>
    </row>
    <row r="2553" spans="1:2" ht="16.2" x14ac:dyDescent="0.2">
      <c r="A2553" s="5"/>
      <c r="B2553" s="202"/>
    </row>
    <row r="2554" spans="1:2" ht="16.2" x14ac:dyDescent="0.2">
      <c r="A2554" s="5"/>
      <c r="B2554" s="202"/>
    </row>
    <row r="2555" spans="1:2" ht="16.2" x14ac:dyDescent="0.2">
      <c r="A2555" s="5"/>
      <c r="B2555" s="202"/>
    </row>
    <row r="2556" spans="1:2" ht="16.2" x14ac:dyDescent="0.2">
      <c r="A2556" s="5"/>
      <c r="B2556" s="202"/>
    </row>
    <row r="2557" spans="1:2" ht="16.2" x14ac:dyDescent="0.2">
      <c r="A2557" s="5"/>
      <c r="B2557" s="202"/>
    </row>
    <row r="2558" spans="1:2" ht="16.2" x14ac:dyDescent="0.2">
      <c r="A2558" s="5"/>
      <c r="B2558" s="202"/>
    </row>
    <row r="2559" spans="1:2" ht="16.2" x14ac:dyDescent="0.2">
      <c r="A2559" s="5"/>
      <c r="B2559" s="202"/>
    </row>
    <row r="2560" spans="1:2" ht="16.2" x14ac:dyDescent="0.2">
      <c r="A2560" s="5"/>
      <c r="B2560" s="202"/>
    </row>
    <row r="2561" spans="1:2" ht="16.2" x14ac:dyDescent="0.2">
      <c r="A2561" s="5"/>
      <c r="B2561" s="202"/>
    </row>
    <row r="2562" spans="1:2" ht="16.2" x14ac:dyDescent="0.2">
      <c r="A2562" s="5"/>
      <c r="B2562" s="202"/>
    </row>
    <row r="2563" spans="1:2" ht="16.2" x14ac:dyDescent="0.2">
      <c r="A2563" s="5"/>
      <c r="B2563" s="202"/>
    </row>
    <row r="2564" spans="1:2" ht="16.2" x14ac:dyDescent="0.2">
      <c r="A2564" s="5"/>
      <c r="B2564" s="202"/>
    </row>
    <row r="2565" spans="1:2" ht="16.2" x14ac:dyDescent="0.2">
      <c r="A2565" s="5"/>
      <c r="B2565" s="202"/>
    </row>
    <row r="2566" spans="1:2" ht="16.2" x14ac:dyDescent="0.2">
      <c r="A2566" s="5"/>
      <c r="B2566" s="202"/>
    </row>
    <row r="2567" spans="1:2" ht="16.2" x14ac:dyDescent="0.2">
      <c r="A2567" s="5"/>
      <c r="B2567" s="202"/>
    </row>
    <row r="2568" spans="1:2" ht="16.2" x14ac:dyDescent="0.2">
      <c r="A2568" s="5"/>
      <c r="B2568" s="202"/>
    </row>
    <row r="2569" spans="1:2" ht="16.2" x14ac:dyDescent="0.2">
      <c r="A2569" s="5"/>
      <c r="B2569" s="202"/>
    </row>
    <row r="2570" spans="1:2" ht="16.2" x14ac:dyDescent="0.2">
      <c r="A2570" s="5"/>
      <c r="B2570" s="202"/>
    </row>
    <row r="2571" spans="1:2" ht="16.2" x14ac:dyDescent="0.2">
      <c r="A2571" s="5"/>
      <c r="B2571" s="202"/>
    </row>
    <row r="2572" spans="1:2" ht="16.2" x14ac:dyDescent="0.2">
      <c r="A2572" s="5"/>
      <c r="B2572" s="202"/>
    </row>
    <row r="2573" spans="1:2" ht="16.2" x14ac:dyDescent="0.2">
      <c r="A2573" s="5"/>
      <c r="B2573" s="202"/>
    </row>
    <row r="2574" spans="1:2" ht="16.2" x14ac:dyDescent="0.2">
      <c r="A2574" s="5"/>
      <c r="B2574" s="202"/>
    </row>
    <row r="2575" spans="1:2" ht="16.2" x14ac:dyDescent="0.2">
      <c r="A2575" s="5"/>
      <c r="B2575" s="202"/>
    </row>
    <row r="2576" spans="1:2" ht="16.2" x14ac:dyDescent="0.2">
      <c r="A2576" s="5"/>
      <c r="B2576" s="202"/>
    </row>
    <row r="2577" spans="1:2" ht="16.2" x14ac:dyDescent="0.2">
      <c r="A2577" s="5"/>
      <c r="B2577" s="202"/>
    </row>
    <row r="2578" spans="1:2" ht="16.2" x14ac:dyDescent="0.2">
      <c r="A2578" s="5"/>
      <c r="B2578" s="202"/>
    </row>
    <row r="2579" spans="1:2" ht="16.2" x14ac:dyDescent="0.2">
      <c r="A2579" s="5"/>
      <c r="B2579" s="202"/>
    </row>
    <row r="2580" spans="1:2" ht="16.2" x14ac:dyDescent="0.2">
      <c r="A2580" s="5"/>
      <c r="B2580" s="202"/>
    </row>
    <row r="2581" spans="1:2" ht="16.2" x14ac:dyDescent="0.2">
      <c r="A2581" s="5"/>
      <c r="B2581" s="202"/>
    </row>
    <row r="2582" spans="1:2" ht="16.2" x14ac:dyDescent="0.2">
      <c r="A2582" s="5"/>
      <c r="B2582" s="202"/>
    </row>
    <row r="2583" spans="1:2" ht="16.2" x14ac:dyDescent="0.2">
      <c r="A2583" s="5"/>
      <c r="B2583" s="202"/>
    </row>
    <row r="2584" spans="1:2" ht="16.2" x14ac:dyDescent="0.2">
      <c r="A2584" s="5"/>
      <c r="B2584" s="202"/>
    </row>
    <row r="2585" spans="1:2" ht="16.2" x14ac:dyDescent="0.2">
      <c r="A2585" s="5"/>
      <c r="B2585" s="202"/>
    </row>
    <row r="2586" spans="1:2" ht="16.2" x14ac:dyDescent="0.2">
      <c r="A2586" s="5"/>
      <c r="B2586" s="202"/>
    </row>
    <row r="2587" spans="1:2" ht="16.2" x14ac:dyDescent="0.2">
      <c r="A2587" s="5"/>
      <c r="B2587" s="202"/>
    </row>
    <row r="2588" spans="1:2" ht="16.2" x14ac:dyDescent="0.2">
      <c r="A2588" s="5"/>
      <c r="B2588" s="202"/>
    </row>
    <row r="2589" spans="1:2" ht="16.2" x14ac:dyDescent="0.2">
      <c r="A2589" s="5"/>
      <c r="B2589" s="202"/>
    </row>
    <row r="2590" spans="1:2" ht="16.2" x14ac:dyDescent="0.2">
      <c r="A2590" s="5"/>
      <c r="B2590" s="202"/>
    </row>
    <row r="2591" spans="1:2" ht="16.2" x14ac:dyDescent="0.2">
      <c r="A2591" s="5"/>
      <c r="B2591" s="202"/>
    </row>
    <row r="2592" spans="1:2" ht="16.2" x14ac:dyDescent="0.2">
      <c r="A2592" s="5"/>
      <c r="B2592" s="202"/>
    </row>
    <row r="2593" spans="1:2" ht="16.2" x14ac:dyDescent="0.2">
      <c r="A2593" s="5"/>
      <c r="B2593" s="202"/>
    </row>
    <row r="2594" spans="1:2" ht="16.2" x14ac:dyDescent="0.2">
      <c r="A2594" s="5"/>
      <c r="B2594" s="202"/>
    </row>
    <row r="2595" spans="1:2" ht="16.2" x14ac:dyDescent="0.2">
      <c r="A2595" s="5"/>
      <c r="B2595" s="202"/>
    </row>
    <row r="2596" spans="1:2" ht="16.2" x14ac:dyDescent="0.2">
      <c r="A2596" s="5"/>
      <c r="B2596" s="202"/>
    </row>
    <row r="2597" spans="1:2" ht="16.2" x14ac:dyDescent="0.2">
      <c r="A2597" s="5"/>
      <c r="B2597" s="202"/>
    </row>
    <row r="2598" spans="1:2" ht="16.2" x14ac:dyDescent="0.2">
      <c r="A2598" s="5"/>
      <c r="B2598" s="202"/>
    </row>
    <row r="2599" spans="1:2" ht="16.2" x14ac:dyDescent="0.2">
      <c r="A2599" s="5"/>
      <c r="B2599" s="202"/>
    </row>
    <row r="2600" spans="1:2" ht="16.2" x14ac:dyDescent="0.2">
      <c r="A2600" s="5"/>
      <c r="B2600" s="202"/>
    </row>
    <row r="2601" spans="1:2" ht="16.2" x14ac:dyDescent="0.2">
      <c r="A2601" s="5"/>
      <c r="B2601" s="202"/>
    </row>
    <row r="2602" spans="1:2" ht="16.2" x14ac:dyDescent="0.2">
      <c r="A2602" s="5"/>
      <c r="B2602" s="202"/>
    </row>
    <row r="2603" spans="1:2" ht="16.2" x14ac:dyDescent="0.2">
      <c r="A2603" s="5"/>
      <c r="B2603" s="202"/>
    </row>
    <row r="2604" spans="1:2" ht="16.2" x14ac:dyDescent="0.2">
      <c r="A2604" s="5"/>
      <c r="B2604" s="202"/>
    </row>
    <row r="2605" spans="1:2" ht="16.2" x14ac:dyDescent="0.2">
      <c r="A2605" s="5"/>
      <c r="B2605" s="202"/>
    </row>
    <row r="2606" spans="1:2" ht="16.2" x14ac:dyDescent="0.2">
      <c r="A2606" s="5"/>
      <c r="B2606" s="202"/>
    </row>
    <row r="2607" spans="1:2" ht="16.2" x14ac:dyDescent="0.2">
      <c r="A2607" s="5"/>
      <c r="B2607" s="202"/>
    </row>
    <row r="2608" spans="1:2" ht="16.2" x14ac:dyDescent="0.2">
      <c r="A2608" s="5"/>
      <c r="B2608" s="202"/>
    </row>
    <row r="2609" spans="1:2" ht="16.2" x14ac:dyDescent="0.2">
      <c r="A2609" s="5"/>
      <c r="B2609" s="202"/>
    </row>
    <row r="2610" spans="1:2" ht="16.2" x14ac:dyDescent="0.2">
      <c r="A2610" s="5"/>
      <c r="B2610" s="202"/>
    </row>
    <row r="2611" spans="1:2" ht="16.2" x14ac:dyDescent="0.2">
      <c r="A2611" s="5"/>
      <c r="B2611" s="202"/>
    </row>
    <row r="2612" spans="1:2" ht="16.2" x14ac:dyDescent="0.2">
      <c r="A2612" s="5"/>
      <c r="B2612" s="202"/>
    </row>
    <row r="2613" spans="1:2" ht="16.2" x14ac:dyDescent="0.2">
      <c r="A2613" s="5"/>
      <c r="B2613" s="202"/>
    </row>
    <row r="2614" spans="1:2" ht="16.2" x14ac:dyDescent="0.2">
      <c r="A2614" s="5"/>
      <c r="B2614" s="202"/>
    </row>
    <row r="2615" spans="1:2" ht="16.2" x14ac:dyDescent="0.2">
      <c r="A2615" s="5"/>
      <c r="B2615" s="202"/>
    </row>
    <row r="2616" spans="1:2" ht="16.2" x14ac:dyDescent="0.2">
      <c r="A2616" s="5"/>
      <c r="B2616" s="202"/>
    </row>
    <row r="2617" spans="1:2" ht="16.2" x14ac:dyDescent="0.2">
      <c r="A2617" s="5"/>
      <c r="B2617" s="202"/>
    </row>
    <row r="2618" spans="1:2" ht="16.2" x14ac:dyDescent="0.2">
      <c r="A2618" s="5"/>
      <c r="B2618" s="202"/>
    </row>
    <row r="2619" spans="1:2" ht="16.2" x14ac:dyDescent="0.2">
      <c r="A2619" s="5"/>
      <c r="B2619" s="202"/>
    </row>
    <row r="2620" spans="1:2" ht="16.2" x14ac:dyDescent="0.2">
      <c r="A2620" s="5"/>
      <c r="B2620" s="202"/>
    </row>
    <row r="2621" spans="1:2" ht="16.2" x14ac:dyDescent="0.2">
      <c r="A2621" s="5"/>
      <c r="B2621" s="202"/>
    </row>
    <row r="2622" spans="1:2" ht="16.2" x14ac:dyDescent="0.2">
      <c r="A2622" s="5"/>
      <c r="B2622" s="202"/>
    </row>
    <row r="2623" spans="1:2" ht="16.2" x14ac:dyDescent="0.2">
      <c r="A2623" s="5"/>
      <c r="B2623" s="202"/>
    </row>
    <row r="2624" spans="1:2" ht="16.2" x14ac:dyDescent="0.2">
      <c r="A2624" s="5"/>
      <c r="B2624" s="202"/>
    </row>
    <row r="2625" spans="1:2" ht="16.2" x14ac:dyDescent="0.2">
      <c r="A2625" s="5"/>
      <c r="B2625" s="202"/>
    </row>
    <row r="2626" spans="1:2" ht="16.2" x14ac:dyDescent="0.2">
      <c r="A2626" s="5"/>
      <c r="B2626" s="202"/>
    </row>
    <row r="2627" spans="1:2" ht="16.2" x14ac:dyDescent="0.2">
      <c r="A2627" s="5"/>
      <c r="B2627" s="202"/>
    </row>
    <row r="2628" spans="1:2" ht="16.2" x14ac:dyDescent="0.2">
      <c r="A2628" s="5"/>
      <c r="B2628" s="202"/>
    </row>
    <row r="2629" spans="1:2" ht="16.2" x14ac:dyDescent="0.2">
      <c r="A2629" s="5"/>
      <c r="B2629" s="202"/>
    </row>
    <row r="2630" spans="1:2" ht="16.2" x14ac:dyDescent="0.2">
      <c r="A2630" s="5"/>
      <c r="B2630" s="202"/>
    </row>
    <row r="2631" spans="1:2" ht="16.2" x14ac:dyDescent="0.2">
      <c r="A2631" s="5"/>
      <c r="B2631" s="202"/>
    </row>
    <row r="2632" spans="1:2" ht="16.2" x14ac:dyDescent="0.2">
      <c r="A2632" s="5"/>
      <c r="B2632" s="202"/>
    </row>
    <row r="2633" spans="1:2" ht="16.2" x14ac:dyDescent="0.2">
      <c r="A2633" s="5"/>
      <c r="B2633" s="202"/>
    </row>
    <row r="2634" spans="1:2" ht="16.2" x14ac:dyDescent="0.2">
      <c r="A2634" s="5"/>
      <c r="B2634" s="202"/>
    </row>
    <row r="2635" spans="1:2" ht="16.2" x14ac:dyDescent="0.2">
      <c r="A2635" s="5"/>
      <c r="B2635" s="202"/>
    </row>
    <row r="2636" spans="1:2" ht="16.2" x14ac:dyDescent="0.2">
      <c r="A2636" s="5"/>
      <c r="B2636" s="202"/>
    </row>
    <row r="2637" spans="1:2" ht="16.2" x14ac:dyDescent="0.2">
      <c r="A2637" s="5"/>
      <c r="B2637" s="202"/>
    </row>
    <row r="2638" spans="1:2" ht="16.2" x14ac:dyDescent="0.2">
      <c r="A2638" s="5"/>
      <c r="B2638" s="202"/>
    </row>
    <row r="2639" spans="1:2" ht="16.2" x14ac:dyDescent="0.2">
      <c r="A2639" s="5"/>
      <c r="B2639" s="202"/>
    </row>
    <row r="2640" spans="1:2" ht="16.2" x14ac:dyDescent="0.2">
      <c r="A2640" s="5"/>
      <c r="B2640" s="202"/>
    </row>
    <row r="2641" spans="1:2" ht="16.2" x14ac:dyDescent="0.2">
      <c r="A2641" s="5"/>
      <c r="B2641" s="202"/>
    </row>
    <row r="2642" spans="1:2" ht="16.2" x14ac:dyDescent="0.2">
      <c r="A2642" s="5"/>
      <c r="B2642" s="202"/>
    </row>
    <row r="2643" spans="1:2" ht="16.2" x14ac:dyDescent="0.2">
      <c r="A2643" s="5"/>
      <c r="B2643" s="202"/>
    </row>
    <row r="2644" spans="1:2" ht="16.2" x14ac:dyDescent="0.2">
      <c r="A2644" s="5"/>
      <c r="B2644" s="202"/>
    </row>
    <row r="2645" spans="1:2" ht="16.2" x14ac:dyDescent="0.2">
      <c r="A2645" s="5"/>
      <c r="B2645" s="202"/>
    </row>
    <row r="2646" spans="1:2" ht="16.2" x14ac:dyDescent="0.2">
      <c r="A2646" s="5"/>
      <c r="B2646" s="202"/>
    </row>
    <row r="2647" spans="1:2" ht="16.2" x14ac:dyDescent="0.2">
      <c r="A2647" s="5"/>
      <c r="B2647" s="202"/>
    </row>
    <row r="2648" spans="1:2" ht="16.2" x14ac:dyDescent="0.2">
      <c r="A2648" s="5"/>
      <c r="B2648" s="202"/>
    </row>
    <row r="2649" spans="1:2" ht="16.2" x14ac:dyDescent="0.2">
      <c r="A2649" s="5"/>
      <c r="B2649" s="202"/>
    </row>
    <row r="2650" spans="1:2" ht="16.2" x14ac:dyDescent="0.2">
      <c r="A2650" s="5"/>
      <c r="B2650" s="202"/>
    </row>
    <row r="2651" spans="1:2" ht="16.2" x14ac:dyDescent="0.2">
      <c r="A2651" s="5"/>
      <c r="B2651" s="202"/>
    </row>
    <row r="2652" spans="1:2" ht="16.2" x14ac:dyDescent="0.2">
      <c r="A2652" s="5"/>
      <c r="B2652" s="202"/>
    </row>
    <row r="2653" spans="1:2" ht="16.2" x14ac:dyDescent="0.2">
      <c r="A2653" s="5"/>
      <c r="B2653" s="202"/>
    </row>
    <row r="2654" spans="1:2" ht="16.2" x14ac:dyDescent="0.2">
      <c r="A2654" s="5"/>
      <c r="B2654" s="202"/>
    </row>
    <row r="2655" spans="1:2" ht="16.2" x14ac:dyDescent="0.2">
      <c r="A2655" s="5"/>
      <c r="B2655" s="202"/>
    </row>
    <row r="2656" spans="1:2" ht="16.2" x14ac:dyDescent="0.2">
      <c r="A2656" s="5"/>
      <c r="B2656" s="202"/>
    </row>
    <row r="2657" spans="1:2" ht="16.2" x14ac:dyDescent="0.2">
      <c r="A2657" s="5"/>
      <c r="B2657" s="202"/>
    </row>
    <row r="2658" spans="1:2" ht="16.2" x14ac:dyDescent="0.2">
      <c r="A2658" s="5"/>
      <c r="B2658" s="202"/>
    </row>
    <row r="2659" spans="1:2" ht="16.2" x14ac:dyDescent="0.2">
      <c r="A2659" s="5"/>
      <c r="B2659" s="202"/>
    </row>
    <row r="2660" spans="1:2" ht="16.2" x14ac:dyDescent="0.2">
      <c r="A2660" s="5"/>
      <c r="B2660" s="202"/>
    </row>
    <row r="2661" spans="1:2" ht="16.2" x14ac:dyDescent="0.2">
      <c r="A2661" s="5"/>
      <c r="B2661" s="202"/>
    </row>
    <row r="2662" spans="1:2" ht="16.2" x14ac:dyDescent="0.2">
      <c r="A2662" s="5"/>
      <c r="B2662" s="202"/>
    </row>
    <row r="2663" spans="1:2" ht="16.2" x14ac:dyDescent="0.2">
      <c r="A2663" s="5"/>
      <c r="B2663" s="202"/>
    </row>
    <row r="2664" spans="1:2" ht="16.2" x14ac:dyDescent="0.2">
      <c r="A2664" s="5"/>
      <c r="B2664" s="202"/>
    </row>
    <row r="2665" spans="1:2" ht="16.2" x14ac:dyDescent="0.2">
      <c r="A2665" s="5"/>
      <c r="B2665" s="202"/>
    </row>
    <row r="2666" spans="1:2" ht="16.2" x14ac:dyDescent="0.2">
      <c r="A2666" s="5"/>
      <c r="B2666" s="202"/>
    </row>
    <row r="2667" spans="1:2" ht="16.2" x14ac:dyDescent="0.2">
      <c r="A2667" s="5"/>
      <c r="B2667" s="202"/>
    </row>
    <row r="2668" spans="1:2" ht="16.2" x14ac:dyDescent="0.2">
      <c r="A2668" s="5"/>
      <c r="B2668" s="202"/>
    </row>
    <row r="2669" spans="1:2" ht="16.2" x14ac:dyDescent="0.2">
      <c r="A2669" s="5"/>
      <c r="B2669" s="202"/>
    </row>
    <row r="2670" spans="1:2" x14ac:dyDescent="0.2">
      <c r="A2670" s="6"/>
      <c r="B2670" s="205"/>
    </row>
    <row r="2671" spans="1:2" x14ac:dyDescent="0.2">
      <c r="A2671" s="6"/>
      <c r="B2671" s="205"/>
    </row>
    <row r="2672" spans="1:2" x14ac:dyDescent="0.2">
      <c r="A2672" s="6"/>
      <c r="B2672" s="205"/>
    </row>
    <row r="2673" spans="1:2" x14ac:dyDescent="0.2">
      <c r="A2673" s="6"/>
      <c r="B2673" s="205"/>
    </row>
    <row r="2674" spans="1:2" x14ac:dyDescent="0.2">
      <c r="A2674" s="6"/>
      <c r="B2674" s="205"/>
    </row>
    <row r="2675" spans="1:2" x14ac:dyDescent="0.2">
      <c r="A2675" s="6"/>
      <c r="B2675" s="205"/>
    </row>
    <row r="2676" spans="1:2" x14ac:dyDescent="0.2">
      <c r="A2676" s="6"/>
      <c r="B2676" s="205"/>
    </row>
    <row r="2677" spans="1:2" x14ac:dyDescent="0.2">
      <c r="A2677" s="6"/>
      <c r="B2677" s="205"/>
    </row>
    <row r="2678" spans="1:2" x14ac:dyDescent="0.2">
      <c r="A2678" s="6"/>
      <c r="B2678" s="205"/>
    </row>
    <row r="2679" spans="1:2" x14ac:dyDescent="0.2">
      <c r="A2679" s="6"/>
      <c r="B2679" s="205"/>
    </row>
    <row r="2680" spans="1:2" x14ac:dyDescent="0.2">
      <c r="A2680" s="6"/>
      <c r="B2680" s="205"/>
    </row>
    <row r="2681" spans="1:2" x14ac:dyDescent="0.2">
      <c r="A2681" s="6"/>
      <c r="B2681" s="205"/>
    </row>
    <row r="2682" spans="1:2" x14ac:dyDescent="0.2">
      <c r="A2682" s="6"/>
      <c r="B2682" s="205"/>
    </row>
    <row r="2683" spans="1:2" x14ac:dyDescent="0.2">
      <c r="A2683" s="6"/>
      <c r="B2683" s="205"/>
    </row>
    <row r="2684" spans="1:2" x14ac:dyDescent="0.2">
      <c r="A2684" s="6"/>
      <c r="B2684" s="205"/>
    </row>
    <row r="2685" spans="1:2" x14ac:dyDescent="0.2">
      <c r="A2685" s="6"/>
      <c r="B2685" s="205"/>
    </row>
    <row r="2686" spans="1:2" x14ac:dyDescent="0.2">
      <c r="A2686" s="6"/>
      <c r="B2686" s="205"/>
    </row>
    <row r="2687" spans="1:2" x14ac:dyDescent="0.2">
      <c r="A2687" s="6"/>
      <c r="B2687" s="205"/>
    </row>
    <row r="2688" spans="1:2" x14ac:dyDescent="0.2">
      <c r="A2688" s="6"/>
      <c r="B2688" s="205"/>
    </row>
    <row r="2689" spans="1:2" x14ac:dyDescent="0.2">
      <c r="A2689" s="6"/>
      <c r="B2689" s="205"/>
    </row>
    <row r="2690" spans="1:2" x14ac:dyDescent="0.2">
      <c r="A2690" s="6"/>
      <c r="B2690" s="205"/>
    </row>
    <row r="2691" spans="1:2" x14ac:dyDescent="0.2">
      <c r="A2691" s="6"/>
      <c r="B2691" s="205"/>
    </row>
    <row r="2692" spans="1:2" x14ac:dyDescent="0.2">
      <c r="A2692" s="6"/>
      <c r="B2692" s="205"/>
    </row>
    <row r="2693" spans="1:2" x14ac:dyDescent="0.2">
      <c r="A2693" s="6"/>
      <c r="B2693" s="205"/>
    </row>
    <row r="2694" spans="1:2" x14ac:dyDescent="0.2">
      <c r="A2694" s="6"/>
      <c r="B2694" s="205"/>
    </row>
    <row r="2695" spans="1:2" x14ac:dyDescent="0.2">
      <c r="A2695" s="6"/>
      <c r="B2695" s="205"/>
    </row>
    <row r="2696" spans="1:2" x14ac:dyDescent="0.2">
      <c r="A2696" s="6"/>
      <c r="B2696" s="205"/>
    </row>
    <row r="2697" spans="1:2" x14ac:dyDescent="0.2">
      <c r="A2697" s="6"/>
      <c r="B2697" s="205"/>
    </row>
    <row r="2698" spans="1:2" x14ac:dyDescent="0.2">
      <c r="A2698" s="6"/>
      <c r="B2698" s="205"/>
    </row>
    <row r="2699" spans="1:2" x14ac:dyDescent="0.2">
      <c r="A2699" s="6"/>
      <c r="B2699" s="205"/>
    </row>
    <row r="2700" spans="1:2" x14ac:dyDescent="0.2">
      <c r="A2700" s="6"/>
      <c r="B2700" s="205"/>
    </row>
    <row r="2701" spans="1:2" x14ac:dyDescent="0.2">
      <c r="A2701" s="6"/>
      <c r="B2701" s="205"/>
    </row>
    <row r="2702" spans="1:2" x14ac:dyDescent="0.2">
      <c r="A2702" s="6"/>
      <c r="B2702" s="205"/>
    </row>
    <row r="2703" spans="1:2" x14ac:dyDescent="0.2">
      <c r="A2703" s="6"/>
      <c r="B2703" s="205"/>
    </row>
    <row r="2704" spans="1:2" x14ac:dyDescent="0.2">
      <c r="A2704" s="6"/>
      <c r="B2704" s="205"/>
    </row>
    <row r="2705" spans="1:2" x14ac:dyDescent="0.2">
      <c r="A2705" s="6"/>
      <c r="B2705" s="205"/>
    </row>
    <row r="2706" spans="1:2" x14ac:dyDescent="0.2">
      <c r="A2706" s="6"/>
      <c r="B2706" s="205"/>
    </row>
    <row r="2707" spans="1:2" x14ac:dyDescent="0.2">
      <c r="A2707" s="6"/>
      <c r="B2707" s="205"/>
    </row>
    <row r="2708" spans="1:2" x14ac:dyDescent="0.2">
      <c r="A2708" s="6"/>
      <c r="B2708" s="205"/>
    </row>
    <row r="2709" spans="1:2" x14ac:dyDescent="0.2">
      <c r="A2709" s="6"/>
      <c r="B2709" s="205"/>
    </row>
    <row r="2710" spans="1:2" x14ac:dyDescent="0.2">
      <c r="A2710" s="6"/>
      <c r="B2710" s="205"/>
    </row>
    <row r="2711" spans="1:2" x14ac:dyDescent="0.2">
      <c r="A2711" s="6"/>
      <c r="B2711" s="205"/>
    </row>
    <row r="2712" spans="1:2" x14ac:dyDescent="0.2">
      <c r="A2712" s="6"/>
      <c r="B2712" s="205"/>
    </row>
    <row r="2713" spans="1:2" x14ac:dyDescent="0.2">
      <c r="A2713" s="6"/>
      <c r="B2713" s="205"/>
    </row>
    <row r="2714" spans="1:2" x14ac:dyDescent="0.2">
      <c r="A2714" s="6"/>
      <c r="B2714" s="205"/>
    </row>
    <row r="2715" spans="1:2" x14ac:dyDescent="0.2">
      <c r="A2715" s="6"/>
      <c r="B2715" s="205"/>
    </row>
    <row r="2716" spans="1:2" x14ac:dyDescent="0.2">
      <c r="A2716" s="6"/>
      <c r="B2716" s="205"/>
    </row>
    <row r="2717" spans="1:2" x14ac:dyDescent="0.2">
      <c r="A2717" s="6"/>
      <c r="B2717" s="205"/>
    </row>
    <row r="2718" spans="1:2" x14ac:dyDescent="0.2">
      <c r="A2718" s="6"/>
      <c r="B2718" s="205"/>
    </row>
    <row r="2719" spans="1:2" x14ac:dyDescent="0.2">
      <c r="A2719" s="6"/>
      <c r="B2719" s="205"/>
    </row>
    <row r="2720" spans="1:2" x14ac:dyDescent="0.2">
      <c r="A2720" s="6"/>
      <c r="B2720" s="205"/>
    </row>
    <row r="2721" spans="1:2" x14ac:dyDescent="0.2">
      <c r="A2721" s="6"/>
      <c r="B2721" s="205"/>
    </row>
    <row r="2722" spans="1:2" x14ac:dyDescent="0.2">
      <c r="A2722" s="6"/>
      <c r="B2722" s="205"/>
    </row>
    <row r="2723" spans="1:2" x14ac:dyDescent="0.2">
      <c r="A2723" s="6"/>
      <c r="B2723" s="205"/>
    </row>
    <row r="2724" spans="1:2" x14ac:dyDescent="0.2">
      <c r="A2724" s="6"/>
      <c r="B2724" s="205"/>
    </row>
    <row r="2725" spans="1:2" x14ac:dyDescent="0.2">
      <c r="A2725" s="6"/>
      <c r="B2725" s="205"/>
    </row>
    <row r="2726" spans="1:2" x14ac:dyDescent="0.2">
      <c r="A2726" s="6"/>
      <c r="B2726" s="205"/>
    </row>
    <row r="2727" spans="1:2" x14ac:dyDescent="0.2">
      <c r="A2727" s="6"/>
      <c r="B2727" s="205"/>
    </row>
    <row r="2728" spans="1:2" x14ac:dyDescent="0.2">
      <c r="A2728" s="6"/>
      <c r="B2728" s="205"/>
    </row>
    <row r="2729" spans="1:2" x14ac:dyDescent="0.2">
      <c r="A2729" s="6"/>
      <c r="B2729" s="205"/>
    </row>
    <row r="2730" spans="1:2" x14ac:dyDescent="0.2">
      <c r="A2730" s="6"/>
      <c r="B2730" s="205"/>
    </row>
    <row r="2731" spans="1:2" x14ac:dyDescent="0.2">
      <c r="A2731" s="6"/>
      <c r="B2731" s="205"/>
    </row>
    <row r="2732" spans="1:2" x14ac:dyDescent="0.2">
      <c r="A2732" s="6"/>
      <c r="B2732" s="205"/>
    </row>
    <row r="2733" spans="1:2" x14ac:dyDescent="0.2">
      <c r="A2733" s="6"/>
      <c r="B2733" s="205"/>
    </row>
    <row r="2734" spans="1:2" x14ac:dyDescent="0.2">
      <c r="A2734" s="6"/>
      <c r="B2734" s="205"/>
    </row>
    <row r="2735" spans="1:2" x14ac:dyDescent="0.2">
      <c r="A2735" s="6"/>
      <c r="B2735" s="205"/>
    </row>
    <row r="2736" spans="1:2" x14ac:dyDescent="0.2">
      <c r="A2736" s="6"/>
      <c r="B2736" s="205"/>
    </row>
    <row r="2737" spans="1:2" x14ac:dyDescent="0.2">
      <c r="A2737" s="6"/>
      <c r="B2737" s="205"/>
    </row>
    <row r="2738" spans="1:2" x14ac:dyDescent="0.2">
      <c r="A2738" s="6"/>
      <c r="B2738" s="205"/>
    </row>
    <row r="2739" spans="1:2" x14ac:dyDescent="0.2">
      <c r="A2739" s="6"/>
      <c r="B2739" s="205"/>
    </row>
    <row r="2740" spans="1:2" x14ac:dyDescent="0.2">
      <c r="A2740" s="6"/>
      <c r="B2740" s="205"/>
    </row>
    <row r="2741" spans="1:2" x14ac:dyDescent="0.2">
      <c r="A2741" s="6"/>
      <c r="B2741" s="205"/>
    </row>
    <row r="2742" spans="1:2" x14ac:dyDescent="0.2">
      <c r="A2742" s="6"/>
      <c r="B2742" s="205"/>
    </row>
    <row r="2743" spans="1:2" x14ac:dyDescent="0.2">
      <c r="A2743" s="6"/>
      <c r="B2743" s="205"/>
    </row>
    <row r="2744" spans="1:2" x14ac:dyDescent="0.2">
      <c r="A2744" s="6"/>
      <c r="B2744" s="205"/>
    </row>
    <row r="2745" spans="1:2" x14ac:dyDescent="0.2">
      <c r="A2745" s="6"/>
      <c r="B2745" s="205"/>
    </row>
    <row r="2746" spans="1:2" x14ac:dyDescent="0.2">
      <c r="A2746" s="6"/>
      <c r="B2746" s="205"/>
    </row>
    <row r="2747" spans="1:2" x14ac:dyDescent="0.2">
      <c r="A2747" s="6"/>
      <c r="B2747" s="205"/>
    </row>
    <row r="2748" spans="1:2" x14ac:dyDescent="0.2">
      <c r="A2748" s="6"/>
      <c r="B2748" s="205"/>
    </row>
    <row r="2749" spans="1:2" x14ac:dyDescent="0.2">
      <c r="A2749" s="6"/>
      <c r="B2749" s="205"/>
    </row>
    <row r="2750" spans="1:2" x14ac:dyDescent="0.2">
      <c r="A2750" s="6"/>
      <c r="B2750" s="205"/>
    </row>
    <row r="2751" spans="1:2" x14ac:dyDescent="0.2">
      <c r="A2751" s="6"/>
      <c r="B2751" s="205"/>
    </row>
    <row r="2752" spans="1:2" x14ac:dyDescent="0.2">
      <c r="A2752" s="6"/>
      <c r="B2752" s="205"/>
    </row>
    <row r="2753" spans="1:2" x14ac:dyDescent="0.2">
      <c r="A2753" s="6"/>
      <c r="B2753" s="205"/>
    </row>
    <row r="2754" spans="1:2" x14ac:dyDescent="0.2">
      <c r="A2754" s="6"/>
      <c r="B2754" s="205"/>
    </row>
    <row r="2755" spans="1:2" x14ac:dyDescent="0.2">
      <c r="A2755" s="6"/>
      <c r="B2755" s="205"/>
    </row>
    <row r="2756" spans="1:2" x14ac:dyDescent="0.2">
      <c r="A2756" s="6"/>
      <c r="B2756" s="205"/>
    </row>
    <row r="2757" spans="1:2" x14ac:dyDescent="0.2">
      <c r="A2757" s="6"/>
      <c r="B2757" s="205"/>
    </row>
    <row r="2758" spans="1:2" x14ac:dyDescent="0.2">
      <c r="A2758" s="6"/>
      <c r="B2758" s="205"/>
    </row>
    <row r="2759" spans="1:2" x14ac:dyDescent="0.2">
      <c r="A2759" s="6"/>
      <c r="B2759" s="205"/>
    </row>
    <row r="2760" spans="1:2" x14ac:dyDescent="0.2">
      <c r="A2760" s="6"/>
      <c r="B2760" s="205"/>
    </row>
    <row r="2761" spans="1:2" x14ac:dyDescent="0.2">
      <c r="A2761" s="6"/>
      <c r="B2761" s="205"/>
    </row>
    <row r="2762" spans="1:2" x14ac:dyDescent="0.2">
      <c r="A2762" s="6"/>
      <c r="B2762" s="205"/>
    </row>
    <row r="2763" spans="1:2" x14ac:dyDescent="0.2">
      <c r="A2763" s="6"/>
      <c r="B2763" s="205"/>
    </row>
    <row r="2764" spans="1:2" x14ac:dyDescent="0.2">
      <c r="A2764" s="6"/>
      <c r="B2764" s="205"/>
    </row>
    <row r="2765" spans="1:2" x14ac:dyDescent="0.2">
      <c r="A2765" s="6"/>
      <c r="B2765" s="205"/>
    </row>
    <row r="2766" spans="1:2" x14ac:dyDescent="0.2">
      <c r="A2766" s="6"/>
      <c r="B2766" s="205"/>
    </row>
    <row r="2767" spans="1:2" x14ac:dyDescent="0.2">
      <c r="A2767" s="6"/>
      <c r="B2767" s="205"/>
    </row>
    <row r="2768" spans="1:2" x14ac:dyDescent="0.2">
      <c r="A2768" s="6"/>
      <c r="B2768" s="205"/>
    </row>
    <row r="2769" spans="1:2" x14ac:dyDescent="0.2">
      <c r="A2769" s="6"/>
      <c r="B2769" s="205"/>
    </row>
    <row r="2770" spans="1:2" x14ac:dyDescent="0.2">
      <c r="A2770" s="6"/>
      <c r="B2770" s="205"/>
    </row>
    <row r="2771" spans="1:2" x14ac:dyDescent="0.2">
      <c r="A2771" s="6"/>
      <c r="B2771" s="205"/>
    </row>
    <row r="2772" spans="1:2" x14ac:dyDescent="0.2">
      <c r="A2772" s="6"/>
      <c r="B2772" s="205"/>
    </row>
    <row r="2773" spans="1:2" x14ac:dyDescent="0.2">
      <c r="A2773" s="6"/>
      <c r="B2773" s="205"/>
    </row>
    <row r="2774" spans="1:2" x14ac:dyDescent="0.2">
      <c r="A2774" s="6"/>
      <c r="B2774" s="205"/>
    </row>
    <row r="2775" spans="1:2" x14ac:dyDescent="0.2">
      <c r="A2775" s="6"/>
      <c r="B2775" s="205"/>
    </row>
    <row r="2776" spans="1:2" x14ac:dyDescent="0.2">
      <c r="A2776" s="6"/>
      <c r="B2776" s="205"/>
    </row>
    <row r="2777" spans="1:2" x14ac:dyDescent="0.2">
      <c r="A2777" s="6"/>
      <c r="B2777" s="205"/>
    </row>
    <row r="2778" spans="1:2" x14ac:dyDescent="0.2">
      <c r="A2778" s="6"/>
      <c r="B2778" s="205"/>
    </row>
    <row r="2779" spans="1:2" x14ac:dyDescent="0.2">
      <c r="A2779" s="6"/>
      <c r="B2779" s="205"/>
    </row>
    <row r="2780" spans="1:2" x14ac:dyDescent="0.2">
      <c r="A2780" s="6"/>
      <c r="B2780" s="205"/>
    </row>
    <row r="2781" spans="1:2" x14ac:dyDescent="0.2">
      <c r="A2781" s="6"/>
      <c r="B2781" s="205"/>
    </row>
    <row r="2782" spans="1:2" x14ac:dyDescent="0.2">
      <c r="A2782" s="6"/>
      <c r="B2782" s="205"/>
    </row>
    <row r="2783" spans="1:2" x14ac:dyDescent="0.2">
      <c r="A2783" s="6"/>
      <c r="B2783" s="205"/>
    </row>
    <row r="2784" spans="1:2" x14ac:dyDescent="0.2">
      <c r="A2784" s="6"/>
      <c r="B2784" s="205"/>
    </row>
    <row r="2785" spans="1:2" x14ac:dyDescent="0.2">
      <c r="A2785" s="6"/>
      <c r="B2785" s="205"/>
    </row>
    <row r="2786" spans="1:2" x14ac:dyDescent="0.2">
      <c r="A2786" s="6"/>
      <c r="B2786" s="205"/>
    </row>
    <row r="2787" spans="1:2" x14ac:dyDescent="0.2">
      <c r="A2787" s="6"/>
      <c r="B2787" s="205"/>
    </row>
    <row r="2788" spans="1:2" x14ac:dyDescent="0.2">
      <c r="A2788" s="6"/>
      <c r="B2788" s="205"/>
    </row>
    <row r="2789" spans="1:2" x14ac:dyDescent="0.2">
      <c r="A2789" s="6"/>
      <c r="B2789" s="205"/>
    </row>
    <row r="2790" spans="1:2" x14ac:dyDescent="0.2">
      <c r="A2790" s="6"/>
      <c r="B2790" s="205"/>
    </row>
    <row r="2791" spans="1:2" x14ac:dyDescent="0.2">
      <c r="A2791" s="6"/>
      <c r="B2791" s="205"/>
    </row>
    <row r="2792" spans="1:2" x14ac:dyDescent="0.2">
      <c r="A2792" s="6"/>
      <c r="B2792" s="205"/>
    </row>
    <row r="2793" spans="1:2" x14ac:dyDescent="0.2">
      <c r="A2793" s="6"/>
      <c r="B2793" s="205"/>
    </row>
    <row r="2794" spans="1:2" x14ac:dyDescent="0.2">
      <c r="A2794" s="6"/>
      <c r="B2794" s="205"/>
    </row>
    <row r="2795" spans="1:2" x14ac:dyDescent="0.2">
      <c r="A2795" s="6"/>
      <c r="B2795" s="205"/>
    </row>
    <row r="2796" spans="1:2" x14ac:dyDescent="0.2">
      <c r="A2796" s="6"/>
      <c r="B2796" s="205"/>
    </row>
    <row r="2797" spans="1:2" x14ac:dyDescent="0.2">
      <c r="A2797" s="6"/>
      <c r="B2797" s="205"/>
    </row>
    <row r="2798" spans="1:2" x14ac:dyDescent="0.2">
      <c r="A2798" s="6"/>
      <c r="B2798" s="205"/>
    </row>
    <row r="2799" spans="1:2" x14ac:dyDescent="0.2">
      <c r="A2799" s="6"/>
      <c r="B2799" s="205"/>
    </row>
    <row r="2800" spans="1:2" x14ac:dyDescent="0.2">
      <c r="A2800" s="6"/>
      <c r="B2800" s="205"/>
    </row>
    <row r="2801" spans="1:2" x14ac:dyDescent="0.2">
      <c r="A2801" s="6"/>
      <c r="B2801" s="205"/>
    </row>
    <row r="2802" spans="1:2" x14ac:dyDescent="0.2">
      <c r="A2802" s="6"/>
      <c r="B2802" s="205"/>
    </row>
    <row r="2803" spans="1:2" x14ac:dyDescent="0.2">
      <c r="A2803" s="6"/>
      <c r="B2803" s="205"/>
    </row>
    <row r="2804" spans="1:2" x14ac:dyDescent="0.2">
      <c r="A2804" s="6"/>
      <c r="B2804" s="205"/>
    </row>
    <row r="2805" spans="1:2" x14ac:dyDescent="0.2">
      <c r="A2805" s="6"/>
      <c r="B2805" s="205"/>
    </row>
    <row r="2806" spans="1:2" x14ac:dyDescent="0.2">
      <c r="A2806" s="6"/>
      <c r="B2806" s="205"/>
    </row>
    <row r="2807" spans="1:2" x14ac:dyDescent="0.2">
      <c r="A2807" s="6"/>
      <c r="B2807" s="205"/>
    </row>
    <row r="2808" spans="1:2" x14ac:dyDescent="0.2">
      <c r="A2808" s="6"/>
      <c r="B2808" s="205"/>
    </row>
    <row r="2809" spans="1:2" x14ac:dyDescent="0.2">
      <c r="A2809" s="6"/>
      <c r="B2809" s="205"/>
    </row>
    <row r="2810" spans="1:2" x14ac:dyDescent="0.2">
      <c r="A2810" s="6"/>
      <c r="B2810" s="205"/>
    </row>
    <row r="2811" spans="1:2" x14ac:dyDescent="0.2">
      <c r="A2811" s="6"/>
      <c r="B2811" s="205"/>
    </row>
    <row r="2812" spans="1:2" x14ac:dyDescent="0.2">
      <c r="A2812" s="6"/>
      <c r="B2812" s="205"/>
    </row>
    <row r="2813" spans="1:2" x14ac:dyDescent="0.2">
      <c r="A2813" s="6"/>
      <c r="B2813" s="205"/>
    </row>
    <row r="2814" spans="1:2" x14ac:dyDescent="0.2">
      <c r="A2814" s="6"/>
      <c r="B2814" s="205"/>
    </row>
    <row r="2815" spans="1:2" x14ac:dyDescent="0.2">
      <c r="A2815" s="6"/>
      <c r="B2815" s="205"/>
    </row>
    <row r="2816" spans="1:2" x14ac:dyDescent="0.2">
      <c r="A2816" s="6"/>
      <c r="B2816" s="205"/>
    </row>
    <row r="2817" spans="1:2" x14ac:dyDescent="0.2">
      <c r="A2817" s="6"/>
      <c r="B2817" s="205"/>
    </row>
    <row r="2818" spans="1:2" x14ac:dyDescent="0.2">
      <c r="A2818" s="6"/>
      <c r="B2818" s="205"/>
    </row>
    <row r="2819" spans="1:2" x14ac:dyDescent="0.2">
      <c r="A2819" s="6"/>
      <c r="B2819" s="205"/>
    </row>
    <row r="2820" spans="1:2" x14ac:dyDescent="0.2">
      <c r="A2820" s="6"/>
      <c r="B2820" s="205"/>
    </row>
    <row r="2821" spans="1:2" x14ac:dyDescent="0.2">
      <c r="A2821" s="6"/>
      <c r="B2821" s="205"/>
    </row>
    <row r="2822" spans="1:2" x14ac:dyDescent="0.2">
      <c r="A2822" s="6"/>
      <c r="B2822" s="205"/>
    </row>
    <row r="2823" spans="1:2" x14ac:dyDescent="0.2">
      <c r="A2823" s="6"/>
      <c r="B2823" s="205"/>
    </row>
    <row r="2824" spans="1:2" x14ac:dyDescent="0.2">
      <c r="A2824" s="6"/>
      <c r="B2824" s="205"/>
    </row>
    <row r="2825" spans="1:2" x14ac:dyDescent="0.2">
      <c r="A2825" s="6"/>
      <c r="B2825" s="205"/>
    </row>
    <row r="2826" spans="1:2" x14ac:dyDescent="0.2">
      <c r="A2826" s="6"/>
      <c r="B2826" s="205"/>
    </row>
    <row r="2827" spans="1:2" x14ac:dyDescent="0.2">
      <c r="A2827" s="6"/>
      <c r="B2827" s="205"/>
    </row>
    <row r="2828" spans="1:2" x14ac:dyDescent="0.2">
      <c r="A2828" s="6"/>
      <c r="B2828" s="205"/>
    </row>
    <row r="2829" spans="1:2" x14ac:dyDescent="0.2">
      <c r="A2829" s="6"/>
      <c r="B2829" s="205"/>
    </row>
    <row r="2830" spans="1:2" x14ac:dyDescent="0.2">
      <c r="A2830" s="6"/>
      <c r="B2830" s="205"/>
    </row>
    <row r="2831" spans="1:2" x14ac:dyDescent="0.2">
      <c r="A2831" s="6"/>
      <c r="B2831" s="205"/>
    </row>
    <row r="2832" spans="1:2" x14ac:dyDescent="0.2">
      <c r="A2832" s="6"/>
      <c r="B2832" s="205"/>
    </row>
    <row r="2833" spans="1:2" x14ac:dyDescent="0.2">
      <c r="A2833" s="6"/>
      <c r="B2833" s="205"/>
    </row>
    <row r="2834" spans="1:2" x14ac:dyDescent="0.2">
      <c r="A2834" s="6"/>
      <c r="B2834" s="205"/>
    </row>
    <row r="2835" spans="1:2" x14ac:dyDescent="0.2">
      <c r="A2835" s="6"/>
      <c r="B2835" s="205"/>
    </row>
    <row r="2836" spans="1:2" x14ac:dyDescent="0.2">
      <c r="A2836" s="6"/>
      <c r="B2836" s="205"/>
    </row>
    <row r="2837" spans="1:2" x14ac:dyDescent="0.2">
      <c r="A2837" s="6"/>
      <c r="B2837" s="205"/>
    </row>
    <row r="2838" spans="1:2" x14ac:dyDescent="0.2">
      <c r="A2838" s="6"/>
      <c r="B2838" s="205"/>
    </row>
    <row r="2839" spans="1:2" x14ac:dyDescent="0.2">
      <c r="A2839" s="6"/>
      <c r="B2839" s="205"/>
    </row>
    <row r="2840" spans="1:2" x14ac:dyDescent="0.2">
      <c r="A2840" s="6"/>
      <c r="B2840" s="205"/>
    </row>
    <row r="2841" spans="1:2" x14ac:dyDescent="0.2">
      <c r="A2841" s="6"/>
      <c r="B2841" s="205"/>
    </row>
    <row r="2842" spans="1:2" x14ac:dyDescent="0.2">
      <c r="A2842" s="6"/>
      <c r="B2842" s="205"/>
    </row>
    <row r="2843" spans="1:2" x14ac:dyDescent="0.2">
      <c r="A2843" s="6"/>
      <c r="B2843" s="205"/>
    </row>
    <row r="2844" spans="1:2" x14ac:dyDescent="0.2">
      <c r="A2844" s="6"/>
      <c r="B2844" s="205"/>
    </row>
    <row r="2845" spans="1:2" x14ac:dyDescent="0.2">
      <c r="A2845" s="6"/>
      <c r="B2845" s="205"/>
    </row>
    <row r="2846" spans="1:2" x14ac:dyDescent="0.2">
      <c r="A2846" s="6"/>
      <c r="B2846" s="205"/>
    </row>
    <row r="2847" spans="1:2" x14ac:dyDescent="0.2">
      <c r="A2847" s="6"/>
      <c r="B2847" s="205"/>
    </row>
    <row r="2848" spans="1:2" x14ac:dyDescent="0.2">
      <c r="A2848" s="6"/>
      <c r="B2848" s="205"/>
    </row>
    <row r="2849" spans="1:2" x14ac:dyDescent="0.2">
      <c r="A2849" s="6"/>
      <c r="B2849" s="205"/>
    </row>
    <row r="2850" spans="1:2" x14ac:dyDescent="0.2">
      <c r="A2850" s="6"/>
      <c r="B2850" s="205"/>
    </row>
    <row r="2851" spans="1:2" x14ac:dyDescent="0.2">
      <c r="A2851" s="6"/>
      <c r="B2851" s="205"/>
    </row>
    <row r="2852" spans="1:2" x14ac:dyDescent="0.2">
      <c r="A2852" s="6"/>
      <c r="B2852" s="205"/>
    </row>
    <row r="2853" spans="1:2" x14ac:dyDescent="0.2">
      <c r="A2853" s="6"/>
      <c r="B2853" s="205"/>
    </row>
    <row r="2854" spans="1:2" x14ac:dyDescent="0.2">
      <c r="A2854" s="6"/>
      <c r="B2854" s="205"/>
    </row>
    <row r="2855" spans="1:2" x14ac:dyDescent="0.2">
      <c r="A2855" s="6"/>
      <c r="B2855" s="205"/>
    </row>
    <row r="2856" spans="1:2" x14ac:dyDescent="0.2">
      <c r="A2856" s="6"/>
      <c r="B2856" s="205"/>
    </row>
    <row r="2857" spans="1:2" x14ac:dyDescent="0.2">
      <c r="A2857" s="6"/>
      <c r="B2857" s="205"/>
    </row>
    <row r="2858" spans="1:2" x14ac:dyDescent="0.2">
      <c r="A2858" s="6"/>
      <c r="B2858" s="205"/>
    </row>
    <row r="2859" spans="1:2" x14ac:dyDescent="0.2">
      <c r="A2859" s="6"/>
      <c r="B2859" s="205"/>
    </row>
    <row r="2860" spans="1:2" x14ac:dyDescent="0.2">
      <c r="A2860" s="6"/>
      <c r="B2860" s="205"/>
    </row>
    <row r="2861" spans="1:2" x14ac:dyDescent="0.2">
      <c r="A2861" s="6"/>
      <c r="B2861" s="205"/>
    </row>
    <row r="2862" spans="1:2" x14ac:dyDescent="0.2">
      <c r="A2862" s="6"/>
      <c r="B2862" s="205"/>
    </row>
    <row r="2863" spans="1:2" x14ac:dyDescent="0.2">
      <c r="A2863" s="6"/>
      <c r="B2863" s="205"/>
    </row>
    <row r="2864" spans="1:2" x14ac:dyDescent="0.2">
      <c r="A2864" s="6"/>
      <c r="B2864" s="205"/>
    </row>
    <row r="2865" spans="1:2" x14ac:dyDescent="0.2">
      <c r="A2865" s="6"/>
      <c r="B2865" s="205"/>
    </row>
    <row r="2866" spans="1:2" x14ac:dyDescent="0.2">
      <c r="A2866" s="6"/>
      <c r="B2866" s="205"/>
    </row>
    <row r="2867" spans="1:2" x14ac:dyDescent="0.2">
      <c r="A2867" s="6"/>
      <c r="B2867" s="205"/>
    </row>
    <row r="2868" spans="1:2" x14ac:dyDescent="0.2">
      <c r="A2868" s="6"/>
      <c r="B2868" s="205"/>
    </row>
    <row r="2869" spans="1:2" x14ac:dyDescent="0.2">
      <c r="A2869" s="6"/>
      <c r="B2869" s="205"/>
    </row>
    <row r="2870" spans="1:2" x14ac:dyDescent="0.2">
      <c r="A2870" s="6"/>
      <c r="B2870" s="205"/>
    </row>
    <row r="2871" spans="1:2" x14ac:dyDescent="0.2">
      <c r="A2871" s="6"/>
      <c r="B2871" s="205"/>
    </row>
    <row r="2872" spans="1:2" x14ac:dyDescent="0.2">
      <c r="A2872" s="6"/>
      <c r="B2872" s="205"/>
    </row>
    <row r="2873" spans="1:2" x14ac:dyDescent="0.2">
      <c r="A2873" s="6"/>
      <c r="B2873" s="205"/>
    </row>
    <row r="2874" spans="1:2" x14ac:dyDescent="0.2">
      <c r="A2874" s="6"/>
      <c r="B2874" s="205"/>
    </row>
    <row r="2875" spans="1:2" x14ac:dyDescent="0.2">
      <c r="A2875" s="6"/>
      <c r="B2875" s="205"/>
    </row>
    <row r="2876" spans="1:2" x14ac:dyDescent="0.2">
      <c r="A2876" s="6"/>
      <c r="B2876" s="205"/>
    </row>
    <row r="2877" spans="1:2" x14ac:dyDescent="0.2">
      <c r="A2877" s="6"/>
      <c r="B2877" s="205"/>
    </row>
    <row r="2878" spans="1:2" x14ac:dyDescent="0.2">
      <c r="A2878" s="6"/>
      <c r="B2878" s="205"/>
    </row>
    <row r="2879" spans="1:2" x14ac:dyDescent="0.2">
      <c r="A2879" s="6"/>
      <c r="B2879" s="205"/>
    </row>
    <row r="2880" spans="1:2" x14ac:dyDescent="0.2">
      <c r="A2880" s="6"/>
      <c r="B2880" s="205"/>
    </row>
    <row r="2881" spans="1:2" x14ac:dyDescent="0.2">
      <c r="A2881" s="6"/>
      <c r="B2881" s="205"/>
    </row>
    <row r="2882" spans="1:2" x14ac:dyDescent="0.2">
      <c r="A2882" s="6"/>
      <c r="B2882" s="205"/>
    </row>
    <row r="2883" spans="1:2" x14ac:dyDescent="0.2">
      <c r="A2883" s="6"/>
      <c r="B2883" s="205"/>
    </row>
    <row r="2884" spans="1:2" x14ac:dyDescent="0.2">
      <c r="A2884" s="6"/>
      <c r="B2884" s="205"/>
    </row>
    <row r="2885" spans="1:2" x14ac:dyDescent="0.2">
      <c r="A2885" s="6"/>
      <c r="B2885" s="205"/>
    </row>
    <row r="2886" spans="1:2" x14ac:dyDescent="0.2">
      <c r="A2886" s="6"/>
      <c r="B2886" s="205"/>
    </row>
    <row r="2887" spans="1:2" x14ac:dyDescent="0.2">
      <c r="A2887" s="6"/>
      <c r="B2887" s="205"/>
    </row>
    <row r="2888" spans="1:2" x14ac:dyDescent="0.2">
      <c r="A2888" s="6"/>
      <c r="B2888" s="205"/>
    </row>
    <row r="2889" spans="1:2" x14ac:dyDescent="0.2">
      <c r="A2889" s="6"/>
      <c r="B2889" s="205"/>
    </row>
    <row r="2890" spans="1:2" x14ac:dyDescent="0.2">
      <c r="A2890" s="6"/>
      <c r="B2890" s="205"/>
    </row>
    <row r="2891" spans="1:2" x14ac:dyDescent="0.2">
      <c r="A2891" s="6"/>
      <c r="B2891" s="205"/>
    </row>
    <row r="2892" spans="1:2" x14ac:dyDescent="0.2">
      <c r="A2892" s="6"/>
      <c r="B2892" s="205"/>
    </row>
    <row r="2893" spans="1:2" x14ac:dyDescent="0.2">
      <c r="A2893" s="6"/>
      <c r="B2893" s="205"/>
    </row>
    <row r="2894" spans="1:2" x14ac:dyDescent="0.2">
      <c r="A2894" s="6"/>
      <c r="B2894" s="205"/>
    </row>
    <row r="2895" spans="1:2" x14ac:dyDescent="0.2">
      <c r="A2895" s="6"/>
      <c r="B2895" s="205"/>
    </row>
    <row r="2896" spans="1:2" x14ac:dyDescent="0.2">
      <c r="A2896" s="6"/>
      <c r="B2896" s="205"/>
    </row>
    <row r="2897" spans="1:2" x14ac:dyDescent="0.2">
      <c r="A2897" s="6"/>
      <c r="B2897" s="205"/>
    </row>
    <row r="2898" spans="1:2" x14ac:dyDescent="0.2">
      <c r="A2898" s="6"/>
      <c r="B2898" s="205"/>
    </row>
    <row r="2899" spans="1:2" x14ac:dyDescent="0.2">
      <c r="A2899" s="6"/>
      <c r="B2899" s="205"/>
    </row>
    <row r="2900" spans="1:2" x14ac:dyDescent="0.2">
      <c r="A2900" s="6"/>
      <c r="B2900" s="205"/>
    </row>
    <row r="2901" spans="1:2" x14ac:dyDescent="0.2">
      <c r="A2901" s="6"/>
      <c r="B2901" s="205"/>
    </row>
    <row r="2902" spans="1:2" x14ac:dyDescent="0.2">
      <c r="A2902" s="6"/>
      <c r="B2902" s="205"/>
    </row>
    <row r="2903" spans="1:2" x14ac:dyDescent="0.2">
      <c r="A2903" s="6"/>
      <c r="B2903" s="205"/>
    </row>
    <row r="2904" spans="1:2" x14ac:dyDescent="0.2">
      <c r="A2904" s="6"/>
      <c r="B2904" s="205"/>
    </row>
    <row r="2905" spans="1:2" x14ac:dyDescent="0.2">
      <c r="A2905" s="6"/>
      <c r="B2905" s="205"/>
    </row>
    <row r="2906" spans="1:2" x14ac:dyDescent="0.2">
      <c r="A2906" s="6"/>
      <c r="B2906" s="205"/>
    </row>
    <row r="2907" spans="1:2" x14ac:dyDescent="0.2">
      <c r="A2907" s="6"/>
      <c r="B2907" s="205"/>
    </row>
    <row r="2908" spans="1:2" x14ac:dyDescent="0.2">
      <c r="A2908" s="6"/>
      <c r="B2908" s="205"/>
    </row>
    <row r="2909" spans="1:2" x14ac:dyDescent="0.2">
      <c r="A2909" s="6"/>
      <c r="B2909" s="205"/>
    </row>
    <row r="2910" spans="1:2" x14ac:dyDescent="0.2">
      <c r="A2910" s="6"/>
      <c r="B2910" s="205"/>
    </row>
    <row r="2911" spans="1:2" x14ac:dyDescent="0.2">
      <c r="A2911" s="6"/>
      <c r="B2911" s="205"/>
    </row>
    <row r="2912" spans="1:2" x14ac:dyDescent="0.2">
      <c r="A2912" s="6"/>
      <c r="B2912" s="205"/>
    </row>
    <row r="2913" spans="1:2" x14ac:dyDescent="0.2">
      <c r="A2913" s="6"/>
      <c r="B2913" s="205"/>
    </row>
    <row r="2914" spans="1:2" x14ac:dyDescent="0.2">
      <c r="A2914" s="6"/>
      <c r="B2914" s="205"/>
    </row>
    <row r="2915" spans="1:2" x14ac:dyDescent="0.2">
      <c r="A2915" s="6"/>
      <c r="B2915" s="205"/>
    </row>
    <row r="2916" spans="1:2" x14ac:dyDescent="0.2">
      <c r="A2916" s="6"/>
      <c r="B2916" s="205"/>
    </row>
    <row r="2917" spans="1:2" x14ac:dyDescent="0.2">
      <c r="A2917" s="6"/>
      <c r="B2917" s="205"/>
    </row>
    <row r="2918" spans="1:2" x14ac:dyDescent="0.2">
      <c r="A2918" s="6"/>
      <c r="B2918" s="205"/>
    </row>
    <row r="2919" spans="1:2" x14ac:dyDescent="0.2">
      <c r="A2919" s="6"/>
      <c r="B2919" s="205"/>
    </row>
    <row r="2920" spans="1:2" x14ac:dyDescent="0.2">
      <c r="A2920" s="6"/>
      <c r="B2920" s="205"/>
    </row>
    <row r="2921" spans="1:2" x14ac:dyDescent="0.2">
      <c r="A2921" s="6"/>
      <c r="B2921" s="205"/>
    </row>
    <row r="2922" spans="1:2" x14ac:dyDescent="0.2">
      <c r="A2922" s="6"/>
      <c r="B2922" s="205"/>
    </row>
    <row r="2923" spans="1:2" x14ac:dyDescent="0.2">
      <c r="A2923" s="6"/>
      <c r="B2923" s="205"/>
    </row>
    <row r="2924" spans="1:2" x14ac:dyDescent="0.2">
      <c r="A2924" s="6"/>
      <c r="B2924" s="205"/>
    </row>
    <row r="2925" spans="1:2" x14ac:dyDescent="0.2">
      <c r="A2925" s="6"/>
      <c r="B2925" s="205"/>
    </row>
    <row r="2926" spans="1:2" x14ac:dyDescent="0.2">
      <c r="A2926" s="6"/>
      <c r="B2926" s="205"/>
    </row>
    <row r="2927" spans="1:2" x14ac:dyDescent="0.2">
      <c r="A2927" s="6"/>
      <c r="B2927" s="205"/>
    </row>
    <row r="2928" spans="1:2" x14ac:dyDescent="0.2">
      <c r="A2928" s="6"/>
      <c r="B2928" s="205"/>
    </row>
    <row r="2929" spans="1:2" x14ac:dyDescent="0.2">
      <c r="A2929" s="6"/>
      <c r="B2929" s="205"/>
    </row>
    <row r="2930" spans="1:2" x14ac:dyDescent="0.2">
      <c r="A2930" s="6"/>
      <c r="B2930" s="205"/>
    </row>
    <row r="2931" spans="1:2" x14ac:dyDescent="0.2">
      <c r="A2931" s="6"/>
      <c r="B2931" s="205"/>
    </row>
    <row r="2932" spans="1:2" x14ac:dyDescent="0.2">
      <c r="A2932" s="6"/>
      <c r="B2932" s="205"/>
    </row>
    <row r="2933" spans="1:2" x14ac:dyDescent="0.2">
      <c r="A2933" s="6"/>
      <c r="B2933" s="205"/>
    </row>
    <row r="2934" spans="1:2" x14ac:dyDescent="0.2">
      <c r="A2934" s="6"/>
      <c r="B2934" s="205"/>
    </row>
    <row r="2935" spans="1:2" x14ac:dyDescent="0.2">
      <c r="A2935" s="6"/>
      <c r="B2935" s="205"/>
    </row>
    <row r="2936" spans="1:2" x14ac:dyDescent="0.2">
      <c r="A2936" s="6"/>
      <c r="B2936" s="205"/>
    </row>
    <row r="2937" spans="1:2" x14ac:dyDescent="0.2">
      <c r="A2937" s="6"/>
      <c r="B2937" s="205"/>
    </row>
    <row r="2938" spans="1:2" x14ac:dyDescent="0.2">
      <c r="A2938" s="6"/>
      <c r="B2938" s="205"/>
    </row>
    <row r="2939" spans="1:2" x14ac:dyDescent="0.2">
      <c r="A2939" s="6"/>
      <c r="B2939" s="205"/>
    </row>
    <row r="2940" spans="1:2" x14ac:dyDescent="0.2">
      <c r="A2940" s="6"/>
      <c r="B2940" s="205"/>
    </row>
    <row r="2941" spans="1:2" x14ac:dyDescent="0.2">
      <c r="A2941" s="6"/>
      <c r="B2941" s="205"/>
    </row>
    <row r="2942" spans="1:2" x14ac:dyDescent="0.2">
      <c r="A2942" s="6"/>
      <c r="B2942" s="205"/>
    </row>
    <row r="2943" spans="1:2" x14ac:dyDescent="0.2">
      <c r="A2943" s="6"/>
      <c r="B2943" s="205"/>
    </row>
    <row r="2944" spans="1:2" x14ac:dyDescent="0.2">
      <c r="A2944" s="6"/>
      <c r="B2944" s="205"/>
    </row>
    <row r="2945" spans="1:2" x14ac:dyDescent="0.2">
      <c r="A2945" s="6"/>
      <c r="B2945" s="205"/>
    </row>
    <row r="2946" spans="1:2" x14ac:dyDescent="0.2">
      <c r="A2946" s="6"/>
      <c r="B2946" s="205"/>
    </row>
    <row r="2947" spans="1:2" x14ac:dyDescent="0.2">
      <c r="A2947" s="6"/>
      <c r="B2947" s="205"/>
    </row>
    <row r="2948" spans="1:2" x14ac:dyDescent="0.2">
      <c r="A2948" s="6"/>
      <c r="B2948" s="205"/>
    </row>
    <row r="2949" spans="1:2" x14ac:dyDescent="0.2">
      <c r="A2949" s="6"/>
      <c r="B2949" s="205"/>
    </row>
    <row r="2950" spans="1:2" x14ac:dyDescent="0.2">
      <c r="A2950" s="6"/>
      <c r="B2950" s="205"/>
    </row>
    <row r="2951" spans="1:2" x14ac:dyDescent="0.2">
      <c r="A2951" s="6"/>
      <c r="B2951" s="205"/>
    </row>
    <row r="2952" spans="1:2" x14ac:dyDescent="0.2">
      <c r="A2952" s="6"/>
      <c r="B2952" s="205"/>
    </row>
    <row r="2953" spans="1:2" x14ac:dyDescent="0.2">
      <c r="A2953" s="6"/>
      <c r="B2953" s="205"/>
    </row>
    <row r="2954" spans="1:2" x14ac:dyDescent="0.2">
      <c r="A2954" s="6"/>
      <c r="B2954" s="205"/>
    </row>
    <row r="2955" spans="1:2" x14ac:dyDescent="0.2">
      <c r="A2955" s="6"/>
      <c r="B2955" s="205"/>
    </row>
    <row r="2956" spans="1:2" x14ac:dyDescent="0.2">
      <c r="A2956" s="6"/>
      <c r="B2956" s="205"/>
    </row>
    <row r="2957" spans="1:2" x14ac:dyDescent="0.2">
      <c r="A2957" s="6"/>
      <c r="B2957" s="205"/>
    </row>
    <row r="2958" spans="1:2" x14ac:dyDescent="0.2">
      <c r="A2958" s="6"/>
      <c r="B2958" s="205"/>
    </row>
    <row r="2959" spans="1:2" x14ac:dyDescent="0.2">
      <c r="A2959" s="6"/>
      <c r="B2959" s="205"/>
    </row>
    <row r="2960" spans="1:2" x14ac:dyDescent="0.2">
      <c r="A2960" s="6"/>
      <c r="B2960" s="205"/>
    </row>
    <row r="2961" spans="1:2" x14ac:dyDescent="0.2">
      <c r="A2961" s="6"/>
      <c r="B2961" s="205"/>
    </row>
    <row r="2962" spans="1:2" x14ac:dyDescent="0.2">
      <c r="A2962" s="6"/>
      <c r="B2962" s="205"/>
    </row>
    <row r="2963" spans="1:2" x14ac:dyDescent="0.2">
      <c r="A2963" s="6"/>
      <c r="B2963" s="205"/>
    </row>
    <row r="2964" spans="1:2" x14ac:dyDescent="0.2">
      <c r="A2964" s="6"/>
      <c r="B2964" s="205"/>
    </row>
    <row r="2965" spans="1:2" x14ac:dyDescent="0.2">
      <c r="A2965" s="6"/>
      <c r="B2965" s="205"/>
    </row>
    <row r="2966" spans="1:2" x14ac:dyDescent="0.2">
      <c r="A2966" s="6"/>
      <c r="B2966" s="205"/>
    </row>
    <row r="2967" spans="1:2" x14ac:dyDescent="0.2">
      <c r="A2967" s="6"/>
      <c r="B2967" s="205"/>
    </row>
    <row r="2968" spans="1:2" x14ac:dyDescent="0.2">
      <c r="A2968" s="6"/>
      <c r="B2968" s="205"/>
    </row>
    <row r="2969" spans="1:2" x14ac:dyDescent="0.2">
      <c r="A2969" s="6"/>
      <c r="B2969" s="205"/>
    </row>
    <row r="2970" spans="1:2" x14ac:dyDescent="0.2">
      <c r="A2970" s="6"/>
      <c r="B2970" s="205"/>
    </row>
    <row r="2971" spans="1:2" x14ac:dyDescent="0.2">
      <c r="A2971" s="6"/>
      <c r="B2971" s="205"/>
    </row>
    <row r="2972" spans="1:2" x14ac:dyDescent="0.2">
      <c r="A2972" s="6"/>
      <c r="B2972" s="205"/>
    </row>
    <row r="2973" spans="1:2" x14ac:dyDescent="0.2">
      <c r="A2973" s="6"/>
      <c r="B2973" s="205"/>
    </row>
    <row r="2974" spans="1:2" x14ac:dyDescent="0.2">
      <c r="A2974" s="6"/>
      <c r="B2974" s="205"/>
    </row>
    <row r="2975" spans="1:2" x14ac:dyDescent="0.2">
      <c r="A2975" s="6"/>
      <c r="B2975" s="205"/>
    </row>
    <row r="2976" spans="1:2" x14ac:dyDescent="0.2">
      <c r="A2976" s="6"/>
      <c r="B2976" s="205"/>
    </row>
    <row r="2977" spans="1:2" x14ac:dyDescent="0.2">
      <c r="A2977" s="6"/>
      <c r="B2977" s="205"/>
    </row>
    <row r="2978" spans="1:2" x14ac:dyDescent="0.2">
      <c r="A2978" s="6"/>
      <c r="B2978" s="205"/>
    </row>
    <row r="2979" spans="1:2" x14ac:dyDescent="0.2">
      <c r="A2979" s="6"/>
      <c r="B2979" s="205"/>
    </row>
    <row r="2980" spans="1:2" x14ac:dyDescent="0.2">
      <c r="A2980" s="6"/>
      <c r="B2980" s="205"/>
    </row>
    <row r="2981" spans="1:2" x14ac:dyDescent="0.2">
      <c r="A2981" s="6"/>
      <c r="B2981" s="205"/>
    </row>
    <row r="2982" spans="1:2" x14ac:dyDescent="0.2">
      <c r="A2982" s="6"/>
      <c r="B2982" s="205"/>
    </row>
    <row r="2983" spans="1:2" x14ac:dyDescent="0.2">
      <c r="A2983" s="6"/>
      <c r="B2983" s="205"/>
    </row>
    <row r="2984" spans="1:2" x14ac:dyDescent="0.2">
      <c r="A2984" s="6"/>
      <c r="B2984" s="205"/>
    </row>
    <row r="2985" spans="1:2" x14ac:dyDescent="0.2">
      <c r="A2985" s="6"/>
      <c r="B2985" s="205"/>
    </row>
    <row r="2986" spans="1:2" x14ac:dyDescent="0.2">
      <c r="A2986" s="6"/>
      <c r="B2986" s="205"/>
    </row>
    <row r="2987" spans="1:2" x14ac:dyDescent="0.2">
      <c r="A2987" s="6"/>
      <c r="B2987" s="205"/>
    </row>
    <row r="2988" spans="1:2" x14ac:dyDescent="0.2">
      <c r="A2988" s="6"/>
      <c r="B2988" s="205"/>
    </row>
    <row r="2989" spans="1:2" x14ac:dyDescent="0.2">
      <c r="A2989" s="6"/>
      <c r="B2989" s="205"/>
    </row>
    <row r="2990" spans="1:2" x14ac:dyDescent="0.2">
      <c r="A2990" s="6"/>
      <c r="B2990" s="205"/>
    </row>
    <row r="2991" spans="1:2" x14ac:dyDescent="0.2">
      <c r="A2991" s="6"/>
      <c r="B2991" s="205"/>
    </row>
    <row r="2992" spans="1:2" x14ac:dyDescent="0.2">
      <c r="A2992" s="6"/>
      <c r="B2992" s="205"/>
    </row>
    <row r="2993" spans="1:2" x14ac:dyDescent="0.2">
      <c r="A2993" s="6"/>
      <c r="B2993" s="205"/>
    </row>
    <row r="2994" spans="1:2" x14ac:dyDescent="0.2">
      <c r="A2994" s="6"/>
      <c r="B2994" s="205"/>
    </row>
    <row r="2995" spans="1:2" x14ac:dyDescent="0.2">
      <c r="A2995" s="6"/>
      <c r="B2995" s="205"/>
    </row>
    <row r="2996" spans="1:2" x14ac:dyDescent="0.2">
      <c r="A2996" s="6"/>
      <c r="B2996" s="205"/>
    </row>
    <row r="2997" spans="1:2" x14ac:dyDescent="0.2">
      <c r="A2997" s="6"/>
      <c r="B2997" s="205"/>
    </row>
    <row r="2998" spans="1:2" x14ac:dyDescent="0.2">
      <c r="A2998" s="6"/>
      <c r="B2998" s="205"/>
    </row>
    <row r="2999" spans="1:2" x14ac:dyDescent="0.2">
      <c r="A2999" s="6"/>
      <c r="B2999" s="205"/>
    </row>
    <row r="3000" spans="1:2" x14ac:dyDescent="0.2">
      <c r="A3000" s="6"/>
      <c r="B3000" s="205"/>
    </row>
    <row r="3001" spans="1:2" x14ac:dyDescent="0.2">
      <c r="A3001" s="6"/>
      <c r="B3001" s="205"/>
    </row>
    <row r="3002" spans="1:2" x14ac:dyDescent="0.2">
      <c r="A3002" s="6"/>
      <c r="B3002" s="205"/>
    </row>
    <row r="3003" spans="1:2" x14ac:dyDescent="0.2">
      <c r="A3003" s="6"/>
      <c r="B3003" s="205"/>
    </row>
    <row r="3004" spans="1:2" x14ac:dyDescent="0.2">
      <c r="A3004" s="6"/>
      <c r="B3004" s="205"/>
    </row>
    <row r="3005" spans="1:2" x14ac:dyDescent="0.2">
      <c r="A3005" s="6"/>
      <c r="B3005" s="205"/>
    </row>
    <row r="3006" spans="1:2" x14ac:dyDescent="0.2">
      <c r="A3006" s="6"/>
      <c r="B3006" s="205"/>
    </row>
    <row r="3007" spans="1:2" x14ac:dyDescent="0.2">
      <c r="A3007" s="6"/>
      <c r="B3007" s="205"/>
    </row>
    <row r="3008" spans="1:2" x14ac:dyDescent="0.2">
      <c r="A3008" s="6"/>
      <c r="B3008" s="205"/>
    </row>
    <row r="3009" spans="1:2" x14ac:dyDescent="0.2">
      <c r="A3009" s="6"/>
      <c r="B3009" s="205"/>
    </row>
    <row r="3010" spans="1:2" x14ac:dyDescent="0.2">
      <c r="A3010" s="6"/>
      <c r="B3010" s="205"/>
    </row>
    <row r="3011" spans="1:2" x14ac:dyDescent="0.2">
      <c r="A3011" s="6"/>
      <c r="B3011" s="205"/>
    </row>
    <row r="3012" spans="1:2" x14ac:dyDescent="0.2">
      <c r="A3012" s="6"/>
      <c r="B3012" s="205"/>
    </row>
    <row r="3013" spans="1:2" x14ac:dyDescent="0.2">
      <c r="A3013" s="6"/>
      <c r="B3013" s="205"/>
    </row>
    <row r="3014" spans="1:2" x14ac:dyDescent="0.2">
      <c r="A3014" s="6"/>
      <c r="B3014" s="205"/>
    </row>
    <row r="3015" spans="1:2" x14ac:dyDescent="0.2">
      <c r="A3015" s="6"/>
      <c r="B3015" s="205"/>
    </row>
    <row r="3016" spans="1:2" x14ac:dyDescent="0.2">
      <c r="A3016" s="6"/>
      <c r="B3016" s="205"/>
    </row>
    <row r="3017" spans="1:2" x14ac:dyDescent="0.2">
      <c r="A3017" s="6"/>
      <c r="B3017" s="205"/>
    </row>
    <row r="3018" spans="1:2" x14ac:dyDescent="0.2">
      <c r="A3018" s="6"/>
      <c r="B3018" s="205"/>
    </row>
    <row r="3019" spans="1:2" x14ac:dyDescent="0.2">
      <c r="A3019" s="6"/>
      <c r="B3019" s="205"/>
    </row>
    <row r="3020" spans="1:2" x14ac:dyDescent="0.2">
      <c r="A3020" s="6"/>
      <c r="B3020" s="205"/>
    </row>
    <row r="3021" spans="1:2" x14ac:dyDescent="0.2">
      <c r="A3021" s="6"/>
      <c r="B3021" s="205"/>
    </row>
    <row r="3022" spans="1:2" x14ac:dyDescent="0.2">
      <c r="A3022" s="6"/>
      <c r="B3022" s="205"/>
    </row>
    <row r="3023" spans="1:2" x14ac:dyDescent="0.2">
      <c r="A3023" s="6"/>
      <c r="B3023" s="205"/>
    </row>
    <row r="3024" spans="1:2" x14ac:dyDescent="0.2">
      <c r="A3024" s="6"/>
      <c r="B3024" s="205"/>
    </row>
    <row r="3025" spans="1:2" x14ac:dyDescent="0.2">
      <c r="A3025" s="6"/>
      <c r="B3025" s="205"/>
    </row>
    <row r="3026" spans="1:2" x14ac:dyDescent="0.2">
      <c r="A3026" s="6"/>
      <c r="B3026" s="205"/>
    </row>
    <row r="3027" spans="1:2" x14ac:dyDescent="0.2">
      <c r="A3027" s="6"/>
      <c r="B3027" s="205"/>
    </row>
    <row r="3028" spans="1:2" x14ac:dyDescent="0.2">
      <c r="A3028" s="6"/>
      <c r="B3028" s="205"/>
    </row>
    <row r="3029" spans="1:2" x14ac:dyDescent="0.2">
      <c r="A3029" s="6"/>
      <c r="B3029" s="205"/>
    </row>
    <row r="3030" spans="1:2" x14ac:dyDescent="0.2">
      <c r="A3030" s="6"/>
      <c r="B3030" s="205"/>
    </row>
    <row r="3031" spans="1:2" x14ac:dyDescent="0.2">
      <c r="A3031" s="6"/>
      <c r="B3031" s="205"/>
    </row>
    <row r="3032" spans="1:2" x14ac:dyDescent="0.2">
      <c r="A3032" s="6"/>
      <c r="B3032" s="205"/>
    </row>
    <row r="3033" spans="1:2" x14ac:dyDescent="0.2">
      <c r="A3033" s="6"/>
      <c r="B3033" s="205"/>
    </row>
    <row r="3034" spans="1:2" x14ac:dyDescent="0.2">
      <c r="A3034" s="6"/>
      <c r="B3034" s="205"/>
    </row>
    <row r="3035" spans="1:2" x14ac:dyDescent="0.2">
      <c r="A3035" s="6"/>
      <c r="B3035" s="205"/>
    </row>
    <row r="3036" spans="1:2" x14ac:dyDescent="0.2">
      <c r="A3036" s="6"/>
      <c r="B3036" s="205"/>
    </row>
    <row r="3037" spans="1:2" x14ac:dyDescent="0.2">
      <c r="A3037" s="6"/>
      <c r="B3037" s="205"/>
    </row>
    <row r="3038" spans="1:2" x14ac:dyDescent="0.2">
      <c r="A3038" s="6"/>
      <c r="B3038" s="205"/>
    </row>
    <row r="3039" spans="1:2" x14ac:dyDescent="0.2">
      <c r="A3039" s="6"/>
      <c r="B3039" s="205"/>
    </row>
    <row r="3040" spans="1:2" x14ac:dyDescent="0.2">
      <c r="A3040" s="6"/>
      <c r="B3040" s="205"/>
    </row>
    <row r="3041" spans="1:2" x14ac:dyDescent="0.2">
      <c r="A3041" s="6"/>
      <c r="B3041" s="205"/>
    </row>
    <row r="3042" spans="1:2" x14ac:dyDescent="0.2">
      <c r="A3042" s="6"/>
      <c r="B3042" s="205"/>
    </row>
    <row r="3043" spans="1:2" x14ac:dyDescent="0.2">
      <c r="A3043" s="6"/>
      <c r="B3043" s="205"/>
    </row>
    <row r="3044" spans="1:2" x14ac:dyDescent="0.2">
      <c r="A3044" s="6"/>
      <c r="B3044" s="205"/>
    </row>
    <row r="3045" spans="1:2" x14ac:dyDescent="0.2">
      <c r="A3045" s="6"/>
      <c r="B3045" s="205"/>
    </row>
    <row r="3046" spans="1:2" x14ac:dyDescent="0.2">
      <c r="A3046" s="6"/>
      <c r="B3046" s="205"/>
    </row>
    <row r="3047" spans="1:2" x14ac:dyDescent="0.2">
      <c r="A3047" s="6"/>
      <c r="B3047" s="205"/>
    </row>
    <row r="3048" spans="1:2" x14ac:dyDescent="0.2">
      <c r="A3048" s="6"/>
      <c r="B3048" s="205"/>
    </row>
    <row r="3049" spans="1:2" x14ac:dyDescent="0.2">
      <c r="A3049" s="6"/>
      <c r="B3049" s="205"/>
    </row>
    <row r="3050" spans="1:2" x14ac:dyDescent="0.2">
      <c r="A3050" s="6"/>
      <c r="B3050" s="205"/>
    </row>
    <row r="3051" spans="1:2" x14ac:dyDescent="0.2">
      <c r="A3051" s="6"/>
      <c r="B3051" s="205"/>
    </row>
    <row r="3052" spans="1:2" x14ac:dyDescent="0.2">
      <c r="A3052" s="6"/>
      <c r="B3052" s="205"/>
    </row>
    <row r="3053" spans="1:2" x14ac:dyDescent="0.2">
      <c r="A3053" s="6"/>
      <c r="B3053" s="205"/>
    </row>
    <row r="3054" spans="1:2" x14ac:dyDescent="0.2">
      <c r="A3054" s="6"/>
      <c r="B3054" s="205"/>
    </row>
    <row r="3055" spans="1:2" x14ac:dyDescent="0.2">
      <c r="A3055" s="6"/>
      <c r="B3055" s="205"/>
    </row>
    <row r="3056" spans="1:2" x14ac:dyDescent="0.2">
      <c r="A3056" s="6"/>
      <c r="B3056" s="205"/>
    </row>
    <row r="3057" spans="1:2" x14ac:dyDescent="0.2">
      <c r="A3057" s="6"/>
      <c r="B3057" s="205"/>
    </row>
    <row r="3058" spans="1:2" x14ac:dyDescent="0.2">
      <c r="A3058" s="6"/>
      <c r="B3058" s="205"/>
    </row>
    <row r="3059" spans="1:2" x14ac:dyDescent="0.2">
      <c r="A3059" s="6"/>
      <c r="B3059" s="205"/>
    </row>
    <row r="3060" spans="1:2" x14ac:dyDescent="0.2">
      <c r="A3060" s="6"/>
      <c r="B3060" s="205"/>
    </row>
    <row r="3061" spans="1:2" x14ac:dyDescent="0.2">
      <c r="A3061" s="6"/>
      <c r="B3061" s="205"/>
    </row>
    <row r="3062" spans="1:2" x14ac:dyDescent="0.2">
      <c r="A3062" s="6"/>
      <c r="B3062" s="205"/>
    </row>
    <row r="3063" spans="1:2" x14ac:dyDescent="0.2">
      <c r="A3063" s="6"/>
      <c r="B3063" s="205"/>
    </row>
    <row r="3064" spans="1:2" x14ac:dyDescent="0.2">
      <c r="A3064" s="6"/>
      <c r="B3064" s="205"/>
    </row>
    <row r="3065" spans="1:2" x14ac:dyDescent="0.2">
      <c r="A3065" s="6"/>
      <c r="B3065" s="205"/>
    </row>
    <row r="3066" spans="1:2" x14ac:dyDescent="0.2">
      <c r="A3066" s="6"/>
      <c r="B3066" s="205"/>
    </row>
    <row r="3067" spans="1:2" x14ac:dyDescent="0.2">
      <c r="A3067" s="6"/>
      <c r="B3067" s="205"/>
    </row>
    <row r="3068" spans="1:2" x14ac:dyDescent="0.2">
      <c r="A3068" s="6"/>
      <c r="B3068" s="205"/>
    </row>
    <row r="3069" spans="1:2" x14ac:dyDescent="0.2">
      <c r="A3069" s="6"/>
      <c r="B3069" s="205"/>
    </row>
    <row r="3070" spans="1:2" x14ac:dyDescent="0.2">
      <c r="A3070" s="6"/>
      <c r="B3070" s="205"/>
    </row>
    <row r="3071" spans="1:2" x14ac:dyDescent="0.2">
      <c r="A3071" s="6"/>
      <c r="B3071" s="205"/>
    </row>
    <row r="3072" spans="1:2" x14ac:dyDescent="0.2">
      <c r="A3072" s="6"/>
      <c r="B3072" s="205"/>
    </row>
    <row r="3073" spans="1:2" x14ac:dyDescent="0.2">
      <c r="A3073" s="6"/>
      <c r="B3073" s="205"/>
    </row>
    <row r="3074" spans="1:2" x14ac:dyDescent="0.2">
      <c r="A3074" s="6"/>
      <c r="B3074" s="205"/>
    </row>
    <row r="3075" spans="1:2" x14ac:dyDescent="0.2">
      <c r="A3075" s="6"/>
      <c r="B3075" s="205"/>
    </row>
    <row r="3076" spans="1:2" x14ac:dyDescent="0.2">
      <c r="A3076" s="6"/>
      <c r="B3076" s="205"/>
    </row>
    <row r="3077" spans="1:2" x14ac:dyDescent="0.2">
      <c r="A3077" s="6"/>
      <c r="B3077" s="205"/>
    </row>
    <row r="3078" spans="1:2" x14ac:dyDescent="0.2">
      <c r="A3078" s="6"/>
      <c r="B3078" s="205"/>
    </row>
    <row r="3079" spans="1:2" x14ac:dyDescent="0.2">
      <c r="A3079" s="6"/>
      <c r="B3079" s="205"/>
    </row>
    <row r="3080" spans="1:2" x14ac:dyDescent="0.2">
      <c r="A3080" s="6"/>
      <c r="B3080" s="205"/>
    </row>
    <row r="3081" spans="1:2" x14ac:dyDescent="0.2">
      <c r="A3081" s="6"/>
      <c r="B3081" s="205"/>
    </row>
    <row r="3082" spans="1:2" x14ac:dyDescent="0.2">
      <c r="A3082" s="6"/>
      <c r="B3082" s="205"/>
    </row>
    <row r="3083" spans="1:2" x14ac:dyDescent="0.2">
      <c r="A3083" s="6"/>
      <c r="B3083" s="205"/>
    </row>
    <row r="3084" spans="1:2" x14ac:dyDescent="0.2">
      <c r="A3084" s="6"/>
      <c r="B3084" s="205"/>
    </row>
    <row r="3085" spans="1:2" x14ac:dyDescent="0.2">
      <c r="A3085" s="6"/>
      <c r="B3085" s="205"/>
    </row>
    <row r="3086" spans="1:2" x14ac:dyDescent="0.2">
      <c r="A3086" s="6"/>
      <c r="B3086" s="205"/>
    </row>
    <row r="3087" spans="1:2" x14ac:dyDescent="0.2">
      <c r="A3087" s="6"/>
      <c r="B3087" s="205"/>
    </row>
    <row r="3088" spans="1:2" x14ac:dyDescent="0.2">
      <c r="A3088" s="6"/>
      <c r="B3088" s="205"/>
    </row>
    <row r="3089" spans="1:2" x14ac:dyDescent="0.2">
      <c r="A3089" s="6"/>
      <c r="B3089" s="205"/>
    </row>
    <row r="3090" spans="1:2" x14ac:dyDescent="0.2">
      <c r="A3090" s="6"/>
      <c r="B3090" s="205"/>
    </row>
    <row r="3091" spans="1:2" x14ac:dyDescent="0.2">
      <c r="A3091" s="6"/>
      <c r="B3091" s="205"/>
    </row>
    <row r="3092" spans="1:2" x14ac:dyDescent="0.2">
      <c r="A3092" s="6"/>
      <c r="B3092" s="205"/>
    </row>
    <row r="3093" spans="1:2" x14ac:dyDescent="0.2">
      <c r="A3093" s="6"/>
      <c r="B3093" s="205"/>
    </row>
    <row r="3094" spans="1:2" x14ac:dyDescent="0.2">
      <c r="A3094" s="6"/>
      <c r="B3094" s="205"/>
    </row>
    <row r="3095" spans="1:2" x14ac:dyDescent="0.2">
      <c r="A3095" s="6"/>
      <c r="B3095" s="205"/>
    </row>
    <row r="3096" spans="1:2" x14ac:dyDescent="0.2">
      <c r="A3096" s="6"/>
      <c r="B3096" s="205"/>
    </row>
    <row r="3097" spans="1:2" x14ac:dyDescent="0.2">
      <c r="A3097" s="6"/>
      <c r="B3097" s="205"/>
    </row>
    <row r="3098" spans="1:2" x14ac:dyDescent="0.2">
      <c r="A3098" s="6"/>
      <c r="B3098" s="205"/>
    </row>
    <row r="3099" spans="1:2" x14ac:dyDescent="0.2">
      <c r="A3099" s="6"/>
      <c r="B3099" s="205"/>
    </row>
    <row r="3100" spans="1:2" x14ac:dyDescent="0.2">
      <c r="A3100" s="6"/>
      <c r="B3100" s="205"/>
    </row>
    <row r="3101" spans="1:2" x14ac:dyDescent="0.2">
      <c r="A3101" s="6"/>
      <c r="B3101" s="205"/>
    </row>
    <row r="3102" spans="1:2" x14ac:dyDescent="0.2">
      <c r="A3102" s="6"/>
      <c r="B3102" s="205"/>
    </row>
    <row r="3103" spans="1:2" x14ac:dyDescent="0.2">
      <c r="A3103" s="6"/>
      <c r="B3103" s="205"/>
    </row>
    <row r="3104" spans="1:2" x14ac:dyDescent="0.2">
      <c r="A3104" s="6"/>
      <c r="B3104" s="205"/>
    </row>
    <row r="3105" spans="1:2" x14ac:dyDescent="0.2">
      <c r="A3105" s="6"/>
      <c r="B3105" s="205"/>
    </row>
    <row r="3106" spans="1:2" x14ac:dyDescent="0.2">
      <c r="A3106" s="6"/>
      <c r="B3106" s="205"/>
    </row>
    <row r="3107" spans="1:2" x14ac:dyDescent="0.2">
      <c r="A3107" s="6"/>
      <c r="B3107" s="205"/>
    </row>
    <row r="3108" spans="1:2" x14ac:dyDescent="0.2">
      <c r="A3108" s="6"/>
      <c r="B3108" s="205"/>
    </row>
    <row r="3109" spans="1:2" x14ac:dyDescent="0.2">
      <c r="A3109" s="6"/>
      <c r="B3109" s="205"/>
    </row>
    <row r="3110" spans="1:2" x14ac:dyDescent="0.2">
      <c r="A3110" s="6"/>
      <c r="B3110" s="205"/>
    </row>
  </sheetData>
  <sheetProtection sheet="1" objects="1" scenarios="1" selectLockedCells="1"/>
  <mergeCells count="38">
    <mergeCell ref="E10:F10"/>
    <mergeCell ref="G10:H10"/>
    <mergeCell ref="I10:J10"/>
    <mergeCell ref="K10:L10"/>
    <mergeCell ref="M10:N10"/>
    <mergeCell ref="O10:P10"/>
    <mergeCell ref="Q10:R10"/>
    <mergeCell ref="Q23:R23"/>
    <mergeCell ref="Q24:R24"/>
    <mergeCell ref="Q25:R25"/>
    <mergeCell ref="Q16:R16"/>
    <mergeCell ref="Q11:R11"/>
    <mergeCell ref="Q12:R12"/>
    <mergeCell ref="Q13:R13"/>
    <mergeCell ref="Q14:R14"/>
    <mergeCell ref="Q15:R15"/>
    <mergeCell ref="Q26:R26"/>
    <mergeCell ref="Q17:R17"/>
    <mergeCell ref="Q18:R18"/>
    <mergeCell ref="Q19:R19"/>
    <mergeCell ref="Q20:R20"/>
    <mergeCell ref="Q21:R21"/>
    <mergeCell ref="T11:T21"/>
    <mergeCell ref="Q37:R37"/>
    <mergeCell ref="Q38:R38"/>
    <mergeCell ref="Q39:R39"/>
    <mergeCell ref="Q40:R40"/>
    <mergeCell ref="Q32:R32"/>
    <mergeCell ref="Q33:R33"/>
    <mergeCell ref="Q34:R34"/>
    <mergeCell ref="Q35:R35"/>
    <mergeCell ref="Q36:R36"/>
    <mergeCell ref="Q27:R27"/>
    <mergeCell ref="Q28:R28"/>
    <mergeCell ref="Q29:R29"/>
    <mergeCell ref="Q30:R30"/>
    <mergeCell ref="Q31:R31"/>
    <mergeCell ref="Q22:R22"/>
  </mergeCells>
  <phoneticPr fontId="2"/>
  <conditionalFormatting sqref="C11:R40">
    <cfRule type="expression" dxfId="39" priority="1" stopIfTrue="1">
      <formula>COUNTIF(土日登校,$C11)&gt;0</formula>
    </cfRule>
    <cfRule type="expression" dxfId="38" priority="2">
      <formula>$D11="土"</formula>
    </cfRule>
    <cfRule type="expression" dxfId="37" priority="3">
      <formula>$D11="日"</formula>
    </cfRule>
    <cfRule type="expression" dxfId="36" priority="4" stopIfTrue="1">
      <formula>COUNTIF(祝日一覧,$C11)&gt;0</formula>
    </cfRule>
  </conditionalFormatting>
  <dataValidations count="4">
    <dataValidation type="decimal" allowBlank="1" showInputMessage="1" showErrorMessage="1" errorTitle="小数です" error="0～10の小数でお願いします。" sqref="U11:U24 U26:U27" xr:uid="{00000000-0002-0000-0500-000000000000}">
      <formula1>0</formula1>
      <formula2>10</formula2>
    </dataValidation>
    <dataValidation allowBlank="1" showInputMessage="1" showErrorMessage="1" sqref="Q11:Q42 R13:R42" xr:uid="{00000000-0002-0000-0500-000001000000}"/>
    <dataValidation type="list" allowBlank="1" showInputMessage="1" showErrorMessage="1" sqref="D3:H8 K3:O8" xr:uid="{00000000-0002-0000-0500-000002000000}">
      <formula1>$AO$1:$BC$1</formula1>
    </dataValidation>
    <dataValidation type="list" allowBlank="1" showInputMessage="1" showErrorMessage="1" sqref="E11:P40" xr:uid="{00000000-0002-0000-0500-000003000000}">
      <formula1>$AO$1:$BT$1</formula1>
    </dataValidation>
  </dataValidations>
  <pageMargins left="0.78" right="0.41" top="1" bottom="1" header="0.51200000000000001" footer="0.51200000000000001"/>
  <pageSetup paperSize="12" scale="13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tabColor rgb="FFFFCCFF"/>
  </sheetPr>
  <dimension ref="A1:BT3111"/>
  <sheetViews>
    <sheetView zoomScaleNormal="100" workbookViewId="0">
      <selection activeCell="E11" sqref="E11"/>
    </sheetView>
  </sheetViews>
  <sheetFormatPr defaultRowHeight="13.2" x14ac:dyDescent="0.2"/>
  <cols>
    <col min="1" max="1" width="13.88671875" customWidth="1"/>
    <col min="2" max="2" width="6" style="124" customWidth="1"/>
    <col min="3" max="3" width="9.109375" customWidth="1"/>
    <col min="4" max="8" width="5.109375" customWidth="1"/>
    <col min="9" max="9" width="5.33203125" customWidth="1"/>
    <col min="10" max="19" width="5.109375" customWidth="1"/>
    <col min="20" max="22" width="6.44140625" customWidth="1"/>
    <col min="23" max="27" width="6.44140625" style="2" customWidth="1"/>
    <col min="28" max="49" width="6.44140625" customWidth="1"/>
  </cols>
  <sheetData>
    <row r="1" spans="1:72" ht="13.8" thickBot="1" x14ac:dyDescent="0.25">
      <c r="B1" s="351">
        <v>7</v>
      </c>
      <c r="C1" s="352" t="s">
        <v>165</v>
      </c>
      <c r="D1" s="12" t="s">
        <v>60</v>
      </c>
      <c r="J1" s="12"/>
      <c r="O1" s="2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O1" s="120" t="s">
        <v>23</v>
      </c>
      <c r="AP1" s="180" t="s">
        <v>21</v>
      </c>
      <c r="AQ1" s="180" t="s">
        <v>27</v>
      </c>
      <c r="AR1" s="180" t="s">
        <v>22</v>
      </c>
      <c r="AS1" s="180" t="s">
        <v>31</v>
      </c>
      <c r="AT1" s="180" t="s">
        <v>28</v>
      </c>
      <c r="AU1" s="180" t="s">
        <v>30</v>
      </c>
      <c r="AV1" s="180" t="s">
        <v>25</v>
      </c>
      <c r="AW1" s="180" t="s">
        <v>24</v>
      </c>
      <c r="AX1" s="180" t="s">
        <v>140</v>
      </c>
      <c r="AY1" s="180" t="s">
        <v>29</v>
      </c>
      <c r="AZ1" s="181" t="s">
        <v>63</v>
      </c>
      <c r="BA1" s="180" t="s">
        <v>26</v>
      </c>
      <c r="BB1" s="180" t="s">
        <v>107</v>
      </c>
      <c r="BC1" s="180" t="s">
        <v>32</v>
      </c>
      <c r="BD1" s="182" t="s">
        <v>33</v>
      </c>
      <c r="BE1" s="179" t="s">
        <v>35</v>
      </c>
      <c r="BF1" s="1" t="s">
        <v>36</v>
      </c>
      <c r="BG1" s="1" t="s">
        <v>37</v>
      </c>
      <c r="BH1" s="1" t="s">
        <v>38</v>
      </c>
      <c r="BI1" s="1" t="s">
        <v>44</v>
      </c>
      <c r="BJ1" s="1" t="s">
        <v>39</v>
      </c>
      <c r="BK1" s="1" t="s">
        <v>40</v>
      </c>
      <c r="BL1" s="1" t="s">
        <v>41</v>
      </c>
      <c r="BM1" s="1" t="s">
        <v>42</v>
      </c>
      <c r="BN1" s="1" t="s">
        <v>141</v>
      </c>
      <c r="BO1" s="1" t="s">
        <v>43</v>
      </c>
      <c r="BP1" s="1" t="s">
        <v>142</v>
      </c>
      <c r="BQ1" s="1" t="s">
        <v>45</v>
      </c>
      <c r="BR1" s="1" t="s">
        <v>143</v>
      </c>
      <c r="BS1" s="1" t="s">
        <v>46</v>
      </c>
      <c r="BT1" s="1" t="s">
        <v>47</v>
      </c>
    </row>
    <row r="2" spans="1:72" x14ac:dyDescent="0.2">
      <c r="B2" s="200"/>
      <c r="C2" s="1" t="s">
        <v>138</v>
      </c>
      <c r="D2" s="50" t="s">
        <v>0</v>
      </c>
      <c r="E2" s="50" t="s">
        <v>1</v>
      </c>
      <c r="F2" s="50" t="s">
        <v>2</v>
      </c>
      <c r="G2" s="50" t="s">
        <v>3</v>
      </c>
      <c r="H2" s="50" t="s">
        <v>4</v>
      </c>
      <c r="I2" s="3"/>
      <c r="J2" s="1" t="s">
        <v>139</v>
      </c>
      <c r="K2" s="50" t="s">
        <v>0</v>
      </c>
      <c r="L2" s="50" t="s">
        <v>1</v>
      </c>
      <c r="M2" s="50" t="s">
        <v>2</v>
      </c>
      <c r="N2" s="50" t="s">
        <v>3</v>
      </c>
      <c r="O2" s="50" t="s">
        <v>4</v>
      </c>
      <c r="X2" s="11"/>
      <c r="Y2" s="11"/>
      <c r="Z2" s="11"/>
      <c r="AA2" s="11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O2" t="s">
        <v>167</v>
      </c>
      <c r="BB2" s="2"/>
      <c r="BC2" s="11"/>
      <c r="BD2" s="11"/>
      <c r="BE2" s="11"/>
      <c r="BF2" s="11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72" x14ac:dyDescent="0.2">
      <c r="B3" s="199"/>
      <c r="C3" s="1">
        <v>1</v>
      </c>
      <c r="D3" s="37" t="str">
        <f>'6月'!D3</f>
        <v>国語</v>
      </c>
      <c r="E3" s="37" t="str">
        <f>'6月'!E3</f>
        <v>社会</v>
      </c>
      <c r="F3" s="37" t="str">
        <f>'6月'!F3</f>
        <v>音楽</v>
      </c>
      <c r="G3" s="37" t="str">
        <f>'6月'!G3</f>
        <v>国語</v>
      </c>
      <c r="H3" s="37" t="str">
        <f>'6月'!H3</f>
        <v>総合</v>
      </c>
      <c r="I3" s="3"/>
      <c r="J3" s="1">
        <v>1</v>
      </c>
      <c r="K3" s="37" t="str">
        <f>'6月'!K3</f>
        <v>国語</v>
      </c>
      <c r="L3" s="37" t="str">
        <f>'6月'!L3</f>
        <v>社会</v>
      </c>
      <c r="M3" s="37" t="str">
        <f>'6月'!M3</f>
        <v>音楽</v>
      </c>
      <c r="N3" s="37" t="str">
        <f>'6月'!N3</f>
        <v>国語</v>
      </c>
      <c r="O3" s="37" t="str">
        <f>'6月'!O3</f>
        <v>総合</v>
      </c>
    </row>
    <row r="4" spans="1:72" x14ac:dyDescent="0.2">
      <c r="B4" s="200"/>
      <c r="C4" s="1">
        <v>2</v>
      </c>
      <c r="D4" s="37" t="str">
        <f>'6月'!D4</f>
        <v>算数</v>
      </c>
      <c r="E4" s="37" t="str">
        <f>'6月'!E4</f>
        <v>算数</v>
      </c>
      <c r="F4" s="37" t="str">
        <f>'6月'!F4</f>
        <v>社会</v>
      </c>
      <c r="G4" s="37" t="str">
        <f>'6月'!G4</f>
        <v>算数</v>
      </c>
      <c r="H4" s="37" t="str">
        <f>'6月'!H4</f>
        <v>算数</v>
      </c>
      <c r="I4" s="3"/>
      <c r="J4" s="1">
        <v>2</v>
      </c>
      <c r="K4" s="37" t="str">
        <f>'6月'!K4</f>
        <v>算数</v>
      </c>
      <c r="L4" s="37" t="str">
        <f>'6月'!L4</f>
        <v>算数</v>
      </c>
      <c r="M4" s="37" t="str">
        <f>'6月'!M4</f>
        <v>社会</v>
      </c>
      <c r="N4" s="37" t="str">
        <f>'6月'!N4</f>
        <v>算数</v>
      </c>
      <c r="O4" s="37" t="str">
        <f>'6月'!O4</f>
        <v>算数</v>
      </c>
    </row>
    <row r="5" spans="1:72" x14ac:dyDescent="0.2">
      <c r="B5" s="199"/>
      <c r="C5" s="1">
        <v>3</v>
      </c>
      <c r="D5" s="37" t="str">
        <f>'6月'!D5</f>
        <v>理科</v>
      </c>
      <c r="E5" s="37" t="str">
        <f>'6月'!E5</f>
        <v>家庭</v>
      </c>
      <c r="F5" s="37" t="str">
        <f>'6月'!F5</f>
        <v>英語</v>
      </c>
      <c r="G5" s="37" t="str">
        <f>'6月'!G5</f>
        <v>道徳</v>
      </c>
      <c r="H5" s="37" t="str">
        <f>'6月'!H5</f>
        <v>国語</v>
      </c>
      <c r="I5" s="3"/>
      <c r="J5" s="1">
        <v>3</v>
      </c>
      <c r="K5" s="37" t="str">
        <f>'6月'!K5</f>
        <v>理科</v>
      </c>
      <c r="L5" s="37" t="str">
        <f>'6月'!L5</f>
        <v>図工</v>
      </c>
      <c r="M5" s="37" t="str">
        <f>'6月'!M5</f>
        <v>英語</v>
      </c>
      <c r="N5" s="37" t="str">
        <f>'6月'!N5</f>
        <v>道徳</v>
      </c>
      <c r="O5" s="37" t="str">
        <f>'6月'!O5</f>
        <v>国語</v>
      </c>
      <c r="X5" s="11"/>
      <c r="Y5" s="11"/>
      <c r="Z5" s="11"/>
      <c r="AA5" s="1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72" ht="13.5" customHeight="1" x14ac:dyDescent="0.2">
      <c r="A6" s="198" t="s">
        <v>146</v>
      </c>
      <c r="B6" s="207"/>
      <c r="C6" s="1">
        <v>4</v>
      </c>
      <c r="D6" s="37" t="str">
        <f>'6月'!D6</f>
        <v>理科</v>
      </c>
      <c r="E6" s="37" t="str">
        <f>'6月'!E6</f>
        <v>家庭</v>
      </c>
      <c r="F6" s="37" t="str">
        <f>'6月'!F6</f>
        <v>算数</v>
      </c>
      <c r="G6" s="37" t="str">
        <f>'6月'!G6</f>
        <v>総合</v>
      </c>
      <c r="H6" s="37" t="str">
        <f>'6月'!H6</f>
        <v>音楽</v>
      </c>
      <c r="I6" s="3"/>
      <c r="J6" s="1">
        <v>4</v>
      </c>
      <c r="K6" s="37" t="str">
        <f>'6月'!K6</f>
        <v>理科</v>
      </c>
      <c r="L6" s="37" t="str">
        <f>'6月'!L6</f>
        <v>図工</v>
      </c>
      <c r="M6" s="37" t="str">
        <f>'6月'!M6</f>
        <v>算数</v>
      </c>
      <c r="N6" s="37" t="str">
        <f>'6月'!N6</f>
        <v>総合</v>
      </c>
      <c r="O6" s="37" t="str">
        <f>'6月'!O6</f>
        <v>家庭</v>
      </c>
      <c r="W6"/>
      <c r="X6"/>
      <c r="Y6"/>
    </row>
    <row r="7" spans="1:72" ht="13.5" customHeight="1" x14ac:dyDescent="0.2">
      <c r="A7" s="50">
        <f>COUNTIF(E11:R41,"*?")</f>
        <v>0</v>
      </c>
      <c r="B7" s="203"/>
      <c r="C7" s="1">
        <v>5</v>
      </c>
      <c r="D7" s="37" t="str">
        <f>'6月'!D7</f>
        <v>社会</v>
      </c>
      <c r="E7" s="37" t="str">
        <f>'6月'!E7</f>
        <v>国語</v>
      </c>
      <c r="F7" s="37" t="str">
        <f>'6月'!F7</f>
        <v>国語</v>
      </c>
      <c r="G7" s="37" t="str">
        <f>'6月'!G7</f>
        <v>理科</v>
      </c>
      <c r="H7" s="37" t="str">
        <f>'6月'!H7</f>
        <v>体育</v>
      </c>
      <c r="I7" s="3"/>
      <c r="J7" s="1">
        <v>5</v>
      </c>
      <c r="K7" s="37" t="str">
        <f>'6月'!K7</f>
        <v>社会</v>
      </c>
      <c r="L7" s="37" t="str">
        <f>'6月'!L7</f>
        <v>国語</v>
      </c>
      <c r="M7" s="37" t="str">
        <f>'6月'!M7</f>
        <v>国語</v>
      </c>
      <c r="N7" s="37" t="str">
        <f>'6月'!N7</f>
        <v>理科</v>
      </c>
      <c r="O7" s="37" t="str">
        <f>'6月'!O7</f>
        <v>体育</v>
      </c>
      <c r="W7"/>
      <c r="X7"/>
      <c r="Y7"/>
    </row>
    <row r="8" spans="1:72" ht="14.25" customHeight="1" x14ac:dyDescent="0.2">
      <c r="C8" s="1">
        <v>6</v>
      </c>
      <c r="D8" s="37" t="str">
        <f>'6月'!D8</f>
        <v>英語</v>
      </c>
      <c r="E8" s="37" t="str">
        <f>'6月'!E8</f>
        <v>体育</v>
      </c>
      <c r="F8" s="37">
        <f>'6月'!F8</f>
        <v>0</v>
      </c>
      <c r="G8" s="37" t="str">
        <f>'6月'!G8</f>
        <v>体育</v>
      </c>
      <c r="H8" s="37" t="str">
        <f>'6月'!H8</f>
        <v>特活</v>
      </c>
      <c r="I8" s="3"/>
      <c r="J8" s="1">
        <v>6</v>
      </c>
      <c r="K8" s="37" t="str">
        <f>'6月'!K8</f>
        <v>英語</v>
      </c>
      <c r="L8" s="37" t="str">
        <f>'6月'!L8</f>
        <v>体育</v>
      </c>
      <c r="M8" s="37">
        <f>'6月'!M8</f>
        <v>0</v>
      </c>
      <c r="N8" s="37" t="str">
        <f>'6月'!N8</f>
        <v>体育</v>
      </c>
      <c r="O8" s="37" t="str">
        <f>'6月'!O8</f>
        <v>特活</v>
      </c>
      <c r="W8"/>
      <c r="X8"/>
      <c r="Y8"/>
    </row>
    <row r="9" spans="1:72" ht="13.8" thickBot="1" x14ac:dyDescent="0.25"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72" ht="14.25" customHeight="1" thickBot="1" x14ac:dyDescent="0.25">
      <c r="B10" s="328" t="s">
        <v>161</v>
      </c>
      <c r="C10" s="329" t="s">
        <v>19</v>
      </c>
      <c r="D10" s="321" t="s">
        <v>20</v>
      </c>
      <c r="E10" s="401">
        <v>1</v>
      </c>
      <c r="F10" s="402"/>
      <c r="G10" s="401">
        <v>2</v>
      </c>
      <c r="H10" s="402"/>
      <c r="I10" s="401">
        <v>3</v>
      </c>
      <c r="J10" s="402"/>
      <c r="K10" s="401">
        <v>4</v>
      </c>
      <c r="L10" s="402"/>
      <c r="M10" s="401">
        <v>5</v>
      </c>
      <c r="N10" s="402"/>
      <c r="O10" s="401">
        <v>6</v>
      </c>
      <c r="P10" s="402"/>
      <c r="Q10" s="401" t="s">
        <v>16</v>
      </c>
      <c r="R10" s="402"/>
      <c r="S10" s="31"/>
      <c r="T10" s="108"/>
      <c r="U10" s="195" t="s">
        <v>58</v>
      </c>
      <c r="V10" s="24"/>
      <c r="W10" s="24" t="s">
        <v>59</v>
      </c>
      <c r="X10" s="24" t="s">
        <v>56</v>
      </c>
      <c r="Y10" s="99" t="s">
        <v>57</v>
      </c>
      <c r="Z10" s="118"/>
      <c r="AA10" s="195" t="s">
        <v>108</v>
      </c>
      <c r="AF10" s="11"/>
      <c r="AG10" s="11"/>
      <c r="AH10" s="11"/>
      <c r="AI10" s="11"/>
      <c r="AJ10" s="11"/>
      <c r="AK10" s="11"/>
      <c r="AL10" s="11"/>
    </row>
    <row r="11" spans="1:72" ht="15" customHeight="1" thickBot="1" x14ac:dyDescent="0.25">
      <c r="A11" s="13"/>
      <c r="B11" s="343"/>
      <c r="C11" s="322">
        <f>DATE(年度,7,1)</f>
        <v>44378</v>
      </c>
      <c r="D11" s="323" t="str">
        <f>TEXT(C11,"aaa")</f>
        <v>木</v>
      </c>
      <c r="E11" s="154"/>
      <c r="F11" s="135"/>
      <c r="G11" s="154"/>
      <c r="H11" s="135"/>
      <c r="I11" s="154"/>
      <c r="J11" s="135"/>
      <c r="K11" s="154"/>
      <c r="L11" s="135"/>
      <c r="M11" s="154"/>
      <c r="N11" s="43"/>
      <c r="O11" s="154"/>
      <c r="P11" s="135"/>
      <c r="Q11" s="390"/>
      <c r="R11" s="391"/>
      <c r="S11" s="7"/>
      <c r="T11" s="396" t="s">
        <v>144</v>
      </c>
      <c r="U11" s="40"/>
      <c r="V11" s="33" t="s">
        <v>5</v>
      </c>
      <c r="W11" s="17">
        <f t="shared" ref="W11:W20" si="0">X11+Y11*0.5+U11</f>
        <v>0</v>
      </c>
      <c r="X11" s="17">
        <f t="shared" ref="X11:X24" si="1">COUNTIF($E$11:$P$41,$V11)</f>
        <v>0</v>
      </c>
      <c r="Y11" s="115">
        <f t="shared" ref="Y11:Y24" si="2">COUNTIF($E$11:$P$41,$Z11)</f>
        <v>0</v>
      </c>
      <c r="Z11" s="18" t="s">
        <v>35</v>
      </c>
      <c r="AA11" s="101"/>
      <c r="AF11" s="11"/>
      <c r="AG11" s="11"/>
      <c r="AH11" s="6"/>
      <c r="AI11" s="11"/>
      <c r="AJ11" s="11"/>
      <c r="AK11" s="6"/>
      <c r="AL11" s="11"/>
      <c r="AM11" s="6"/>
      <c r="AN11" s="6"/>
    </row>
    <row r="12" spans="1:72" ht="13.8" thickBot="1" x14ac:dyDescent="0.25">
      <c r="B12" s="340"/>
      <c r="C12" s="26">
        <f t="shared" ref="C12:C39" si="3">C11+1</f>
        <v>44379</v>
      </c>
      <c r="D12" s="318" t="str">
        <f t="shared" ref="D12:D41" si="4">TEXT(C12,"aaa")</f>
        <v>金</v>
      </c>
      <c r="E12" s="154"/>
      <c r="F12" s="135"/>
      <c r="G12" s="154"/>
      <c r="H12" s="135"/>
      <c r="I12" s="154"/>
      <c r="J12" s="135"/>
      <c r="K12" s="154"/>
      <c r="L12" s="135"/>
      <c r="M12" s="154"/>
      <c r="N12" s="43"/>
      <c r="O12" s="136"/>
      <c r="P12" s="137"/>
      <c r="Q12" s="390"/>
      <c r="R12" s="391"/>
      <c r="T12" s="397"/>
      <c r="U12" s="41"/>
      <c r="V12" s="34" t="s">
        <v>6</v>
      </c>
      <c r="W12" s="14">
        <f t="shared" si="0"/>
        <v>0</v>
      </c>
      <c r="X12" s="14">
        <f t="shared" si="1"/>
        <v>0</v>
      </c>
      <c r="Y12" s="116">
        <f t="shared" si="2"/>
        <v>0</v>
      </c>
      <c r="Z12" s="19" t="s">
        <v>36</v>
      </c>
      <c r="AA12" s="102"/>
      <c r="AF12" s="11"/>
      <c r="AG12" s="11"/>
      <c r="AH12" s="6"/>
      <c r="AI12" s="11"/>
      <c r="AJ12" s="11"/>
      <c r="AK12" s="6"/>
      <c r="AL12" s="11"/>
    </row>
    <row r="13" spans="1:72" ht="13.8" thickBot="1" x14ac:dyDescent="0.25">
      <c r="B13" s="340"/>
      <c r="C13" s="10">
        <f t="shared" si="3"/>
        <v>44380</v>
      </c>
      <c r="D13" s="318" t="str">
        <f t="shared" si="4"/>
        <v>土</v>
      </c>
      <c r="E13" s="154"/>
      <c r="F13" s="135"/>
      <c r="G13" s="154"/>
      <c r="H13" s="135"/>
      <c r="I13" s="154"/>
      <c r="J13" s="135"/>
      <c r="K13" s="154"/>
      <c r="L13" s="135"/>
      <c r="M13" s="154"/>
      <c r="N13" s="43"/>
      <c r="O13" s="154"/>
      <c r="P13" s="135"/>
      <c r="Q13" s="390"/>
      <c r="R13" s="391"/>
      <c r="T13" s="397"/>
      <c r="U13" s="41"/>
      <c r="V13" s="34" t="s">
        <v>7</v>
      </c>
      <c r="W13" s="14">
        <f t="shared" si="0"/>
        <v>0</v>
      </c>
      <c r="X13" s="14">
        <f t="shared" si="1"/>
        <v>0</v>
      </c>
      <c r="Y13" s="116">
        <f t="shared" si="2"/>
        <v>0</v>
      </c>
      <c r="Z13" s="19" t="s">
        <v>37</v>
      </c>
      <c r="AA13" s="102"/>
      <c r="AF13" s="11"/>
      <c r="AG13" s="11"/>
      <c r="AH13" s="6"/>
      <c r="AI13" s="11"/>
      <c r="AJ13" s="11"/>
      <c r="AK13" s="6"/>
      <c r="AL13" s="11"/>
    </row>
    <row r="14" spans="1:72" ht="13.8" thickBot="1" x14ac:dyDescent="0.25">
      <c r="B14" s="340"/>
      <c r="C14" s="10">
        <f t="shared" si="3"/>
        <v>44381</v>
      </c>
      <c r="D14" s="318" t="str">
        <f t="shared" si="4"/>
        <v>日</v>
      </c>
      <c r="E14" s="154"/>
      <c r="F14" s="135"/>
      <c r="G14" s="154"/>
      <c r="H14" s="135"/>
      <c r="I14" s="154"/>
      <c r="J14" s="135"/>
      <c r="K14" s="154"/>
      <c r="L14" s="135"/>
      <c r="M14" s="154"/>
      <c r="N14" s="43"/>
      <c r="O14" s="139"/>
      <c r="P14" s="138"/>
      <c r="Q14" s="390"/>
      <c r="R14" s="391"/>
      <c r="T14" s="397"/>
      <c r="U14" s="41"/>
      <c r="V14" s="34" t="s">
        <v>8</v>
      </c>
      <c r="W14" s="14">
        <f t="shared" si="0"/>
        <v>0</v>
      </c>
      <c r="X14" s="14">
        <f t="shared" si="1"/>
        <v>0</v>
      </c>
      <c r="Y14" s="116">
        <f t="shared" si="2"/>
        <v>0</v>
      </c>
      <c r="Z14" s="19" t="s">
        <v>38</v>
      </c>
      <c r="AA14" s="102"/>
      <c r="AF14" s="11"/>
      <c r="AG14" s="11"/>
      <c r="AH14" s="6"/>
      <c r="AI14" s="11"/>
      <c r="AJ14" s="11"/>
      <c r="AK14" s="6"/>
      <c r="AL14" s="11"/>
    </row>
    <row r="15" spans="1:72" ht="13.8" thickBot="1" x14ac:dyDescent="0.25">
      <c r="B15" s="340"/>
      <c r="C15" s="10">
        <f t="shared" si="3"/>
        <v>44382</v>
      </c>
      <c r="D15" s="318" t="str">
        <f t="shared" si="4"/>
        <v>月</v>
      </c>
      <c r="E15" s="154"/>
      <c r="F15" s="135"/>
      <c r="G15" s="154"/>
      <c r="H15" s="135"/>
      <c r="I15" s="154"/>
      <c r="J15" s="135"/>
      <c r="K15" s="154"/>
      <c r="L15" s="135"/>
      <c r="M15" s="154"/>
      <c r="N15" s="43"/>
      <c r="O15" s="46"/>
      <c r="P15" s="47"/>
      <c r="Q15" s="390"/>
      <c r="R15" s="391"/>
      <c r="T15" s="397"/>
      <c r="U15" s="41"/>
      <c r="V15" s="34" t="s">
        <v>9</v>
      </c>
      <c r="W15" s="14">
        <f t="shared" si="0"/>
        <v>0</v>
      </c>
      <c r="X15" s="14">
        <f t="shared" si="1"/>
        <v>0</v>
      </c>
      <c r="Y15" s="116">
        <f t="shared" si="2"/>
        <v>0</v>
      </c>
      <c r="Z15" s="19" t="s">
        <v>44</v>
      </c>
      <c r="AA15" s="102"/>
      <c r="AF15" s="11"/>
      <c r="AG15" s="11"/>
      <c r="AH15" s="6"/>
      <c r="AI15" s="11"/>
      <c r="AJ15" s="11"/>
      <c r="AK15" s="6"/>
      <c r="AL15" s="11"/>
    </row>
    <row r="16" spans="1:72" ht="13.8" thickBot="1" x14ac:dyDescent="0.25">
      <c r="B16" s="340"/>
      <c r="C16" s="10">
        <f t="shared" si="3"/>
        <v>44383</v>
      </c>
      <c r="D16" s="318" t="str">
        <f t="shared" si="4"/>
        <v>火</v>
      </c>
      <c r="E16" s="154"/>
      <c r="F16" s="135"/>
      <c r="G16" s="154"/>
      <c r="H16" s="135"/>
      <c r="I16" s="154"/>
      <c r="J16" s="135"/>
      <c r="K16" s="154"/>
      <c r="L16" s="135"/>
      <c r="M16" s="154"/>
      <c r="N16" s="43"/>
      <c r="O16" s="154"/>
      <c r="P16" s="135"/>
      <c r="Q16" s="390"/>
      <c r="R16" s="391"/>
      <c r="T16" s="397"/>
      <c r="U16" s="41"/>
      <c r="V16" s="34" t="s">
        <v>10</v>
      </c>
      <c r="W16" s="14">
        <f t="shared" si="0"/>
        <v>0</v>
      </c>
      <c r="X16" s="14">
        <f t="shared" si="1"/>
        <v>0</v>
      </c>
      <c r="Y16" s="116">
        <f t="shared" si="2"/>
        <v>0</v>
      </c>
      <c r="Z16" s="19" t="s">
        <v>39</v>
      </c>
      <c r="AA16" s="102"/>
      <c r="AF16" s="11"/>
      <c r="AG16" s="11"/>
      <c r="AH16" s="6"/>
      <c r="AI16" s="11"/>
      <c r="AJ16" s="11"/>
      <c r="AK16" s="6"/>
      <c r="AL16" s="11"/>
    </row>
    <row r="17" spans="2:45" ht="13.8" thickBot="1" x14ac:dyDescent="0.25">
      <c r="B17" s="340"/>
      <c r="C17" s="10">
        <f t="shared" si="3"/>
        <v>44384</v>
      </c>
      <c r="D17" s="318" t="str">
        <f t="shared" si="4"/>
        <v>水</v>
      </c>
      <c r="E17" s="154"/>
      <c r="F17" s="135"/>
      <c r="G17" s="154"/>
      <c r="H17" s="135"/>
      <c r="I17" s="154"/>
      <c r="J17" s="135"/>
      <c r="K17" s="154"/>
      <c r="L17" s="135"/>
      <c r="M17" s="154"/>
      <c r="N17" s="43"/>
      <c r="O17" s="139"/>
      <c r="P17" s="138"/>
      <c r="Q17" s="390"/>
      <c r="R17" s="391"/>
      <c r="T17" s="397"/>
      <c r="U17" s="41"/>
      <c r="V17" s="34" t="s">
        <v>11</v>
      </c>
      <c r="W17" s="14">
        <f t="shared" si="0"/>
        <v>0</v>
      </c>
      <c r="X17" s="14">
        <f t="shared" si="1"/>
        <v>0</v>
      </c>
      <c r="Y17" s="116">
        <f t="shared" si="2"/>
        <v>0</v>
      </c>
      <c r="Z17" s="19" t="s">
        <v>40</v>
      </c>
      <c r="AA17" s="102"/>
      <c r="AF17" s="11"/>
      <c r="AG17" s="11"/>
      <c r="AH17" s="6"/>
      <c r="AI17" s="11"/>
      <c r="AJ17" s="11"/>
      <c r="AK17" s="6"/>
      <c r="AL17" s="11"/>
    </row>
    <row r="18" spans="2:45" ht="13.8" thickBot="1" x14ac:dyDescent="0.25">
      <c r="B18" s="340"/>
      <c r="C18" s="10">
        <f t="shared" si="3"/>
        <v>44385</v>
      </c>
      <c r="D18" s="318" t="str">
        <f t="shared" si="4"/>
        <v>木</v>
      </c>
      <c r="E18" s="154"/>
      <c r="F18" s="135"/>
      <c r="G18" s="154"/>
      <c r="H18" s="135"/>
      <c r="I18" s="154"/>
      <c r="J18" s="135"/>
      <c r="K18" s="154"/>
      <c r="L18" s="135"/>
      <c r="M18" s="154"/>
      <c r="N18" s="43"/>
      <c r="O18" s="154"/>
      <c r="P18" s="135"/>
      <c r="Q18" s="390"/>
      <c r="R18" s="391"/>
      <c r="T18" s="397"/>
      <c r="U18" s="41"/>
      <c r="V18" s="34" t="s">
        <v>12</v>
      </c>
      <c r="W18" s="14">
        <f t="shared" si="0"/>
        <v>0</v>
      </c>
      <c r="X18" s="14">
        <f t="shared" si="1"/>
        <v>0</v>
      </c>
      <c r="Y18" s="116">
        <f t="shared" si="2"/>
        <v>0</v>
      </c>
      <c r="Z18" s="19" t="s">
        <v>41</v>
      </c>
      <c r="AA18" s="102"/>
      <c r="AF18" s="11"/>
      <c r="AG18" s="11"/>
      <c r="AH18" s="6"/>
      <c r="AI18" s="11"/>
      <c r="AJ18" s="11"/>
      <c r="AK18" s="6"/>
      <c r="AL18" s="11"/>
    </row>
    <row r="19" spans="2:45" ht="13.8" thickBot="1" x14ac:dyDescent="0.25">
      <c r="B19" s="340"/>
      <c r="C19" s="10">
        <f t="shared" si="3"/>
        <v>44386</v>
      </c>
      <c r="D19" s="318" t="str">
        <f t="shared" si="4"/>
        <v>金</v>
      </c>
      <c r="E19" s="154"/>
      <c r="F19" s="135"/>
      <c r="G19" s="154"/>
      <c r="H19" s="135"/>
      <c r="I19" s="154"/>
      <c r="J19" s="135"/>
      <c r="K19" s="154"/>
      <c r="L19" s="138"/>
      <c r="M19" s="139"/>
      <c r="N19" s="49"/>
      <c r="O19" s="46"/>
      <c r="P19" s="47"/>
      <c r="Q19" s="390"/>
      <c r="R19" s="391"/>
      <c r="T19" s="397"/>
      <c r="U19" s="41"/>
      <c r="V19" s="34" t="s">
        <v>13</v>
      </c>
      <c r="W19" s="14">
        <f t="shared" si="0"/>
        <v>0</v>
      </c>
      <c r="X19" s="14">
        <f t="shared" si="1"/>
        <v>0</v>
      </c>
      <c r="Y19" s="116">
        <f t="shared" si="2"/>
        <v>0</v>
      </c>
      <c r="Z19" s="19" t="s">
        <v>42</v>
      </c>
      <c r="AA19" s="102"/>
      <c r="AF19" s="11"/>
      <c r="AG19" s="11"/>
      <c r="AH19" s="6"/>
      <c r="AI19" s="11"/>
      <c r="AJ19" s="11"/>
      <c r="AK19" s="6"/>
      <c r="AL19" s="11"/>
    </row>
    <row r="20" spans="2:45" ht="13.8" thickBot="1" x14ac:dyDescent="0.25">
      <c r="B20" s="340"/>
      <c r="C20" s="10">
        <f t="shared" si="3"/>
        <v>44387</v>
      </c>
      <c r="D20" s="318" t="str">
        <f t="shared" si="4"/>
        <v>土</v>
      </c>
      <c r="E20" s="154"/>
      <c r="F20" s="135"/>
      <c r="G20" s="154"/>
      <c r="H20" s="135"/>
      <c r="I20" s="154"/>
      <c r="J20" s="135"/>
      <c r="K20" s="154"/>
      <c r="L20" s="135"/>
      <c r="M20" s="154"/>
      <c r="N20" s="43"/>
      <c r="O20" s="154"/>
      <c r="P20" s="135"/>
      <c r="Q20" s="390"/>
      <c r="R20" s="391"/>
      <c r="T20" s="397"/>
      <c r="U20" s="41"/>
      <c r="V20" s="34" t="s">
        <v>140</v>
      </c>
      <c r="W20" s="14">
        <f t="shared" si="0"/>
        <v>0</v>
      </c>
      <c r="X20" s="14">
        <f t="shared" si="1"/>
        <v>0</v>
      </c>
      <c r="Y20" s="116">
        <f t="shared" si="2"/>
        <v>0</v>
      </c>
      <c r="Z20" s="19" t="s">
        <v>141</v>
      </c>
      <c r="AA20" s="102"/>
      <c r="AF20" s="11"/>
      <c r="AG20" s="11"/>
      <c r="AH20" s="6"/>
      <c r="AI20" s="11"/>
      <c r="AJ20" s="11"/>
      <c r="AK20" s="6"/>
      <c r="AL20" s="11"/>
    </row>
    <row r="21" spans="2:45" ht="14.25" customHeight="1" thickBot="1" x14ac:dyDescent="0.25">
      <c r="B21" s="340"/>
      <c r="C21" s="10">
        <f t="shared" si="3"/>
        <v>44388</v>
      </c>
      <c r="D21" s="318" t="str">
        <f t="shared" si="4"/>
        <v>日</v>
      </c>
      <c r="E21" s="154"/>
      <c r="F21" s="135"/>
      <c r="G21" s="154"/>
      <c r="H21" s="135"/>
      <c r="I21" s="154"/>
      <c r="J21" s="135"/>
      <c r="K21" s="154"/>
      <c r="L21" s="135"/>
      <c r="M21" s="154"/>
      <c r="N21" s="43"/>
      <c r="O21" s="139"/>
      <c r="P21" s="138"/>
      <c r="Q21" s="390"/>
      <c r="R21" s="391"/>
      <c r="T21" s="398"/>
      <c r="U21" s="42"/>
      <c r="V21" s="35" t="s">
        <v>14</v>
      </c>
      <c r="W21" s="16">
        <f>X21+Y21*0.5+U21</f>
        <v>0</v>
      </c>
      <c r="X21" s="16">
        <f t="shared" si="1"/>
        <v>0</v>
      </c>
      <c r="Y21" s="107">
        <f t="shared" si="2"/>
        <v>0</v>
      </c>
      <c r="Z21" s="21" t="s">
        <v>43</v>
      </c>
      <c r="AA21" s="103"/>
      <c r="AF21" s="11"/>
      <c r="AG21" s="11"/>
      <c r="AH21" s="6"/>
      <c r="AI21" s="11"/>
      <c r="AJ21" s="11"/>
      <c r="AK21" s="6"/>
      <c r="AL21" s="11"/>
    </row>
    <row r="22" spans="2:45" ht="14.25" customHeight="1" thickBot="1" x14ac:dyDescent="0.25">
      <c r="B22" s="340"/>
      <c r="C22" s="10">
        <f t="shared" si="3"/>
        <v>44389</v>
      </c>
      <c r="D22" s="318" t="str">
        <f t="shared" si="4"/>
        <v>月</v>
      </c>
      <c r="E22" s="154"/>
      <c r="F22" s="135"/>
      <c r="G22" s="154"/>
      <c r="H22" s="135"/>
      <c r="I22" s="154"/>
      <c r="J22" s="135"/>
      <c r="K22" s="154"/>
      <c r="L22" s="135"/>
      <c r="M22" s="154"/>
      <c r="N22" s="43"/>
      <c r="O22" s="46"/>
      <c r="P22" s="47"/>
      <c r="Q22" s="390"/>
      <c r="R22" s="391"/>
      <c r="T22" s="113"/>
      <c r="U22" s="110"/>
      <c r="V22" s="52" t="s">
        <v>63</v>
      </c>
      <c r="W22" s="52">
        <f>X22+Y22*0.5+U22</f>
        <v>0</v>
      </c>
      <c r="X22" s="52">
        <f t="shared" si="1"/>
        <v>0</v>
      </c>
      <c r="Y22" s="100">
        <f t="shared" si="2"/>
        <v>0</v>
      </c>
      <c r="Z22" s="118" t="s">
        <v>64</v>
      </c>
      <c r="AA22" s="105"/>
      <c r="AF22" s="11"/>
      <c r="AG22" s="11"/>
      <c r="AH22" s="6"/>
      <c r="AI22" s="11"/>
      <c r="AJ22" s="11"/>
      <c r="AK22" s="6"/>
      <c r="AL22" s="11"/>
    </row>
    <row r="23" spans="2:45" ht="13.8" thickBot="1" x14ac:dyDescent="0.25">
      <c r="B23" s="340"/>
      <c r="C23" s="10">
        <f t="shared" si="3"/>
        <v>44390</v>
      </c>
      <c r="D23" s="318" t="str">
        <f t="shared" si="4"/>
        <v>火</v>
      </c>
      <c r="E23" s="154"/>
      <c r="F23" s="135"/>
      <c r="G23" s="154"/>
      <c r="H23" s="135"/>
      <c r="I23" s="154"/>
      <c r="J23" s="135"/>
      <c r="K23" s="154"/>
      <c r="L23" s="135"/>
      <c r="M23" s="154"/>
      <c r="N23" s="43"/>
      <c r="O23" s="154"/>
      <c r="P23" s="135"/>
      <c r="Q23" s="390"/>
      <c r="R23" s="391"/>
      <c r="T23" s="112"/>
      <c r="U23" s="196"/>
      <c r="V23" s="51" t="s">
        <v>15</v>
      </c>
      <c r="W23" s="16">
        <f>X23+Y23*0.5+U23</f>
        <v>0</v>
      </c>
      <c r="X23" s="16">
        <f t="shared" si="1"/>
        <v>0</v>
      </c>
      <c r="Y23" s="107">
        <f t="shared" si="2"/>
        <v>0</v>
      </c>
      <c r="Z23" s="25" t="s">
        <v>45</v>
      </c>
      <c r="AA23" s="103"/>
      <c r="AF23" s="11"/>
      <c r="AG23" s="11"/>
      <c r="AH23" s="6"/>
      <c r="AI23" s="11"/>
      <c r="AJ23" s="11"/>
      <c r="AK23" s="6"/>
      <c r="AL23" s="11"/>
    </row>
    <row r="24" spans="2:45" ht="13.8" thickBot="1" x14ac:dyDescent="0.25">
      <c r="B24" s="340"/>
      <c r="C24" s="10">
        <f t="shared" si="3"/>
        <v>44391</v>
      </c>
      <c r="D24" s="318" t="str">
        <f t="shared" si="4"/>
        <v>水</v>
      </c>
      <c r="E24" s="154"/>
      <c r="F24" s="135"/>
      <c r="G24" s="154"/>
      <c r="H24" s="135"/>
      <c r="I24" s="154"/>
      <c r="J24" s="135"/>
      <c r="K24" s="154"/>
      <c r="L24" s="135"/>
      <c r="M24" s="154"/>
      <c r="N24" s="43"/>
      <c r="O24" s="139"/>
      <c r="P24" s="138"/>
      <c r="Q24" s="390"/>
      <c r="R24" s="391"/>
      <c r="T24" s="190" t="s">
        <v>107</v>
      </c>
      <c r="U24" s="191"/>
      <c r="V24" s="180" t="s">
        <v>145</v>
      </c>
      <c r="W24" s="52">
        <f>X24+Y24*0.5+U24</f>
        <v>0</v>
      </c>
      <c r="X24" s="52">
        <f t="shared" si="1"/>
        <v>0</v>
      </c>
      <c r="Y24" s="100">
        <f t="shared" si="2"/>
        <v>0</v>
      </c>
      <c r="Z24" s="118" t="s">
        <v>143</v>
      </c>
      <c r="AA24" s="105"/>
      <c r="AF24" s="11"/>
      <c r="AG24" s="11"/>
      <c r="AH24" s="6"/>
      <c r="AI24" s="11"/>
      <c r="AJ24" s="11"/>
      <c r="AK24" s="6"/>
      <c r="AL24" s="11"/>
    </row>
    <row r="25" spans="2:45" ht="13.8" thickBot="1" x14ac:dyDescent="0.25">
      <c r="B25" s="340"/>
      <c r="C25" s="10">
        <f t="shared" si="3"/>
        <v>44392</v>
      </c>
      <c r="D25" s="318" t="str">
        <f t="shared" si="4"/>
        <v>木</v>
      </c>
      <c r="E25" s="154"/>
      <c r="F25" s="135"/>
      <c r="G25" s="154"/>
      <c r="H25" s="135"/>
      <c r="I25" s="154"/>
      <c r="J25" s="135"/>
      <c r="K25" s="154"/>
      <c r="L25" s="135"/>
      <c r="M25" s="154"/>
      <c r="N25" s="43"/>
      <c r="O25" s="154"/>
      <c r="P25" s="135"/>
      <c r="Q25" s="390"/>
      <c r="R25" s="391"/>
      <c r="T25" s="206"/>
      <c r="U25" s="111"/>
      <c r="V25" s="32" t="s">
        <v>17</v>
      </c>
      <c r="W25" s="22">
        <f>SUM(W11:W24)</f>
        <v>0</v>
      </c>
      <c r="X25" s="52"/>
      <c r="Y25" s="100"/>
      <c r="Z25" s="23"/>
      <c r="AA25" s="106"/>
      <c r="AF25" s="11"/>
      <c r="AG25" s="11"/>
      <c r="AH25" s="6"/>
      <c r="AI25" s="11"/>
      <c r="AJ25" s="11"/>
      <c r="AK25" s="6"/>
      <c r="AL25" s="11"/>
    </row>
    <row r="26" spans="2:45" ht="14.25" customHeight="1" thickBot="1" x14ac:dyDescent="0.25">
      <c r="B26" s="340"/>
      <c r="C26" s="10">
        <f t="shared" si="3"/>
        <v>44393</v>
      </c>
      <c r="D26" s="318" t="str">
        <f t="shared" si="4"/>
        <v>金</v>
      </c>
      <c r="E26" s="154"/>
      <c r="F26" s="135"/>
      <c r="G26" s="154"/>
      <c r="H26" s="135"/>
      <c r="I26" s="154"/>
      <c r="J26" s="135"/>
      <c r="K26" s="154"/>
      <c r="L26" s="135"/>
      <c r="M26" s="154"/>
      <c r="N26" s="43"/>
      <c r="O26" s="136"/>
      <c r="P26" s="137"/>
      <c r="Q26" s="390"/>
      <c r="R26" s="391"/>
      <c r="T26" s="184"/>
      <c r="U26" s="185"/>
      <c r="V26" s="119" t="s">
        <v>34</v>
      </c>
      <c r="W26" s="186">
        <f>X26+Y26*0.5+U26</f>
        <v>0</v>
      </c>
      <c r="X26" s="186">
        <f>COUNTIF($E$11:$P$41,$V26)</f>
        <v>0</v>
      </c>
      <c r="Y26" s="187">
        <f>COUNTIF($E$11:$P$41,$Z26)</f>
        <v>0</v>
      </c>
      <c r="Z26" s="188" t="s">
        <v>47</v>
      </c>
      <c r="AA26" s="189"/>
      <c r="AB26" s="6"/>
      <c r="AC26" s="11"/>
      <c r="AD26" s="11"/>
      <c r="AE26" s="6"/>
      <c r="AF26" s="11"/>
      <c r="AG26" s="11"/>
      <c r="AH26" s="6"/>
      <c r="AI26" s="11"/>
      <c r="AJ26" s="11"/>
      <c r="AK26" s="6"/>
      <c r="AL26" s="11"/>
    </row>
    <row r="27" spans="2:45" ht="13.8" thickBot="1" x14ac:dyDescent="0.25">
      <c r="B27" s="340"/>
      <c r="C27" s="10">
        <f t="shared" si="3"/>
        <v>44394</v>
      </c>
      <c r="D27" s="318" t="str">
        <f t="shared" si="4"/>
        <v>土</v>
      </c>
      <c r="E27" s="154"/>
      <c r="F27" s="135"/>
      <c r="G27" s="154"/>
      <c r="H27" s="135"/>
      <c r="I27" s="154"/>
      <c r="J27" s="135"/>
      <c r="K27" s="154"/>
      <c r="L27" s="135"/>
      <c r="M27" s="154"/>
      <c r="N27" s="43"/>
      <c r="O27" s="154"/>
      <c r="P27" s="135"/>
      <c r="Q27" s="390"/>
      <c r="R27" s="391"/>
      <c r="T27" s="183"/>
      <c r="U27" s="42"/>
      <c r="V27" s="192" t="s">
        <v>32</v>
      </c>
      <c r="W27" s="20">
        <f>X27+Y27*0.5+U27</f>
        <v>0</v>
      </c>
      <c r="X27" s="20">
        <f>COUNTIF($E$11:$P$41,$V27)</f>
        <v>0</v>
      </c>
      <c r="Y27" s="117">
        <f>COUNTIF($E$11:$P$41,$Z27)</f>
        <v>0</v>
      </c>
      <c r="Z27" s="21" t="s">
        <v>46</v>
      </c>
      <c r="AA27" s="104"/>
      <c r="AB27" s="6"/>
      <c r="AC27" s="11"/>
      <c r="AD27" s="11"/>
      <c r="AE27" s="6"/>
      <c r="AF27" s="11"/>
      <c r="AG27" s="11"/>
      <c r="AH27" s="6"/>
      <c r="AI27" s="11"/>
      <c r="AJ27" s="11"/>
      <c r="AK27" s="6"/>
      <c r="AL27" s="11"/>
    </row>
    <row r="28" spans="2:45" ht="13.8" thickBot="1" x14ac:dyDescent="0.25">
      <c r="B28" s="340"/>
      <c r="C28" s="10">
        <f t="shared" si="3"/>
        <v>44395</v>
      </c>
      <c r="D28" s="318" t="str">
        <f t="shared" si="4"/>
        <v>日</v>
      </c>
      <c r="E28" s="154"/>
      <c r="F28" s="135"/>
      <c r="G28" s="154"/>
      <c r="H28" s="135"/>
      <c r="I28" s="154"/>
      <c r="J28" s="135"/>
      <c r="K28" s="154"/>
      <c r="L28" s="135"/>
      <c r="M28" s="154"/>
      <c r="N28" s="43"/>
      <c r="O28" s="139"/>
      <c r="P28" s="138"/>
      <c r="Q28" s="390"/>
      <c r="R28" s="391"/>
      <c r="S28" s="6"/>
      <c r="T28" s="6"/>
      <c r="U28" s="11"/>
      <c r="V28" s="6"/>
      <c r="W28" s="11"/>
      <c r="X28" s="11"/>
      <c r="Y28" s="6"/>
      <c r="Z28" s="11"/>
      <c r="AA28" s="11"/>
      <c r="AB28" s="6"/>
      <c r="AC28" s="11"/>
      <c r="AD28" s="11"/>
      <c r="AE28" s="6"/>
      <c r="AF28" s="11"/>
      <c r="AG28" s="11"/>
      <c r="AH28" s="11"/>
      <c r="AI28" s="11"/>
      <c r="AJ28" s="11"/>
      <c r="AK28" s="6"/>
      <c r="AL28" s="11"/>
      <c r="AM28" s="6"/>
      <c r="AN28" s="6"/>
      <c r="AO28" s="6"/>
      <c r="AP28" s="6"/>
      <c r="AQ28" s="6"/>
      <c r="AR28" s="6"/>
      <c r="AS28" s="6"/>
    </row>
    <row r="29" spans="2:45" ht="13.8" thickBot="1" x14ac:dyDescent="0.25">
      <c r="B29" s="340"/>
      <c r="C29" s="10">
        <f t="shared" si="3"/>
        <v>44396</v>
      </c>
      <c r="D29" s="318" t="str">
        <f t="shared" si="4"/>
        <v>月</v>
      </c>
      <c r="E29" s="154"/>
      <c r="F29" s="135"/>
      <c r="G29" s="154"/>
      <c r="H29" s="135"/>
      <c r="I29" s="154"/>
      <c r="J29" s="135"/>
      <c r="K29" s="154"/>
      <c r="L29" s="135"/>
      <c r="M29" s="154"/>
      <c r="N29" s="43"/>
      <c r="O29" s="139"/>
      <c r="P29" s="138"/>
      <c r="Q29" s="390"/>
      <c r="R29" s="391"/>
    </row>
    <row r="30" spans="2:45" ht="13.8" thickBot="1" x14ac:dyDescent="0.25">
      <c r="B30" s="340"/>
      <c r="C30" s="10">
        <f t="shared" si="3"/>
        <v>44397</v>
      </c>
      <c r="D30" s="319" t="str">
        <f t="shared" si="4"/>
        <v>火</v>
      </c>
      <c r="E30" s="154"/>
      <c r="F30" s="135"/>
      <c r="G30" s="154"/>
      <c r="H30" s="135"/>
      <c r="I30" s="154"/>
      <c r="J30" s="135"/>
      <c r="K30" s="154"/>
      <c r="L30" s="135"/>
      <c r="M30" s="154"/>
      <c r="N30" s="43"/>
      <c r="O30" s="154"/>
      <c r="P30" s="135"/>
      <c r="Q30" s="390"/>
      <c r="R30" s="391"/>
    </row>
    <row r="31" spans="2:45" ht="13.8" thickBot="1" x14ac:dyDescent="0.25">
      <c r="B31" s="340"/>
      <c r="C31" s="10">
        <f t="shared" si="3"/>
        <v>44398</v>
      </c>
      <c r="D31" s="318" t="str">
        <f t="shared" si="4"/>
        <v>水</v>
      </c>
      <c r="E31" s="154"/>
      <c r="F31" s="135"/>
      <c r="G31" s="154"/>
      <c r="H31" s="135"/>
      <c r="I31" s="154"/>
      <c r="J31" s="135"/>
      <c r="K31" s="154"/>
      <c r="L31" s="135"/>
      <c r="M31" s="154"/>
      <c r="N31" s="43"/>
      <c r="O31" s="154"/>
      <c r="P31" s="135"/>
      <c r="Q31" s="390"/>
      <c r="R31" s="391"/>
    </row>
    <row r="32" spans="2:45" ht="13.8" thickBot="1" x14ac:dyDescent="0.25">
      <c r="B32" s="340"/>
      <c r="C32" s="10">
        <f t="shared" si="3"/>
        <v>44399</v>
      </c>
      <c r="D32" s="318" t="str">
        <f t="shared" si="4"/>
        <v>木</v>
      </c>
      <c r="E32" s="154"/>
      <c r="F32" s="135"/>
      <c r="G32" s="154"/>
      <c r="H32" s="135"/>
      <c r="I32" s="154"/>
      <c r="J32" s="135"/>
      <c r="K32" s="154"/>
      <c r="L32" s="135"/>
      <c r="M32" s="154"/>
      <c r="N32" s="43"/>
      <c r="O32" s="154"/>
      <c r="P32" s="135"/>
      <c r="Q32" s="390"/>
      <c r="R32" s="391"/>
    </row>
    <row r="33" spans="2:18" ht="13.8" thickBot="1" x14ac:dyDescent="0.25">
      <c r="B33" s="340"/>
      <c r="C33" s="10">
        <f t="shared" si="3"/>
        <v>44400</v>
      </c>
      <c r="D33" s="318" t="str">
        <f t="shared" si="4"/>
        <v>金</v>
      </c>
      <c r="E33" s="154"/>
      <c r="F33" s="135"/>
      <c r="G33" s="154"/>
      <c r="H33" s="135"/>
      <c r="I33" s="154"/>
      <c r="J33" s="135"/>
      <c r="K33" s="154"/>
      <c r="L33" s="135"/>
      <c r="M33" s="154"/>
      <c r="N33" s="43"/>
      <c r="O33" s="154"/>
      <c r="P33" s="135"/>
      <c r="Q33" s="390"/>
      <c r="R33" s="391"/>
    </row>
    <row r="34" spans="2:18" ht="13.8" thickBot="1" x14ac:dyDescent="0.25">
      <c r="B34" s="340"/>
      <c r="C34" s="10">
        <f t="shared" si="3"/>
        <v>44401</v>
      </c>
      <c r="D34" s="318" t="str">
        <f t="shared" si="4"/>
        <v>土</v>
      </c>
      <c r="E34" s="154"/>
      <c r="F34" s="135"/>
      <c r="G34" s="154"/>
      <c r="H34" s="135"/>
      <c r="I34" s="154"/>
      <c r="J34" s="135"/>
      <c r="K34" s="154"/>
      <c r="L34" s="135"/>
      <c r="M34" s="154"/>
      <c r="N34" s="43"/>
      <c r="O34" s="154"/>
      <c r="P34" s="135"/>
      <c r="Q34" s="390"/>
      <c r="R34" s="391"/>
    </row>
    <row r="35" spans="2:18" ht="13.8" thickBot="1" x14ac:dyDescent="0.25">
      <c r="B35" s="340"/>
      <c r="C35" s="10">
        <f t="shared" si="3"/>
        <v>44402</v>
      </c>
      <c r="D35" s="318" t="str">
        <f t="shared" si="4"/>
        <v>日</v>
      </c>
      <c r="E35" s="154"/>
      <c r="F35" s="135"/>
      <c r="G35" s="154"/>
      <c r="H35" s="135"/>
      <c r="I35" s="154"/>
      <c r="J35" s="135"/>
      <c r="K35" s="154"/>
      <c r="L35" s="135"/>
      <c r="M35" s="154"/>
      <c r="N35" s="43"/>
      <c r="O35" s="154"/>
      <c r="P35" s="135"/>
      <c r="Q35" s="390"/>
      <c r="R35" s="391"/>
    </row>
    <row r="36" spans="2:18" ht="13.8" thickBot="1" x14ac:dyDescent="0.25">
      <c r="B36" s="340"/>
      <c r="C36" s="10">
        <f t="shared" si="3"/>
        <v>44403</v>
      </c>
      <c r="D36" s="318" t="str">
        <f t="shared" si="4"/>
        <v>月</v>
      </c>
      <c r="E36" s="154"/>
      <c r="F36" s="135"/>
      <c r="G36" s="154"/>
      <c r="H36" s="135"/>
      <c r="I36" s="154"/>
      <c r="J36" s="135"/>
      <c r="K36" s="154"/>
      <c r="L36" s="135"/>
      <c r="M36" s="154"/>
      <c r="N36" s="43"/>
      <c r="O36" s="154"/>
      <c r="P36" s="135"/>
      <c r="Q36" s="390"/>
      <c r="R36" s="391"/>
    </row>
    <row r="37" spans="2:18" ht="13.8" thickBot="1" x14ac:dyDescent="0.25">
      <c r="B37" s="340"/>
      <c r="C37" s="10">
        <f t="shared" si="3"/>
        <v>44404</v>
      </c>
      <c r="D37" s="318" t="str">
        <f t="shared" si="4"/>
        <v>火</v>
      </c>
      <c r="E37" s="154"/>
      <c r="F37" s="135"/>
      <c r="G37" s="154"/>
      <c r="H37" s="135"/>
      <c r="I37" s="154"/>
      <c r="J37" s="135"/>
      <c r="K37" s="154"/>
      <c r="L37" s="135"/>
      <c r="M37" s="154"/>
      <c r="N37" s="43"/>
      <c r="O37" s="154"/>
      <c r="P37" s="135"/>
      <c r="Q37" s="390"/>
      <c r="R37" s="391"/>
    </row>
    <row r="38" spans="2:18" ht="13.8" thickBot="1" x14ac:dyDescent="0.25">
      <c r="B38" s="340"/>
      <c r="C38" s="10">
        <f t="shared" si="3"/>
        <v>44405</v>
      </c>
      <c r="D38" s="318" t="str">
        <f t="shared" si="4"/>
        <v>水</v>
      </c>
      <c r="E38" s="154"/>
      <c r="F38" s="135"/>
      <c r="G38" s="154"/>
      <c r="H38" s="135"/>
      <c r="I38" s="154"/>
      <c r="J38" s="135"/>
      <c r="K38" s="154"/>
      <c r="L38" s="135"/>
      <c r="M38" s="154"/>
      <c r="N38" s="43"/>
      <c r="O38" s="154"/>
      <c r="P38" s="135"/>
      <c r="Q38" s="390"/>
      <c r="R38" s="391"/>
    </row>
    <row r="39" spans="2:18" ht="13.8" thickBot="1" x14ac:dyDescent="0.25">
      <c r="B39" s="340"/>
      <c r="C39" s="10">
        <f t="shared" si="3"/>
        <v>44406</v>
      </c>
      <c r="D39" s="318" t="str">
        <f t="shared" si="4"/>
        <v>木</v>
      </c>
      <c r="E39" s="154"/>
      <c r="F39" s="135"/>
      <c r="G39" s="154"/>
      <c r="H39" s="135"/>
      <c r="I39" s="154"/>
      <c r="J39" s="135"/>
      <c r="K39" s="154"/>
      <c r="L39" s="135"/>
      <c r="M39" s="154"/>
      <c r="N39" s="43"/>
      <c r="O39" s="154"/>
      <c r="P39" s="135"/>
      <c r="Q39" s="390"/>
      <c r="R39" s="391"/>
    </row>
    <row r="40" spans="2:18" ht="13.8" thickBot="1" x14ac:dyDescent="0.25">
      <c r="B40" s="344"/>
      <c r="C40" s="10">
        <f>C39+1</f>
        <v>44407</v>
      </c>
      <c r="D40" s="318" t="str">
        <f t="shared" si="4"/>
        <v>金</v>
      </c>
      <c r="E40" s="154"/>
      <c r="F40" s="135"/>
      <c r="G40" s="154"/>
      <c r="H40" s="135"/>
      <c r="I40" s="154"/>
      <c r="J40" s="135"/>
      <c r="K40" s="154"/>
      <c r="L40" s="135"/>
      <c r="M40" s="154"/>
      <c r="N40" s="43"/>
      <c r="O40" s="154"/>
      <c r="P40" s="135"/>
      <c r="Q40" s="390"/>
      <c r="R40" s="391"/>
    </row>
    <row r="41" spans="2:18" ht="13.8" thickBot="1" x14ac:dyDescent="0.25">
      <c r="B41" s="341"/>
      <c r="C41" s="176">
        <f>C40+1</f>
        <v>44408</v>
      </c>
      <c r="D41" s="320" t="str">
        <f t="shared" si="4"/>
        <v>土</v>
      </c>
      <c r="E41" s="154"/>
      <c r="F41" s="135"/>
      <c r="G41" s="154"/>
      <c r="H41" s="135"/>
      <c r="I41" s="154"/>
      <c r="J41" s="135"/>
      <c r="K41" s="154"/>
      <c r="L41" s="135"/>
      <c r="M41" s="154"/>
      <c r="N41" s="43"/>
      <c r="O41" s="154"/>
      <c r="P41" s="135"/>
      <c r="Q41" s="390"/>
      <c r="R41" s="391"/>
    </row>
    <row r="42" spans="2:18" x14ac:dyDescent="0.2">
      <c r="C42" s="27"/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39"/>
    </row>
    <row r="43" spans="2:18" x14ac:dyDescent="0.2">
      <c r="C43" s="27"/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126"/>
      <c r="R43" s="129"/>
    </row>
    <row r="44" spans="2:18" x14ac:dyDescent="0.2">
      <c r="C44" s="27"/>
      <c r="D44" s="28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"/>
    </row>
    <row r="45" spans="2:18" x14ac:dyDescent="0.2">
      <c r="C45" s="27"/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3"/>
    </row>
    <row r="46" spans="2:18" x14ac:dyDescent="0.2">
      <c r="C46" s="27"/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3"/>
    </row>
    <row r="47" spans="2:18" x14ac:dyDescent="0.2">
      <c r="C47" s="27"/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"/>
    </row>
    <row r="48" spans="2:18" x14ac:dyDescent="0.2">
      <c r="C48" s="27"/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"/>
    </row>
    <row r="49" spans="3:18" x14ac:dyDescent="0.2">
      <c r="C49" s="27"/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"/>
    </row>
    <row r="50" spans="3:18" x14ac:dyDescent="0.2">
      <c r="C50" s="27"/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3"/>
    </row>
    <row r="51" spans="3:18" x14ac:dyDescent="0.2">
      <c r="C51" s="27"/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3"/>
    </row>
    <row r="52" spans="3:18" x14ac:dyDescent="0.2">
      <c r="C52" s="27"/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3"/>
    </row>
    <row r="53" spans="3:18" x14ac:dyDescent="0.2">
      <c r="C53" s="27"/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"/>
    </row>
    <row r="54" spans="3:18" x14ac:dyDescent="0.2">
      <c r="C54" s="27"/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3"/>
    </row>
    <row r="55" spans="3:18" x14ac:dyDescent="0.2">
      <c r="C55" s="27"/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"/>
    </row>
    <row r="56" spans="3:18" x14ac:dyDescent="0.2">
      <c r="C56" s="27"/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3"/>
    </row>
    <row r="57" spans="3:18" x14ac:dyDescent="0.2">
      <c r="C57" s="27"/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"/>
    </row>
    <row r="58" spans="3:18" x14ac:dyDescent="0.2">
      <c r="C58" s="27"/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"/>
    </row>
    <row r="59" spans="3:18" x14ac:dyDescent="0.2">
      <c r="C59" s="27"/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"/>
    </row>
    <row r="60" spans="3:18" x14ac:dyDescent="0.2">
      <c r="C60" s="27"/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3"/>
    </row>
    <row r="61" spans="3:18" x14ac:dyDescent="0.2">
      <c r="C61" s="27"/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3"/>
    </row>
    <row r="62" spans="3:18" x14ac:dyDescent="0.2">
      <c r="C62" s="27"/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3"/>
    </row>
    <row r="63" spans="3:18" x14ac:dyDescent="0.2">
      <c r="C63" s="27"/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</row>
    <row r="64" spans="3:18" x14ac:dyDescent="0.2">
      <c r="C64" s="27"/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3"/>
    </row>
    <row r="65" spans="3:18" x14ac:dyDescent="0.2">
      <c r="C65" s="27"/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3"/>
    </row>
    <row r="66" spans="3:18" x14ac:dyDescent="0.2">
      <c r="C66" s="27"/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3"/>
    </row>
    <row r="67" spans="3:18" x14ac:dyDescent="0.2">
      <c r="C67" s="27"/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"/>
    </row>
    <row r="68" spans="3:18" x14ac:dyDescent="0.2">
      <c r="C68" s="27"/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3"/>
    </row>
    <row r="69" spans="3:18" x14ac:dyDescent="0.2">
      <c r="C69" s="27"/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3"/>
    </row>
    <row r="70" spans="3:18" x14ac:dyDescent="0.2">
      <c r="C70" s="27"/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"/>
    </row>
    <row r="71" spans="3:18" x14ac:dyDescent="0.2">
      <c r="C71" s="27"/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3"/>
    </row>
    <row r="72" spans="3:18" x14ac:dyDescent="0.2">
      <c r="C72" s="27"/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3"/>
    </row>
    <row r="73" spans="3:18" x14ac:dyDescent="0.2">
      <c r="C73" s="27"/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3"/>
    </row>
    <row r="74" spans="3:18" x14ac:dyDescent="0.2">
      <c r="C74" s="27"/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3"/>
    </row>
    <row r="75" spans="3:18" x14ac:dyDescent="0.2">
      <c r="C75" s="27"/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3"/>
    </row>
    <row r="76" spans="3:18" x14ac:dyDescent="0.2">
      <c r="C76" s="27"/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3"/>
    </row>
    <row r="77" spans="3:18" x14ac:dyDescent="0.2">
      <c r="C77" s="27"/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3"/>
    </row>
    <row r="78" spans="3:18" x14ac:dyDescent="0.2">
      <c r="C78" s="27"/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3"/>
    </row>
    <row r="79" spans="3:18" x14ac:dyDescent="0.2">
      <c r="C79" s="27"/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3"/>
    </row>
    <row r="80" spans="3:18" x14ac:dyDescent="0.2">
      <c r="C80" s="27"/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3"/>
    </row>
    <row r="81" spans="3:18" x14ac:dyDescent="0.2">
      <c r="C81" s="27"/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3"/>
    </row>
    <row r="82" spans="3:18" x14ac:dyDescent="0.2">
      <c r="C82" s="27"/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3"/>
    </row>
    <row r="83" spans="3:18" x14ac:dyDescent="0.2">
      <c r="C83" s="27"/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3"/>
    </row>
    <row r="84" spans="3:18" x14ac:dyDescent="0.2">
      <c r="C84" s="27"/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3"/>
    </row>
    <row r="85" spans="3:18" x14ac:dyDescent="0.2">
      <c r="C85" s="27"/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3"/>
    </row>
    <row r="86" spans="3:18" x14ac:dyDescent="0.2">
      <c r="C86" s="27"/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3"/>
    </row>
    <row r="87" spans="3:18" x14ac:dyDescent="0.2">
      <c r="C87" s="27"/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3"/>
    </row>
    <row r="88" spans="3:18" x14ac:dyDescent="0.2">
      <c r="C88" s="27"/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3"/>
    </row>
    <row r="89" spans="3:18" x14ac:dyDescent="0.2">
      <c r="C89" s="27"/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3"/>
    </row>
    <row r="90" spans="3:18" x14ac:dyDescent="0.2">
      <c r="C90" s="27"/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3"/>
    </row>
    <row r="91" spans="3:18" x14ac:dyDescent="0.2">
      <c r="C91" s="27"/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3"/>
    </row>
    <row r="92" spans="3:18" x14ac:dyDescent="0.2">
      <c r="C92" s="27"/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3"/>
    </row>
    <row r="93" spans="3:18" x14ac:dyDescent="0.2">
      <c r="C93" s="27"/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3"/>
    </row>
    <row r="94" spans="3:18" x14ac:dyDescent="0.2">
      <c r="C94" s="27"/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3"/>
    </row>
    <row r="95" spans="3:18" x14ac:dyDescent="0.2">
      <c r="C95" s="27"/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3"/>
    </row>
    <row r="96" spans="3:18" x14ac:dyDescent="0.2">
      <c r="C96" s="27"/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3">
        <f>SUM(Q67:Q96)</f>
        <v>0</v>
      </c>
    </row>
    <row r="97" spans="3:18" x14ac:dyDescent="0.2">
      <c r="C97" s="27"/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3"/>
    </row>
    <row r="98" spans="3:18" x14ac:dyDescent="0.2">
      <c r="C98" s="27"/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3"/>
    </row>
    <row r="99" spans="3:18" x14ac:dyDescent="0.2">
      <c r="C99" s="27"/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3"/>
    </row>
    <row r="100" spans="3:18" x14ac:dyDescent="0.2">
      <c r="C100" s="27"/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3"/>
    </row>
    <row r="101" spans="3:18" x14ac:dyDescent="0.2">
      <c r="C101" s="27"/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3"/>
    </row>
    <row r="102" spans="3:18" x14ac:dyDescent="0.2">
      <c r="C102" s="27"/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3"/>
    </row>
    <row r="103" spans="3:18" x14ac:dyDescent="0.2">
      <c r="C103" s="27"/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3"/>
    </row>
    <row r="104" spans="3:18" x14ac:dyDescent="0.2">
      <c r="C104" s="27"/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3"/>
    </row>
    <row r="105" spans="3:18" x14ac:dyDescent="0.2">
      <c r="C105" s="27"/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3"/>
    </row>
    <row r="106" spans="3:18" x14ac:dyDescent="0.2">
      <c r="C106" s="27"/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3"/>
    </row>
    <row r="107" spans="3:18" x14ac:dyDescent="0.2">
      <c r="C107" s="27"/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3"/>
    </row>
    <row r="108" spans="3:18" x14ac:dyDescent="0.2">
      <c r="C108" s="27"/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3"/>
    </row>
    <row r="109" spans="3:18" x14ac:dyDescent="0.2">
      <c r="C109" s="27"/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3"/>
    </row>
    <row r="110" spans="3:18" x14ac:dyDescent="0.2">
      <c r="C110" s="27"/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3"/>
    </row>
    <row r="111" spans="3:18" x14ac:dyDescent="0.2">
      <c r="C111" s="27"/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3"/>
    </row>
    <row r="112" spans="3:18" x14ac:dyDescent="0.2">
      <c r="C112" s="27"/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3"/>
    </row>
    <row r="113" spans="1:18" x14ac:dyDescent="0.2">
      <c r="C113" s="27"/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3"/>
    </row>
    <row r="114" spans="1:18" ht="16.2" x14ac:dyDescent="0.2">
      <c r="A114" s="5"/>
      <c r="B114" s="202"/>
      <c r="C114" s="27"/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1:18" ht="16.2" x14ac:dyDescent="0.2">
      <c r="A115" s="5"/>
      <c r="B115" s="202"/>
      <c r="C115" s="27"/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8" ht="16.2" x14ac:dyDescent="0.2">
      <c r="A116" s="5"/>
      <c r="B116" s="202"/>
      <c r="C116" s="27"/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8" ht="16.2" x14ac:dyDescent="0.2">
      <c r="A117" s="5"/>
      <c r="B117" s="202"/>
      <c r="C117" s="27"/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8" ht="16.2" x14ac:dyDescent="0.2">
      <c r="A118" s="5"/>
      <c r="B118" s="202"/>
      <c r="C118" s="27"/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8" ht="16.2" x14ac:dyDescent="0.2">
      <c r="A119" s="5"/>
      <c r="B119" s="202"/>
      <c r="C119" s="30"/>
      <c r="D119" s="30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8" ht="16.2" x14ac:dyDescent="0.2">
      <c r="A120" s="5"/>
      <c r="B120" s="202"/>
      <c r="C120" s="30"/>
      <c r="D120" s="30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8" ht="16.2" x14ac:dyDescent="0.2">
      <c r="A121" s="5"/>
      <c r="B121" s="202"/>
      <c r="C121" s="30"/>
      <c r="D121" s="30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8" ht="16.2" x14ac:dyDescent="0.2">
      <c r="A122" s="5"/>
      <c r="B122" s="202"/>
      <c r="C122" s="30"/>
      <c r="D122" s="30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8" ht="16.2" x14ac:dyDescent="0.2">
      <c r="A123" s="5"/>
      <c r="B123" s="202"/>
      <c r="C123" s="30"/>
      <c r="D123" s="30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8" ht="16.2" x14ac:dyDescent="0.2">
      <c r="A124" s="5"/>
      <c r="B124" s="202"/>
      <c r="C124" s="30"/>
      <c r="D124" s="30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8" ht="16.2" x14ac:dyDescent="0.2">
      <c r="A125" s="5"/>
      <c r="B125" s="202"/>
      <c r="C125" s="30"/>
      <c r="D125" s="30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8" ht="16.2" x14ac:dyDescent="0.2">
      <c r="A126" s="5"/>
      <c r="B126" s="202"/>
      <c r="C126" s="30"/>
      <c r="D126" s="30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8" ht="16.2" x14ac:dyDescent="0.2">
      <c r="A127" s="5"/>
      <c r="B127" s="202"/>
      <c r="C127" s="30"/>
      <c r="D127" s="3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8" ht="16.2" x14ac:dyDescent="0.2">
      <c r="A128" s="5"/>
      <c r="B128" s="202"/>
      <c r="C128" s="30"/>
      <c r="D128" s="30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6.2" x14ac:dyDescent="0.2">
      <c r="A129" s="5"/>
      <c r="B129" s="202"/>
      <c r="C129" s="30"/>
      <c r="D129" s="30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6.2" x14ac:dyDescent="0.2">
      <c r="A130" s="5"/>
      <c r="B130" s="202"/>
      <c r="C130" s="30"/>
      <c r="D130" s="30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6.2" x14ac:dyDescent="0.2">
      <c r="A131" s="5"/>
      <c r="B131" s="202"/>
      <c r="C131" s="30"/>
      <c r="D131" s="30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6.2" x14ac:dyDescent="0.2">
      <c r="A132" s="5"/>
      <c r="B132" s="20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6.2" x14ac:dyDescent="0.2">
      <c r="A133" s="5"/>
      <c r="B133" s="20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6.2" x14ac:dyDescent="0.2">
      <c r="A134" s="5"/>
      <c r="B134" s="202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6.2" x14ac:dyDescent="0.2">
      <c r="A135" s="5"/>
      <c r="B135" s="20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6.2" x14ac:dyDescent="0.2">
      <c r="A136" s="5"/>
      <c r="B136" s="20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6.2" x14ac:dyDescent="0.2">
      <c r="A137" s="5"/>
      <c r="B137" s="20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6.2" x14ac:dyDescent="0.2">
      <c r="A138" s="5"/>
      <c r="B138" s="202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6.2" x14ac:dyDescent="0.2">
      <c r="A139" s="5"/>
      <c r="B139" s="202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6.2" x14ac:dyDescent="0.2">
      <c r="A140" s="5"/>
      <c r="B140" s="20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6.2" x14ac:dyDescent="0.2">
      <c r="A141" s="5"/>
      <c r="B141" s="202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6.2" x14ac:dyDescent="0.2">
      <c r="A142" s="5"/>
      <c r="B142" s="20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6.2" x14ac:dyDescent="0.2">
      <c r="A143" s="5"/>
      <c r="B143" s="202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6.2" x14ac:dyDescent="0.2">
      <c r="A144" s="5"/>
      <c r="B144" s="202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6.2" x14ac:dyDescent="0.2">
      <c r="A145" s="5"/>
      <c r="B145" s="202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6.2" x14ac:dyDescent="0.2">
      <c r="A146" s="5"/>
      <c r="B146" s="2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6.2" x14ac:dyDescent="0.2">
      <c r="A147" s="5"/>
      <c r="B147" s="202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6.2" x14ac:dyDescent="0.2">
      <c r="A148" s="5"/>
      <c r="B148" s="202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6.2" x14ac:dyDescent="0.2">
      <c r="A149" s="5"/>
      <c r="B149" s="202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6.2" x14ac:dyDescent="0.2">
      <c r="A150" s="5"/>
      <c r="B150" s="202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6.2" x14ac:dyDescent="0.2">
      <c r="A151" s="5"/>
      <c r="B151" s="202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6.2" x14ac:dyDescent="0.2">
      <c r="A152" s="5"/>
      <c r="B152" s="202"/>
    </row>
    <row r="153" spans="1:17" ht="16.2" x14ac:dyDescent="0.2">
      <c r="A153" s="5"/>
      <c r="B153" s="202"/>
    </row>
    <row r="154" spans="1:17" ht="16.2" x14ac:dyDescent="0.2">
      <c r="A154" s="5"/>
      <c r="B154" s="202"/>
    </row>
    <row r="155" spans="1:17" ht="16.2" x14ac:dyDescent="0.2">
      <c r="A155" s="5"/>
      <c r="B155" s="202"/>
    </row>
    <row r="156" spans="1:17" ht="16.2" x14ac:dyDescent="0.2">
      <c r="A156" s="5"/>
      <c r="B156" s="202"/>
    </row>
    <row r="157" spans="1:17" ht="16.2" x14ac:dyDescent="0.2">
      <c r="A157" s="5"/>
      <c r="B157" s="202"/>
    </row>
    <row r="158" spans="1:17" ht="16.2" x14ac:dyDescent="0.2">
      <c r="A158" s="5"/>
      <c r="B158" s="202"/>
    </row>
    <row r="159" spans="1:17" ht="16.2" x14ac:dyDescent="0.2">
      <c r="A159" s="5"/>
      <c r="B159" s="202"/>
    </row>
    <row r="160" spans="1:17" ht="16.2" x14ac:dyDescent="0.2">
      <c r="A160" s="5"/>
      <c r="B160" s="202"/>
    </row>
    <row r="161" spans="1:2" ht="16.2" x14ac:dyDescent="0.2">
      <c r="A161" s="5"/>
      <c r="B161" s="202"/>
    </row>
    <row r="162" spans="1:2" ht="16.2" x14ac:dyDescent="0.2">
      <c r="A162" s="5"/>
      <c r="B162" s="202"/>
    </row>
    <row r="163" spans="1:2" ht="16.2" x14ac:dyDescent="0.2">
      <c r="A163" s="5"/>
      <c r="B163" s="202"/>
    </row>
    <row r="164" spans="1:2" ht="16.2" x14ac:dyDescent="0.2">
      <c r="A164" s="5"/>
      <c r="B164" s="202"/>
    </row>
    <row r="165" spans="1:2" ht="16.2" x14ac:dyDescent="0.2">
      <c r="A165" s="5"/>
      <c r="B165" s="202"/>
    </row>
    <row r="166" spans="1:2" ht="16.2" x14ac:dyDescent="0.2">
      <c r="A166" s="5"/>
      <c r="B166" s="202"/>
    </row>
    <row r="167" spans="1:2" ht="16.2" x14ac:dyDescent="0.2">
      <c r="A167" s="5"/>
      <c r="B167" s="202"/>
    </row>
    <row r="168" spans="1:2" ht="16.2" x14ac:dyDescent="0.2">
      <c r="A168" s="5"/>
      <c r="B168" s="202"/>
    </row>
    <row r="169" spans="1:2" ht="16.2" x14ac:dyDescent="0.2">
      <c r="A169" s="5"/>
      <c r="B169" s="202"/>
    </row>
    <row r="170" spans="1:2" ht="16.2" x14ac:dyDescent="0.2">
      <c r="A170" s="5"/>
      <c r="B170" s="202"/>
    </row>
    <row r="171" spans="1:2" ht="16.2" x14ac:dyDescent="0.2">
      <c r="A171" s="5"/>
      <c r="B171" s="202"/>
    </row>
    <row r="172" spans="1:2" ht="16.2" x14ac:dyDescent="0.2">
      <c r="A172" s="5"/>
      <c r="B172" s="202"/>
    </row>
    <row r="173" spans="1:2" ht="16.2" x14ac:dyDescent="0.2">
      <c r="A173" s="5"/>
      <c r="B173" s="202"/>
    </row>
    <row r="174" spans="1:2" ht="16.2" x14ac:dyDescent="0.2">
      <c r="A174" s="5"/>
      <c r="B174" s="202"/>
    </row>
    <row r="175" spans="1:2" ht="16.2" x14ac:dyDescent="0.2">
      <c r="A175" s="5"/>
      <c r="B175" s="202"/>
    </row>
    <row r="176" spans="1:2" ht="16.2" x14ac:dyDescent="0.2">
      <c r="A176" s="5"/>
      <c r="B176" s="202"/>
    </row>
    <row r="177" spans="1:2" ht="16.2" x14ac:dyDescent="0.2">
      <c r="A177" s="5"/>
      <c r="B177" s="202"/>
    </row>
    <row r="178" spans="1:2" ht="16.2" x14ac:dyDescent="0.2">
      <c r="A178" s="5"/>
      <c r="B178" s="202"/>
    </row>
    <row r="179" spans="1:2" ht="16.2" x14ac:dyDescent="0.2">
      <c r="A179" s="5"/>
      <c r="B179" s="202"/>
    </row>
    <row r="180" spans="1:2" ht="16.2" x14ac:dyDescent="0.2">
      <c r="A180" s="5"/>
      <c r="B180" s="202"/>
    </row>
    <row r="181" spans="1:2" ht="16.2" x14ac:dyDescent="0.2">
      <c r="A181" s="5"/>
      <c r="B181" s="202"/>
    </row>
    <row r="182" spans="1:2" ht="16.2" x14ac:dyDescent="0.2">
      <c r="A182" s="5"/>
      <c r="B182" s="202"/>
    </row>
    <row r="183" spans="1:2" ht="16.2" x14ac:dyDescent="0.2">
      <c r="A183" s="5"/>
      <c r="B183" s="202"/>
    </row>
    <row r="184" spans="1:2" ht="16.2" x14ac:dyDescent="0.2">
      <c r="A184" s="5"/>
      <c r="B184" s="202"/>
    </row>
    <row r="185" spans="1:2" ht="16.2" x14ac:dyDescent="0.2">
      <c r="A185" s="5"/>
      <c r="B185" s="202"/>
    </row>
    <row r="186" spans="1:2" ht="16.2" x14ac:dyDescent="0.2">
      <c r="A186" s="5"/>
      <c r="B186" s="202"/>
    </row>
    <row r="187" spans="1:2" ht="16.2" x14ac:dyDescent="0.2">
      <c r="A187" s="5"/>
      <c r="B187" s="202"/>
    </row>
    <row r="188" spans="1:2" ht="16.2" x14ac:dyDescent="0.2">
      <c r="A188" s="5"/>
      <c r="B188" s="202"/>
    </row>
    <row r="189" spans="1:2" ht="16.2" x14ac:dyDescent="0.2">
      <c r="A189" s="5"/>
      <c r="B189" s="202"/>
    </row>
    <row r="190" spans="1:2" ht="16.2" x14ac:dyDescent="0.2">
      <c r="A190" s="5"/>
      <c r="B190" s="202"/>
    </row>
    <row r="191" spans="1:2" ht="16.2" x14ac:dyDescent="0.2">
      <c r="A191" s="5"/>
      <c r="B191" s="202"/>
    </row>
    <row r="192" spans="1:2" ht="16.2" x14ac:dyDescent="0.2">
      <c r="A192" s="5"/>
      <c r="B192" s="202"/>
    </row>
    <row r="193" spans="1:2" ht="16.2" x14ac:dyDescent="0.2">
      <c r="A193" s="5"/>
      <c r="B193" s="202"/>
    </row>
    <row r="194" spans="1:2" ht="16.2" x14ac:dyDescent="0.2">
      <c r="A194" s="5"/>
      <c r="B194" s="202"/>
    </row>
    <row r="195" spans="1:2" ht="16.2" x14ac:dyDescent="0.2">
      <c r="A195" s="5"/>
      <c r="B195" s="202"/>
    </row>
    <row r="196" spans="1:2" ht="16.2" x14ac:dyDescent="0.2">
      <c r="A196" s="5"/>
      <c r="B196" s="202"/>
    </row>
    <row r="197" spans="1:2" ht="16.2" x14ac:dyDescent="0.2">
      <c r="A197" s="5"/>
      <c r="B197" s="202"/>
    </row>
    <row r="198" spans="1:2" ht="16.2" x14ac:dyDescent="0.2">
      <c r="A198" s="5"/>
      <c r="B198" s="202"/>
    </row>
    <row r="199" spans="1:2" ht="16.2" x14ac:dyDescent="0.2">
      <c r="A199" s="5"/>
      <c r="B199" s="202"/>
    </row>
    <row r="200" spans="1:2" ht="16.2" x14ac:dyDescent="0.2">
      <c r="A200" s="5"/>
      <c r="B200" s="202"/>
    </row>
    <row r="201" spans="1:2" ht="16.2" x14ac:dyDescent="0.2">
      <c r="A201" s="5"/>
      <c r="B201" s="202"/>
    </row>
    <row r="202" spans="1:2" ht="16.2" x14ac:dyDescent="0.2">
      <c r="A202" s="5"/>
      <c r="B202" s="202"/>
    </row>
    <row r="203" spans="1:2" ht="16.2" x14ac:dyDescent="0.2">
      <c r="A203" s="5"/>
      <c r="B203" s="202"/>
    </row>
    <row r="204" spans="1:2" ht="16.2" x14ac:dyDescent="0.2">
      <c r="A204" s="5"/>
      <c r="B204" s="202"/>
    </row>
    <row r="205" spans="1:2" ht="16.2" x14ac:dyDescent="0.2">
      <c r="A205" s="5"/>
      <c r="B205" s="202"/>
    </row>
    <row r="206" spans="1:2" ht="16.2" x14ac:dyDescent="0.2">
      <c r="A206" s="5"/>
      <c r="B206" s="202"/>
    </row>
    <row r="207" spans="1:2" ht="16.2" x14ac:dyDescent="0.2">
      <c r="A207" s="5"/>
      <c r="B207" s="202"/>
    </row>
    <row r="208" spans="1:2" ht="16.2" x14ac:dyDescent="0.2">
      <c r="A208" s="5"/>
      <c r="B208" s="202"/>
    </row>
    <row r="209" spans="1:2" ht="16.2" x14ac:dyDescent="0.2">
      <c r="A209" s="5"/>
      <c r="B209" s="202"/>
    </row>
    <row r="210" spans="1:2" ht="16.2" x14ac:dyDescent="0.2">
      <c r="A210" s="5"/>
      <c r="B210" s="202"/>
    </row>
    <row r="211" spans="1:2" ht="16.2" x14ac:dyDescent="0.2">
      <c r="A211" s="5"/>
      <c r="B211" s="202"/>
    </row>
    <row r="212" spans="1:2" ht="16.2" x14ac:dyDescent="0.2">
      <c r="A212" s="5"/>
      <c r="B212" s="202"/>
    </row>
    <row r="213" spans="1:2" ht="16.2" x14ac:dyDescent="0.2">
      <c r="A213" s="5"/>
      <c r="B213" s="202"/>
    </row>
    <row r="214" spans="1:2" ht="16.2" x14ac:dyDescent="0.2">
      <c r="A214" s="5"/>
      <c r="B214" s="202"/>
    </row>
    <row r="215" spans="1:2" ht="16.2" x14ac:dyDescent="0.2">
      <c r="A215" s="5"/>
      <c r="B215" s="202"/>
    </row>
    <row r="216" spans="1:2" ht="16.2" x14ac:dyDescent="0.2">
      <c r="A216" s="5"/>
      <c r="B216" s="202"/>
    </row>
    <row r="217" spans="1:2" ht="16.2" x14ac:dyDescent="0.2">
      <c r="A217" s="5"/>
      <c r="B217" s="202"/>
    </row>
    <row r="218" spans="1:2" ht="16.2" x14ac:dyDescent="0.2">
      <c r="A218" s="5"/>
      <c r="B218" s="202"/>
    </row>
    <row r="219" spans="1:2" ht="16.2" x14ac:dyDescent="0.2">
      <c r="A219" s="5"/>
      <c r="B219" s="202"/>
    </row>
    <row r="220" spans="1:2" ht="16.2" x14ac:dyDescent="0.2">
      <c r="A220" s="5"/>
      <c r="B220" s="202"/>
    </row>
    <row r="221" spans="1:2" ht="16.2" x14ac:dyDescent="0.2">
      <c r="A221" s="5"/>
      <c r="B221" s="202"/>
    </row>
    <row r="222" spans="1:2" ht="16.2" x14ac:dyDescent="0.2">
      <c r="A222" s="5"/>
      <c r="B222" s="202"/>
    </row>
    <row r="223" spans="1:2" ht="16.2" x14ac:dyDescent="0.2">
      <c r="A223" s="5"/>
      <c r="B223" s="202"/>
    </row>
    <row r="224" spans="1:2" ht="16.2" x14ac:dyDescent="0.2">
      <c r="A224" s="5"/>
      <c r="B224" s="202"/>
    </row>
    <row r="225" spans="1:2" ht="16.2" x14ac:dyDescent="0.2">
      <c r="A225" s="5"/>
      <c r="B225" s="202"/>
    </row>
    <row r="226" spans="1:2" ht="16.2" x14ac:dyDescent="0.2">
      <c r="A226" s="5"/>
      <c r="B226" s="202"/>
    </row>
    <row r="227" spans="1:2" ht="16.2" x14ac:dyDescent="0.2">
      <c r="A227" s="5"/>
      <c r="B227" s="202"/>
    </row>
    <row r="228" spans="1:2" ht="16.2" x14ac:dyDescent="0.2">
      <c r="A228" s="5"/>
      <c r="B228" s="202"/>
    </row>
    <row r="229" spans="1:2" ht="16.2" x14ac:dyDescent="0.2">
      <c r="A229" s="5"/>
      <c r="B229" s="202"/>
    </row>
    <row r="230" spans="1:2" ht="16.2" x14ac:dyDescent="0.2">
      <c r="A230" s="5"/>
      <c r="B230" s="202"/>
    </row>
    <row r="231" spans="1:2" ht="16.2" x14ac:dyDescent="0.2">
      <c r="A231" s="5"/>
      <c r="B231" s="202"/>
    </row>
    <row r="232" spans="1:2" ht="16.2" x14ac:dyDescent="0.2">
      <c r="A232" s="5"/>
      <c r="B232" s="202"/>
    </row>
    <row r="233" spans="1:2" ht="16.2" x14ac:dyDescent="0.2">
      <c r="A233" s="5"/>
      <c r="B233" s="202"/>
    </row>
    <row r="234" spans="1:2" ht="16.2" x14ac:dyDescent="0.2">
      <c r="A234" s="5"/>
      <c r="B234" s="202"/>
    </row>
    <row r="235" spans="1:2" ht="16.2" x14ac:dyDescent="0.2">
      <c r="A235" s="5"/>
      <c r="B235" s="202"/>
    </row>
    <row r="236" spans="1:2" ht="16.2" x14ac:dyDescent="0.2">
      <c r="A236" s="5"/>
      <c r="B236" s="202"/>
    </row>
    <row r="237" spans="1:2" ht="16.2" x14ac:dyDescent="0.2">
      <c r="A237" s="5"/>
      <c r="B237" s="202"/>
    </row>
    <row r="238" spans="1:2" ht="16.2" x14ac:dyDescent="0.2">
      <c r="A238" s="5"/>
      <c r="B238" s="202"/>
    </row>
    <row r="239" spans="1:2" ht="16.2" x14ac:dyDescent="0.2">
      <c r="A239" s="5"/>
      <c r="B239" s="202"/>
    </row>
    <row r="240" spans="1:2" ht="16.2" x14ac:dyDescent="0.2">
      <c r="A240" s="5"/>
      <c r="B240" s="202"/>
    </row>
    <row r="241" spans="1:2" ht="16.2" x14ac:dyDescent="0.2">
      <c r="A241" s="5"/>
      <c r="B241" s="202"/>
    </row>
    <row r="242" spans="1:2" ht="16.2" x14ac:dyDescent="0.2">
      <c r="A242" s="5"/>
      <c r="B242" s="202"/>
    </row>
    <row r="243" spans="1:2" ht="16.2" x14ac:dyDescent="0.2">
      <c r="A243" s="5"/>
      <c r="B243" s="202"/>
    </row>
    <row r="244" spans="1:2" ht="16.2" x14ac:dyDescent="0.2">
      <c r="A244" s="5"/>
      <c r="B244" s="202"/>
    </row>
    <row r="245" spans="1:2" ht="16.2" x14ac:dyDescent="0.2">
      <c r="A245" s="5"/>
      <c r="B245" s="202"/>
    </row>
    <row r="246" spans="1:2" ht="16.2" x14ac:dyDescent="0.2">
      <c r="A246" s="5"/>
      <c r="B246" s="202"/>
    </row>
    <row r="247" spans="1:2" ht="16.2" x14ac:dyDescent="0.2">
      <c r="A247" s="5"/>
      <c r="B247" s="202"/>
    </row>
    <row r="248" spans="1:2" ht="16.2" x14ac:dyDescent="0.2">
      <c r="A248" s="5"/>
      <c r="B248" s="202"/>
    </row>
    <row r="249" spans="1:2" ht="16.2" x14ac:dyDescent="0.2">
      <c r="A249" s="5"/>
      <c r="B249" s="202"/>
    </row>
    <row r="250" spans="1:2" ht="16.2" x14ac:dyDescent="0.2">
      <c r="A250" s="5"/>
      <c r="B250" s="202"/>
    </row>
    <row r="251" spans="1:2" ht="16.2" x14ac:dyDescent="0.2">
      <c r="A251" s="5"/>
      <c r="B251" s="202"/>
    </row>
    <row r="252" spans="1:2" ht="16.2" x14ac:dyDescent="0.2">
      <c r="A252" s="5"/>
      <c r="B252" s="202"/>
    </row>
    <row r="253" spans="1:2" ht="16.2" x14ac:dyDescent="0.2">
      <c r="A253" s="5"/>
      <c r="B253" s="202"/>
    </row>
    <row r="254" spans="1:2" ht="16.2" x14ac:dyDescent="0.2">
      <c r="A254" s="5"/>
      <c r="B254" s="202"/>
    </row>
    <row r="255" spans="1:2" ht="16.2" x14ac:dyDescent="0.2">
      <c r="A255" s="5"/>
      <c r="B255" s="202"/>
    </row>
    <row r="256" spans="1:2" ht="16.2" x14ac:dyDescent="0.2">
      <c r="A256" s="5"/>
      <c r="B256" s="202"/>
    </row>
    <row r="257" spans="1:2" ht="16.2" x14ac:dyDescent="0.2">
      <c r="A257" s="5"/>
      <c r="B257" s="202"/>
    </row>
    <row r="258" spans="1:2" ht="16.2" x14ac:dyDescent="0.2">
      <c r="A258" s="5"/>
      <c r="B258" s="202"/>
    </row>
    <row r="259" spans="1:2" ht="16.2" x14ac:dyDescent="0.2">
      <c r="A259" s="5"/>
      <c r="B259" s="202"/>
    </row>
    <row r="260" spans="1:2" ht="16.2" x14ac:dyDescent="0.2">
      <c r="A260" s="5"/>
      <c r="B260" s="202"/>
    </row>
    <row r="261" spans="1:2" ht="16.2" x14ac:dyDescent="0.2">
      <c r="A261" s="5"/>
      <c r="B261" s="202"/>
    </row>
    <row r="262" spans="1:2" ht="16.2" x14ac:dyDescent="0.2">
      <c r="A262" s="5"/>
      <c r="B262" s="202"/>
    </row>
    <row r="263" spans="1:2" ht="16.2" x14ac:dyDescent="0.2">
      <c r="A263" s="5"/>
      <c r="B263" s="202"/>
    </row>
    <row r="264" spans="1:2" ht="16.2" x14ac:dyDescent="0.2">
      <c r="A264" s="5"/>
      <c r="B264" s="202"/>
    </row>
    <row r="265" spans="1:2" ht="16.2" x14ac:dyDescent="0.2">
      <c r="A265" s="5"/>
      <c r="B265" s="202"/>
    </row>
    <row r="266" spans="1:2" ht="16.2" x14ac:dyDescent="0.2">
      <c r="A266" s="5"/>
      <c r="B266" s="202"/>
    </row>
    <row r="267" spans="1:2" ht="16.2" x14ac:dyDescent="0.2">
      <c r="A267" s="5"/>
      <c r="B267" s="202"/>
    </row>
    <row r="268" spans="1:2" ht="16.2" x14ac:dyDescent="0.2">
      <c r="A268" s="5"/>
      <c r="B268" s="202"/>
    </row>
    <row r="269" spans="1:2" ht="16.2" x14ac:dyDescent="0.2">
      <c r="A269" s="5"/>
      <c r="B269" s="202"/>
    </row>
    <row r="270" spans="1:2" ht="16.2" x14ac:dyDescent="0.2">
      <c r="A270" s="5"/>
      <c r="B270" s="202"/>
    </row>
    <row r="271" spans="1:2" ht="16.2" x14ac:dyDescent="0.2">
      <c r="A271" s="5"/>
      <c r="B271" s="202"/>
    </row>
    <row r="272" spans="1:2" ht="16.2" x14ac:dyDescent="0.2">
      <c r="A272" s="5"/>
      <c r="B272" s="202"/>
    </row>
    <row r="273" spans="1:2" ht="16.2" x14ac:dyDescent="0.2">
      <c r="A273" s="5"/>
      <c r="B273" s="202"/>
    </row>
    <row r="274" spans="1:2" ht="16.2" x14ac:dyDescent="0.2">
      <c r="A274" s="5"/>
      <c r="B274" s="202"/>
    </row>
    <row r="275" spans="1:2" ht="16.2" x14ac:dyDescent="0.2">
      <c r="A275" s="5"/>
      <c r="B275" s="202"/>
    </row>
    <row r="276" spans="1:2" ht="16.2" x14ac:dyDescent="0.2">
      <c r="A276" s="5"/>
      <c r="B276" s="202"/>
    </row>
    <row r="277" spans="1:2" ht="16.2" x14ac:dyDescent="0.2">
      <c r="A277" s="5"/>
      <c r="B277" s="202"/>
    </row>
    <row r="278" spans="1:2" ht="16.2" x14ac:dyDescent="0.2">
      <c r="A278" s="5"/>
      <c r="B278" s="202"/>
    </row>
    <row r="279" spans="1:2" ht="16.2" x14ac:dyDescent="0.2">
      <c r="A279" s="5"/>
      <c r="B279" s="202"/>
    </row>
    <row r="280" spans="1:2" ht="16.2" x14ac:dyDescent="0.2">
      <c r="A280" s="5"/>
      <c r="B280" s="202"/>
    </row>
    <row r="281" spans="1:2" ht="16.2" x14ac:dyDescent="0.2">
      <c r="A281" s="5"/>
      <c r="B281" s="202"/>
    </row>
    <row r="282" spans="1:2" ht="16.2" x14ac:dyDescent="0.2">
      <c r="A282" s="5"/>
      <c r="B282" s="202"/>
    </row>
    <row r="283" spans="1:2" ht="16.2" x14ac:dyDescent="0.2">
      <c r="A283" s="5"/>
      <c r="B283" s="202"/>
    </row>
    <row r="284" spans="1:2" ht="16.2" x14ac:dyDescent="0.2">
      <c r="A284" s="5"/>
      <c r="B284" s="202"/>
    </row>
    <row r="285" spans="1:2" ht="16.2" x14ac:dyDescent="0.2">
      <c r="A285" s="5"/>
      <c r="B285" s="202"/>
    </row>
    <row r="286" spans="1:2" ht="16.2" x14ac:dyDescent="0.2">
      <c r="A286" s="5"/>
      <c r="B286" s="202"/>
    </row>
    <row r="287" spans="1:2" ht="16.2" x14ac:dyDescent="0.2">
      <c r="A287" s="5"/>
      <c r="B287" s="202"/>
    </row>
    <row r="288" spans="1:2" ht="16.2" x14ac:dyDescent="0.2">
      <c r="A288" s="5"/>
      <c r="B288" s="202"/>
    </row>
    <row r="289" spans="1:2" ht="16.2" x14ac:dyDescent="0.2">
      <c r="A289" s="5"/>
      <c r="B289" s="202"/>
    </row>
    <row r="290" spans="1:2" ht="16.2" x14ac:dyDescent="0.2">
      <c r="A290" s="5"/>
      <c r="B290" s="202"/>
    </row>
    <row r="291" spans="1:2" ht="16.2" x14ac:dyDescent="0.2">
      <c r="A291" s="5"/>
      <c r="B291" s="202"/>
    </row>
    <row r="292" spans="1:2" ht="16.2" x14ac:dyDescent="0.2">
      <c r="A292" s="5"/>
      <c r="B292" s="202"/>
    </row>
    <row r="293" spans="1:2" ht="16.2" x14ac:dyDescent="0.2">
      <c r="A293" s="5"/>
      <c r="B293" s="202"/>
    </row>
    <row r="294" spans="1:2" ht="16.2" x14ac:dyDescent="0.2">
      <c r="A294" s="5"/>
      <c r="B294" s="202"/>
    </row>
    <row r="295" spans="1:2" ht="16.2" x14ac:dyDescent="0.2">
      <c r="A295" s="5"/>
      <c r="B295" s="202"/>
    </row>
    <row r="296" spans="1:2" ht="16.2" x14ac:dyDescent="0.2">
      <c r="A296" s="5"/>
      <c r="B296" s="202"/>
    </row>
    <row r="297" spans="1:2" ht="16.2" x14ac:dyDescent="0.2">
      <c r="A297" s="5"/>
      <c r="B297" s="202"/>
    </row>
    <row r="298" spans="1:2" ht="16.2" x14ac:dyDescent="0.2">
      <c r="A298" s="5"/>
      <c r="B298" s="202"/>
    </row>
    <row r="299" spans="1:2" ht="16.2" x14ac:dyDescent="0.2">
      <c r="A299" s="5"/>
      <c r="B299" s="202"/>
    </row>
    <row r="300" spans="1:2" ht="16.2" x14ac:dyDescent="0.2">
      <c r="A300" s="5"/>
      <c r="B300" s="202"/>
    </row>
    <row r="301" spans="1:2" ht="16.2" x14ac:dyDescent="0.2">
      <c r="A301" s="5"/>
      <c r="B301" s="202"/>
    </row>
    <row r="302" spans="1:2" ht="16.2" x14ac:dyDescent="0.2">
      <c r="A302" s="5"/>
      <c r="B302" s="202"/>
    </row>
    <row r="303" spans="1:2" ht="16.2" x14ac:dyDescent="0.2">
      <c r="A303" s="5"/>
      <c r="B303" s="202"/>
    </row>
    <row r="304" spans="1:2" ht="16.2" x14ac:dyDescent="0.2">
      <c r="A304" s="5"/>
      <c r="B304" s="202"/>
    </row>
    <row r="305" spans="1:2" ht="16.2" x14ac:dyDescent="0.2">
      <c r="A305" s="5"/>
      <c r="B305" s="202"/>
    </row>
    <row r="306" spans="1:2" ht="16.2" x14ac:dyDescent="0.2">
      <c r="A306" s="5"/>
      <c r="B306" s="202"/>
    </row>
    <row r="307" spans="1:2" ht="16.2" x14ac:dyDescent="0.2">
      <c r="A307" s="5"/>
      <c r="B307" s="202"/>
    </row>
    <row r="308" spans="1:2" ht="16.2" x14ac:dyDescent="0.2">
      <c r="A308" s="5"/>
      <c r="B308" s="202"/>
    </row>
    <row r="309" spans="1:2" ht="16.2" x14ac:dyDescent="0.2">
      <c r="A309" s="5"/>
      <c r="B309" s="202"/>
    </row>
    <row r="310" spans="1:2" ht="16.2" x14ac:dyDescent="0.2">
      <c r="A310" s="5"/>
      <c r="B310" s="202"/>
    </row>
    <row r="311" spans="1:2" ht="16.2" x14ac:dyDescent="0.2">
      <c r="A311" s="5"/>
      <c r="B311" s="202"/>
    </row>
    <row r="312" spans="1:2" ht="16.2" x14ac:dyDescent="0.2">
      <c r="A312" s="5"/>
      <c r="B312" s="202"/>
    </row>
    <row r="313" spans="1:2" ht="16.2" x14ac:dyDescent="0.2">
      <c r="A313" s="5"/>
      <c r="B313" s="202"/>
    </row>
    <row r="314" spans="1:2" ht="16.2" x14ac:dyDescent="0.2">
      <c r="A314" s="5"/>
      <c r="B314" s="202"/>
    </row>
    <row r="315" spans="1:2" ht="16.2" x14ac:dyDescent="0.2">
      <c r="A315" s="5"/>
      <c r="B315" s="202"/>
    </row>
    <row r="316" spans="1:2" ht="16.2" x14ac:dyDescent="0.2">
      <c r="A316" s="5"/>
      <c r="B316" s="202"/>
    </row>
    <row r="317" spans="1:2" ht="16.2" x14ac:dyDescent="0.2">
      <c r="A317" s="5"/>
      <c r="B317" s="202"/>
    </row>
    <row r="318" spans="1:2" ht="16.2" x14ac:dyDescent="0.2">
      <c r="A318" s="5"/>
      <c r="B318" s="202"/>
    </row>
    <row r="319" spans="1:2" ht="16.2" x14ac:dyDescent="0.2">
      <c r="A319" s="5"/>
      <c r="B319" s="202"/>
    </row>
    <row r="320" spans="1:2" ht="16.2" x14ac:dyDescent="0.2">
      <c r="A320" s="5"/>
      <c r="B320" s="202"/>
    </row>
    <row r="321" spans="1:2" ht="16.2" x14ac:dyDescent="0.2">
      <c r="A321" s="5"/>
      <c r="B321" s="202"/>
    </row>
    <row r="322" spans="1:2" ht="16.2" x14ac:dyDescent="0.2">
      <c r="A322" s="5"/>
      <c r="B322" s="202"/>
    </row>
    <row r="323" spans="1:2" ht="16.2" x14ac:dyDescent="0.2">
      <c r="A323" s="5"/>
      <c r="B323" s="202"/>
    </row>
    <row r="324" spans="1:2" ht="16.2" x14ac:dyDescent="0.2">
      <c r="A324" s="5"/>
      <c r="B324" s="202"/>
    </row>
    <row r="325" spans="1:2" ht="16.2" x14ac:dyDescent="0.2">
      <c r="A325" s="5"/>
      <c r="B325" s="202"/>
    </row>
    <row r="326" spans="1:2" ht="16.2" x14ac:dyDescent="0.2">
      <c r="A326" s="5"/>
      <c r="B326" s="202"/>
    </row>
    <row r="327" spans="1:2" ht="16.2" x14ac:dyDescent="0.2">
      <c r="A327" s="5"/>
      <c r="B327" s="202"/>
    </row>
    <row r="328" spans="1:2" ht="16.2" x14ac:dyDescent="0.2">
      <c r="A328" s="5"/>
      <c r="B328" s="202"/>
    </row>
    <row r="329" spans="1:2" ht="16.2" x14ac:dyDescent="0.2">
      <c r="A329" s="5"/>
      <c r="B329" s="202"/>
    </row>
    <row r="330" spans="1:2" ht="16.2" x14ac:dyDescent="0.2">
      <c r="A330" s="5"/>
      <c r="B330" s="202"/>
    </row>
    <row r="331" spans="1:2" ht="16.2" x14ac:dyDescent="0.2">
      <c r="A331" s="5"/>
      <c r="B331" s="202"/>
    </row>
    <row r="332" spans="1:2" ht="16.2" x14ac:dyDescent="0.2">
      <c r="A332" s="5"/>
      <c r="B332" s="202"/>
    </row>
    <row r="333" spans="1:2" ht="16.2" x14ac:dyDescent="0.2">
      <c r="A333" s="5"/>
      <c r="B333" s="202"/>
    </row>
    <row r="334" spans="1:2" ht="16.2" x14ac:dyDescent="0.2">
      <c r="A334" s="5"/>
      <c r="B334" s="202"/>
    </row>
    <row r="335" spans="1:2" ht="16.2" x14ac:dyDescent="0.2">
      <c r="A335" s="5"/>
      <c r="B335" s="202"/>
    </row>
    <row r="336" spans="1:2" ht="16.2" x14ac:dyDescent="0.2">
      <c r="A336" s="5"/>
      <c r="B336" s="202"/>
    </row>
    <row r="337" spans="1:2" ht="16.2" x14ac:dyDescent="0.2">
      <c r="A337" s="5"/>
      <c r="B337" s="202"/>
    </row>
    <row r="338" spans="1:2" ht="16.2" x14ac:dyDescent="0.2">
      <c r="A338" s="5"/>
      <c r="B338" s="202"/>
    </row>
    <row r="339" spans="1:2" ht="16.2" x14ac:dyDescent="0.2">
      <c r="A339" s="5"/>
      <c r="B339" s="202"/>
    </row>
    <row r="340" spans="1:2" ht="16.2" x14ac:dyDescent="0.2">
      <c r="A340" s="5"/>
      <c r="B340" s="202"/>
    </row>
    <row r="341" spans="1:2" ht="16.2" x14ac:dyDescent="0.2">
      <c r="A341" s="5"/>
      <c r="B341" s="202"/>
    </row>
    <row r="342" spans="1:2" ht="16.2" x14ac:dyDescent="0.2">
      <c r="A342" s="5"/>
      <c r="B342" s="202"/>
    </row>
    <row r="343" spans="1:2" ht="16.2" x14ac:dyDescent="0.2">
      <c r="A343" s="5"/>
      <c r="B343" s="202"/>
    </row>
    <row r="344" spans="1:2" ht="16.2" x14ac:dyDescent="0.2">
      <c r="A344" s="5"/>
      <c r="B344" s="202"/>
    </row>
    <row r="345" spans="1:2" ht="16.2" x14ac:dyDescent="0.2">
      <c r="A345" s="5"/>
      <c r="B345" s="202"/>
    </row>
    <row r="346" spans="1:2" ht="16.2" x14ac:dyDescent="0.2">
      <c r="A346" s="5"/>
      <c r="B346" s="202"/>
    </row>
    <row r="347" spans="1:2" ht="16.2" x14ac:dyDescent="0.2">
      <c r="A347" s="5"/>
      <c r="B347" s="202"/>
    </row>
    <row r="348" spans="1:2" ht="16.2" x14ac:dyDescent="0.2">
      <c r="A348" s="5"/>
      <c r="B348" s="202"/>
    </row>
    <row r="349" spans="1:2" ht="16.2" x14ac:dyDescent="0.2">
      <c r="A349" s="5"/>
      <c r="B349" s="202"/>
    </row>
    <row r="350" spans="1:2" ht="16.2" x14ac:dyDescent="0.2">
      <c r="A350" s="5"/>
      <c r="B350" s="202"/>
    </row>
    <row r="351" spans="1:2" ht="16.2" x14ac:dyDescent="0.2">
      <c r="A351" s="5"/>
      <c r="B351" s="202"/>
    </row>
    <row r="352" spans="1:2" ht="16.2" x14ac:dyDescent="0.2">
      <c r="A352" s="5"/>
      <c r="B352" s="202"/>
    </row>
    <row r="353" spans="1:2" ht="16.2" x14ac:dyDescent="0.2">
      <c r="A353" s="5"/>
      <c r="B353" s="202"/>
    </row>
    <row r="354" spans="1:2" ht="16.2" x14ac:dyDescent="0.2">
      <c r="A354" s="5"/>
      <c r="B354" s="202"/>
    </row>
    <row r="355" spans="1:2" ht="16.2" x14ac:dyDescent="0.2">
      <c r="A355" s="5"/>
      <c r="B355" s="202"/>
    </row>
    <row r="356" spans="1:2" ht="16.2" x14ac:dyDescent="0.2">
      <c r="A356" s="5"/>
      <c r="B356" s="202"/>
    </row>
    <row r="357" spans="1:2" ht="16.2" x14ac:dyDescent="0.2">
      <c r="A357" s="5"/>
      <c r="B357" s="202"/>
    </row>
    <row r="358" spans="1:2" ht="16.2" x14ac:dyDescent="0.2">
      <c r="A358" s="5"/>
      <c r="B358" s="202"/>
    </row>
    <row r="359" spans="1:2" ht="16.2" x14ac:dyDescent="0.2">
      <c r="A359" s="5"/>
      <c r="B359" s="202"/>
    </row>
    <row r="360" spans="1:2" ht="16.2" x14ac:dyDescent="0.2">
      <c r="A360" s="5"/>
      <c r="B360" s="202"/>
    </row>
    <row r="361" spans="1:2" ht="16.2" x14ac:dyDescent="0.2">
      <c r="A361" s="5"/>
      <c r="B361" s="202"/>
    </row>
    <row r="362" spans="1:2" ht="16.2" x14ac:dyDescent="0.2">
      <c r="A362" s="5"/>
      <c r="B362" s="202"/>
    </row>
    <row r="363" spans="1:2" ht="16.2" x14ac:dyDescent="0.2">
      <c r="A363" s="5"/>
      <c r="B363" s="202"/>
    </row>
    <row r="364" spans="1:2" ht="16.2" x14ac:dyDescent="0.2">
      <c r="A364" s="5"/>
      <c r="B364" s="202"/>
    </row>
    <row r="365" spans="1:2" ht="16.2" x14ac:dyDescent="0.2">
      <c r="A365" s="5"/>
      <c r="B365" s="202"/>
    </row>
    <row r="366" spans="1:2" ht="16.2" x14ac:dyDescent="0.2">
      <c r="A366" s="5"/>
      <c r="B366" s="202"/>
    </row>
    <row r="367" spans="1:2" ht="16.2" x14ac:dyDescent="0.2">
      <c r="A367" s="5"/>
      <c r="B367" s="202"/>
    </row>
    <row r="368" spans="1:2" ht="16.2" x14ac:dyDescent="0.2">
      <c r="A368" s="5"/>
      <c r="B368" s="202"/>
    </row>
    <row r="369" spans="1:2" ht="16.2" x14ac:dyDescent="0.2">
      <c r="A369" s="5"/>
      <c r="B369" s="202"/>
    </row>
    <row r="370" spans="1:2" ht="16.2" x14ac:dyDescent="0.2">
      <c r="A370" s="5"/>
      <c r="B370" s="202"/>
    </row>
    <row r="371" spans="1:2" ht="16.2" x14ac:dyDescent="0.2">
      <c r="A371" s="5"/>
      <c r="B371" s="202"/>
    </row>
    <row r="372" spans="1:2" ht="16.2" x14ac:dyDescent="0.2">
      <c r="A372" s="5"/>
      <c r="B372" s="202"/>
    </row>
    <row r="373" spans="1:2" ht="16.2" x14ac:dyDescent="0.2">
      <c r="A373" s="5"/>
      <c r="B373" s="202"/>
    </row>
    <row r="374" spans="1:2" ht="16.2" x14ac:dyDescent="0.2">
      <c r="A374" s="5"/>
      <c r="B374" s="202"/>
    </row>
    <row r="375" spans="1:2" ht="16.2" x14ac:dyDescent="0.2">
      <c r="A375" s="5"/>
      <c r="B375" s="202"/>
    </row>
    <row r="376" spans="1:2" ht="16.2" x14ac:dyDescent="0.2">
      <c r="A376" s="5"/>
      <c r="B376" s="202"/>
    </row>
    <row r="377" spans="1:2" ht="16.2" x14ac:dyDescent="0.2">
      <c r="A377" s="5"/>
      <c r="B377" s="202"/>
    </row>
    <row r="378" spans="1:2" ht="16.2" x14ac:dyDescent="0.2">
      <c r="A378" s="5"/>
      <c r="B378" s="202"/>
    </row>
    <row r="379" spans="1:2" ht="16.2" x14ac:dyDescent="0.2">
      <c r="A379" s="5"/>
      <c r="B379" s="202"/>
    </row>
    <row r="380" spans="1:2" ht="16.2" x14ac:dyDescent="0.2">
      <c r="A380" s="5"/>
      <c r="B380" s="202"/>
    </row>
    <row r="381" spans="1:2" ht="16.2" x14ac:dyDescent="0.2">
      <c r="A381" s="5"/>
      <c r="B381" s="202"/>
    </row>
    <row r="382" spans="1:2" ht="16.2" x14ac:dyDescent="0.2">
      <c r="A382" s="5"/>
      <c r="B382" s="202"/>
    </row>
    <row r="383" spans="1:2" ht="16.2" x14ac:dyDescent="0.2">
      <c r="A383" s="5"/>
      <c r="B383" s="202"/>
    </row>
    <row r="384" spans="1:2" ht="16.2" x14ac:dyDescent="0.2">
      <c r="A384" s="5"/>
      <c r="B384" s="202"/>
    </row>
    <row r="385" spans="1:2" ht="16.2" x14ac:dyDescent="0.2">
      <c r="A385" s="5"/>
      <c r="B385" s="202"/>
    </row>
    <row r="386" spans="1:2" ht="16.2" x14ac:dyDescent="0.2">
      <c r="A386" s="5"/>
      <c r="B386" s="202"/>
    </row>
    <row r="387" spans="1:2" ht="16.2" x14ac:dyDescent="0.2">
      <c r="A387" s="5"/>
      <c r="B387" s="202"/>
    </row>
    <row r="388" spans="1:2" ht="16.2" x14ac:dyDescent="0.2">
      <c r="A388" s="5"/>
      <c r="B388" s="202"/>
    </row>
    <row r="389" spans="1:2" ht="16.2" x14ac:dyDescent="0.2">
      <c r="A389" s="5"/>
      <c r="B389" s="202"/>
    </row>
    <row r="390" spans="1:2" ht="16.2" x14ac:dyDescent="0.2">
      <c r="A390" s="5"/>
      <c r="B390" s="202"/>
    </row>
    <row r="391" spans="1:2" ht="16.2" x14ac:dyDescent="0.2">
      <c r="A391" s="5"/>
      <c r="B391" s="202"/>
    </row>
    <row r="392" spans="1:2" ht="16.2" x14ac:dyDescent="0.2">
      <c r="A392" s="5"/>
      <c r="B392" s="202"/>
    </row>
    <row r="393" spans="1:2" ht="16.2" x14ac:dyDescent="0.2">
      <c r="A393" s="5"/>
      <c r="B393" s="202"/>
    </row>
    <row r="394" spans="1:2" ht="16.2" x14ac:dyDescent="0.2">
      <c r="A394" s="5"/>
      <c r="B394" s="202"/>
    </row>
    <row r="395" spans="1:2" ht="16.2" x14ac:dyDescent="0.2">
      <c r="A395" s="5"/>
      <c r="B395" s="202"/>
    </row>
    <row r="396" spans="1:2" ht="16.2" x14ac:dyDescent="0.2">
      <c r="A396" s="5"/>
      <c r="B396" s="202"/>
    </row>
    <row r="397" spans="1:2" ht="16.2" x14ac:dyDescent="0.2">
      <c r="A397" s="5"/>
      <c r="B397" s="202"/>
    </row>
    <row r="398" spans="1:2" ht="16.2" x14ac:dyDescent="0.2">
      <c r="A398" s="5"/>
      <c r="B398" s="202"/>
    </row>
    <row r="399" spans="1:2" ht="16.2" x14ac:dyDescent="0.2">
      <c r="A399" s="5"/>
      <c r="B399" s="202"/>
    </row>
    <row r="400" spans="1:2" ht="16.2" x14ac:dyDescent="0.2">
      <c r="A400" s="5"/>
      <c r="B400" s="202"/>
    </row>
    <row r="401" spans="1:2" ht="16.2" x14ac:dyDescent="0.2">
      <c r="A401" s="5"/>
      <c r="B401" s="202"/>
    </row>
    <row r="402" spans="1:2" ht="16.2" x14ac:dyDescent="0.2">
      <c r="A402" s="5"/>
      <c r="B402" s="202"/>
    </row>
    <row r="403" spans="1:2" ht="16.2" x14ac:dyDescent="0.2">
      <c r="A403" s="5"/>
      <c r="B403" s="202"/>
    </row>
    <row r="404" spans="1:2" ht="16.2" x14ac:dyDescent="0.2">
      <c r="A404" s="5"/>
      <c r="B404" s="202"/>
    </row>
    <row r="405" spans="1:2" ht="16.2" x14ac:dyDescent="0.2">
      <c r="A405" s="5"/>
      <c r="B405" s="202"/>
    </row>
    <row r="406" spans="1:2" ht="16.2" x14ac:dyDescent="0.2">
      <c r="A406" s="5"/>
      <c r="B406" s="202"/>
    </row>
    <row r="407" spans="1:2" ht="16.2" x14ac:dyDescent="0.2">
      <c r="A407" s="5"/>
      <c r="B407" s="202"/>
    </row>
    <row r="408" spans="1:2" ht="16.2" x14ac:dyDescent="0.2">
      <c r="A408" s="5"/>
      <c r="B408" s="202"/>
    </row>
    <row r="409" spans="1:2" ht="16.2" x14ac:dyDescent="0.2">
      <c r="A409" s="5"/>
      <c r="B409" s="202"/>
    </row>
    <row r="410" spans="1:2" ht="16.2" x14ac:dyDescent="0.2">
      <c r="A410" s="5"/>
      <c r="B410" s="202"/>
    </row>
    <row r="411" spans="1:2" ht="16.2" x14ac:dyDescent="0.2">
      <c r="A411" s="5"/>
      <c r="B411" s="202"/>
    </row>
    <row r="412" spans="1:2" ht="16.2" x14ac:dyDescent="0.2">
      <c r="A412" s="5"/>
      <c r="B412" s="202"/>
    </row>
    <row r="413" spans="1:2" ht="16.2" x14ac:dyDescent="0.2">
      <c r="A413" s="5"/>
      <c r="B413" s="202"/>
    </row>
    <row r="414" spans="1:2" ht="16.2" x14ac:dyDescent="0.2">
      <c r="A414" s="5"/>
      <c r="B414" s="202"/>
    </row>
    <row r="415" spans="1:2" ht="16.2" x14ac:dyDescent="0.2">
      <c r="A415" s="5"/>
      <c r="B415" s="202"/>
    </row>
    <row r="416" spans="1:2" ht="16.2" x14ac:dyDescent="0.2">
      <c r="A416" s="5"/>
      <c r="B416" s="202"/>
    </row>
    <row r="417" spans="1:2" ht="16.2" x14ac:dyDescent="0.2">
      <c r="A417" s="5"/>
      <c r="B417" s="202"/>
    </row>
    <row r="418" spans="1:2" ht="16.2" x14ac:dyDescent="0.2">
      <c r="A418" s="5"/>
      <c r="B418" s="202"/>
    </row>
    <row r="419" spans="1:2" ht="16.2" x14ac:dyDescent="0.2">
      <c r="A419" s="5"/>
      <c r="B419" s="202"/>
    </row>
    <row r="420" spans="1:2" ht="16.2" x14ac:dyDescent="0.2">
      <c r="A420" s="5"/>
      <c r="B420" s="202"/>
    </row>
    <row r="421" spans="1:2" ht="16.2" x14ac:dyDescent="0.2">
      <c r="A421" s="5"/>
      <c r="B421" s="202"/>
    </row>
    <row r="422" spans="1:2" ht="16.2" x14ac:dyDescent="0.2">
      <c r="A422" s="5"/>
      <c r="B422" s="202"/>
    </row>
    <row r="423" spans="1:2" ht="16.2" x14ac:dyDescent="0.2">
      <c r="A423" s="5"/>
      <c r="B423" s="202"/>
    </row>
    <row r="424" spans="1:2" ht="16.2" x14ac:dyDescent="0.2">
      <c r="A424" s="5"/>
      <c r="B424" s="202"/>
    </row>
    <row r="425" spans="1:2" ht="16.2" x14ac:dyDescent="0.2">
      <c r="A425" s="5"/>
      <c r="B425" s="202"/>
    </row>
    <row r="426" spans="1:2" ht="16.2" x14ac:dyDescent="0.2">
      <c r="A426" s="5"/>
      <c r="B426" s="202"/>
    </row>
    <row r="427" spans="1:2" ht="16.2" x14ac:dyDescent="0.2">
      <c r="A427" s="5"/>
      <c r="B427" s="202"/>
    </row>
    <row r="428" spans="1:2" ht="16.2" x14ac:dyDescent="0.2">
      <c r="A428" s="5"/>
      <c r="B428" s="202"/>
    </row>
    <row r="429" spans="1:2" ht="16.2" x14ac:dyDescent="0.2">
      <c r="A429" s="5"/>
      <c r="B429" s="202"/>
    </row>
    <row r="430" spans="1:2" ht="16.2" x14ac:dyDescent="0.2">
      <c r="A430" s="5"/>
      <c r="B430" s="202"/>
    </row>
    <row r="431" spans="1:2" ht="16.2" x14ac:dyDescent="0.2">
      <c r="A431" s="5"/>
      <c r="B431" s="202"/>
    </row>
    <row r="432" spans="1:2" ht="16.2" x14ac:dyDescent="0.2">
      <c r="A432" s="5"/>
      <c r="B432" s="202"/>
    </row>
    <row r="433" spans="1:2" ht="16.2" x14ac:dyDescent="0.2">
      <c r="A433" s="5"/>
      <c r="B433" s="202"/>
    </row>
    <row r="434" spans="1:2" ht="16.2" x14ac:dyDescent="0.2">
      <c r="A434" s="5"/>
      <c r="B434" s="202"/>
    </row>
    <row r="435" spans="1:2" ht="16.2" x14ac:dyDescent="0.2">
      <c r="A435" s="5"/>
      <c r="B435" s="202"/>
    </row>
    <row r="436" spans="1:2" ht="16.2" x14ac:dyDescent="0.2">
      <c r="A436" s="5"/>
      <c r="B436" s="202"/>
    </row>
    <row r="437" spans="1:2" ht="16.2" x14ac:dyDescent="0.2">
      <c r="A437" s="5"/>
      <c r="B437" s="202"/>
    </row>
    <row r="438" spans="1:2" ht="16.2" x14ac:dyDescent="0.2">
      <c r="A438" s="5"/>
      <c r="B438" s="202"/>
    </row>
    <row r="439" spans="1:2" ht="16.2" x14ac:dyDescent="0.2">
      <c r="A439" s="5"/>
      <c r="B439" s="202"/>
    </row>
    <row r="440" spans="1:2" ht="16.2" x14ac:dyDescent="0.2">
      <c r="A440" s="5"/>
      <c r="B440" s="202"/>
    </row>
    <row r="441" spans="1:2" ht="16.2" x14ac:dyDescent="0.2">
      <c r="A441" s="5"/>
      <c r="B441" s="202"/>
    </row>
    <row r="442" spans="1:2" ht="16.2" x14ac:dyDescent="0.2">
      <c r="A442" s="5"/>
      <c r="B442" s="202"/>
    </row>
    <row r="443" spans="1:2" ht="16.2" x14ac:dyDescent="0.2">
      <c r="A443" s="5"/>
      <c r="B443" s="202"/>
    </row>
    <row r="444" spans="1:2" ht="16.2" x14ac:dyDescent="0.2">
      <c r="A444" s="5"/>
      <c r="B444" s="202"/>
    </row>
    <row r="445" spans="1:2" ht="16.2" x14ac:dyDescent="0.2">
      <c r="A445" s="5"/>
      <c r="B445" s="202"/>
    </row>
    <row r="446" spans="1:2" ht="16.2" x14ac:dyDescent="0.2">
      <c r="A446" s="5"/>
      <c r="B446" s="202"/>
    </row>
    <row r="447" spans="1:2" ht="16.2" x14ac:dyDescent="0.2">
      <c r="A447" s="5"/>
      <c r="B447" s="202"/>
    </row>
    <row r="448" spans="1:2" ht="16.2" x14ac:dyDescent="0.2">
      <c r="A448" s="5"/>
      <c r="B448" s="202"/>
    </row>
    <row r="449" spans="1:2" ht="16.2" x14ac:dyDescent="0.2">
      <c r="A449" s="5"/>
      <c r="B449" s="202"/>
    </row>
    <row r="450" spans="1:2" ht="16.2" x14ac:dyDescent="0.2">
      <c r="A450" s="5"/>
      <c r="B450" s="202"/>
    </row>
    <row r="451" spans="1:2" ht="16.2" x14ac:dyDescent="0.2">
      <c r="A451" s="5"/>
      <c r="B451" s="202"/>
    </row>
    <row r="452" spans="1:2" ht="16.2" x14ac:dyDescent="0.2">
      <c r="A452" s="5"/>
      <c r="B452" s="202"/>
    </row>
    <row r="453" spans="1:2" ht="16.2" x14ac:dyDescent="0.2">
      <c r="A453" s="5"/>
      <c r="B453" s="202"/>
    </row>
    <row r="454" spans="1:2" ht="16.2" x14ac:dyDescent="0.2">
      <c r="A454" s="5"/>
      <c r="B454" s="202"/>
    </row>
    <row r="455" spans="1:2" ht="16.2" x14ac:dyDescent="0.2">
      <c r="A455" s="5"/>
      <c r="B455" s="202"/>
    </row>
    <row r="456" spans="1:2" ht="16.2" x14ac:dyDescent="0.2">
      <c r="A456" s="5"/>
      <c r="B456" s="202"/>
    </row>
    <row r="457" spans="1:2" ht="16.2" x14ac:dyDescent="0.2">
      <c r="A457" s="5"/>
      <c r="B457" s="202"/>
    </row>
    <row r="458" spans="1:2" ht="16.2" x14ac:dyDescent="0.2">
      <c r="A458" s="5"/>
      <c r="B458" s="202"/>
    </row>
    <row r="459" spans="1:2" ht="16.2" x14ac:dyDescent="0.2">
      <c r="A459" s="5"/>
      <c r="B459" s="202"/>
    </row>
    <row r="460" spans="1:2" ht="16.2" x14ac:dyDescent="0.2">
      <c r="A460" s="5"/>
      <c r="B460" s="202"/>
    </row>
    <row r="461" spans="1:2" ht="16.2" x14ac:dyDescent="0.2">
      <c r="A461" s="5"/>
      <c r="B461" s="202"/>
    </row>
    <row r="462" spans="1:2" ht="16.2" x14ac:dyDescent="0.2">
      <c r="A462" s="5"/>
      <c r="B462" s="202"/>
    </row>
    <row r="463" spans="1:2" ht="16.2" x14ac:dyDescent="0.2">
      <c r="A463" s="5"/>
      <c r="B463" s="202"/>
    </row>
    <row r="464" spans="1:2" ht="16.2" x14ac:dyDescent="0.2">
      <c r="A464" s="5"/>
      <c r="B464" s="202"/>
    </row>
    <row r="465" spans="1:2" ht="16.2" x14ac:dyDescent="0.2">
      <c r="A465" s="5"/>
      <c r="B465" s="202"/>
    </row>
    <row r="466" spans="1:2" ht="16.2" x14ac:dyDescent="0.2">
      <c r="A466" s="5"/>
      <c r="B466" s="202"/>
    </row>
    <row r="467" spans="1:2" ht="16.2" x14ac:dyDescent="0.2">
      <c r="A467" s="5"/>
      <c r="B467" s="202"/>
    </row>
    <row r="468" spans="1:2" ht="16.2" x14ac:dyDescent="0.2">
      <c r="A468" s="5"/>
      <c r="B468" s="202"/>
    </row>
    <row r="469" spans="1:2" ht="16.2" x14ac:dyDescent="0.2">
      <c r="A469" s="5"/>
      <c r="B469" s="202"/>
    </row>
    <row r="470" spans="1:2" ht="16.2" x14ac:dyDescent="0.2">
      <c r="A470" s="5"/>
      <c r="B470" s="202"/>
    </row>
    <row r="471" spans="1:2" ht="16.2" x14ac:dyDescent="0.2">
      <c r="A471" s="5"/>
      <c r="B471" s="202"/>
    </row>
    <row r="472" spans="1:2" ht="16.2" x14ac:dyDescent="0.2">
      <c r="A472" s="5"/>
      <c r="B472" s="202"/>
    </row>
    <row r="473" spans="1:2" ht="16.2" x14ac:dyDescent="0.2">
      <c r="A473" s="5"/>
      <c r="B473" s="202"/>
    </row>
    <row r="474" spans="1:2" ht="16.2" x14ac:dyDescent="0.2">
      <c r="A474" s="5"/>
      <c r="B474" s="202"/>
    </row>
    <row r="475" spans="1:2" ht="16.2" x14ac:dyDescent="0.2">
      <c r="A475" s="5"/>
      <c r="B475" s="202"/>
    </row>
    <row r="476" spans="1:2" ht="16.2" x14ac:dyDescent="0.2">
      <c r="A476" s="5"/>
      <c r="B476" s="202"/>
    </row>
    <row r="477" spans="1:2" ht="16.2" x14ac:dyDescent="0.2">
      <c r="A477" s="5"/>
      <c r="B477" s="202"/>
    </row>
    <row r="478" spans="1:2" ht="16.2" x14ac:dyDescent="0.2">
      <c r="A478" s="5"/>
      <c r="B478" s="202"/>
    </row>
    <row r="479" spans="1:2" ht="16.2" x14ac:dyDescent="0.2">
      <c r="A479" s="5"/>
      <c r="B479" s="202"/>
    </row>
    <row r="480" spans="1:2" ht="16.2" x14ac:dyDescent="0.2">
      <c r="A480" s="5"/>
      <c r="B480" s="202"/>
    </row>
    <row r="481" spans="1:2" ht="16.2" x14ac:dyDescent="0.2">
      <c r="A481" s="5"/>
      <c r="B481" s="202"/>
    </row>
    <row r="482" spans="1:2" ht="16.2" x14ac:dyDescent="0.2">
      <c r="A482" s="5"/>
      <c r="B482" s="202"/>
    </row>
    <row r="483" spans="1:2" ht="16.2" x14ac:dyDescent="0.2">
      <c r="A483" s="5"/>
      <c r="B483" s="202"/>
    </row>
    <row r="484" spans="1:2" ht="16.2" x14ac:dyDescent="0.2">
      <c r="A484" s="5"/>
      <c r="B484" s="202"/>
    </row>
    <row r="485" spans="1:2" ht="16.2" x14ac:dyDescent="0.2">
      <c r="A485" s="5"/>
      <c r="B485" s="202"/>
    </row>
    <row r="486" spans="1:2" ht="16.2" x14ac:dyDescent="0.2">
      <c r="A486" s="5"/>
      <c r="B486" s="202"/>
    </row>
    <row r="487" spans="1:2" ht="16.2" x14ac:dyDescent="0.2">
      <c r="A487" s="5"/>
      <c r="B487" s="202"/>
    </row>
    <row r="488" spans="1:2" ht="16.2" x14ac:dyDescent="0.2">
      <c r="A488" s="5"/>
      <c r="B488" s="202"/>
    </row>
    <row r="489" spans="1:2" ht="16.2" x14ac:dyDescent="0.2">
      <c r="A489" s="5"/>
      <c r="B489" s="202"/>
    </row>
    <row r="490" spans="1:2" ht="16.2" x14ac:dyDescent="0.2">
      <c r="A490" s="5"/>
      <c r="B490" s="202"/>
    </row>
    <row r="491" spans="1:2" ht="16.2" x14ac:dyDescent="0.2">
      <c r="A491" s="5"/>
      <c r="B491" s="202"/>
    </row>
    <row r="492" spans="1:2" ht="16.2" x14ac:dyDescent="0.2">
      <c r="A492" s="5"/>
      <c r="B492" s="202"/>
    </row>
    <row r="493" spans="1:2" ht="16.2" x14ac:dyDescent="0.2">
      <c r="A493" s="5"/>
      <c r="B493" s="202"/>
    </row>
    <row r="494" spans="1:2" ht="16.2" x14ac:dyDescent="0.2">
      <c r="A494" s="5"/>
      <c r="B494" s="202"/>
    </row>
    <row r="495" spans="1:2" ht="16.2" x14ac:dyDescent="0.2">
      <c r="A495" s="5"/>
      <c r="B495" s="202"/>
    </row>
    <row r="496" spans="1:2" ht="16.2" x14ac:dyDescent="0.2">
      <c r="A496" s="5"/>
      <c r="B496" s="202"/>
    </row>
    <row r="497" spans="1:2" ht="16.2" x14ac:dyDescent="0.2">
      <c r="A497" s="5"/>
      <c r="B497" s="202"/>
    </row>
    <row r="498" spans="1:2" ht="16.2" x14ac:dyDescent="0.2">
      <c r="A498" s="5"/>
      <c r="B498" s="202"/>
    </row>
    <row r="499" spans="1:2" ht="16.2" x14ac:dyDescent="0.2">
      <c r="A499" s="5"/>
      <c r="B499" s="202"/>
    </row>
    <row r="500" spans="1:2" ht="16.2" x14ac:dyDescent="0.2">
      <c r="A500" s="5"/>
      <c r="B500" s="202"/>
    </row>
    <row r="501" spans="1:2" ht="16.2" x14ac:dyDescent="0.2">
      <c r="A501" s="5"/>
      <c r="B501" s="202"/>
    </row>
    <row r="502" spans="1:2" ht="16.2" x14ac:dyDescent="0.2">
      <c r="A502" s="5"/>
      <c r="B502" s="202"/>
    </row>
    <row r="503" spans="1:2" ht="16.2" x14ac:dyDescent="0.2">
      <c r="A503" s="5"/>
      <c r="B503" s="202"/>
    </row>
    <row r="504" spans="1:2" ht="16.2" x14ac:dyDescent="0.2">
      <c r="A504" s="5"/>
      <c r="B504" s="202"/>
    </row>
    <row r="505" spans="1:2" ht="16.2" x14ac:dyDescent="0.2">
      <c r="A505" s="5"/>
      <c r="B505" s="202"/>
    </row>
    <row r="506" spans="1:2" ht="16.2" x14ac:dyDescent="0.2">
      <c r="A506" s="5"/>
      <c r="B506" s="202"/>
    </row>
    <row r="507" spans="1:2" ht="16.2" x14ac:dyDescent="0.2">
      <c r="A507" s="5"/>
      <c r="B507" s="202"/>
    </row>
    <row r="508" spans="1:2" ht="16.2" x14ac:dyDescent="0.2">
      <c r="A508" s="5"/>
      <c r="B508" s="202"/>
    </row>
    <row r="509" spans="1:2" ht="16.2" x14ac:dyDescent="0.2">
      <c r="A509" s="5"/>
      <c r="B509" s="202"/>
    </row>
    <row r="510" spans="1:2" ht="16.2" x14ac:dyDescent="0.2">
      <c r="A510" s="5"/>
      <c r="B510" s="202"/>
    </row>
    <row r="511" spans="1:2" ht="16.2" x14ac:dyDescent="0.2">
      <c r="A511" s="5"/>
      <c r="B511" s="202"/>
    </row>
    <row r="512" spans="1:2" ht="16.2" x14ac:dyDescent="0.2">
      <c r="A512" s="5"/>
      <c r="B512" s="202"/>
    </row>
    <row r="513" spans="1:2" ht="16.2" x14ac:dyDescent="0.2">
      <c r="A513" s="5"/>
      <c r="B513" s="202"/>
    </row>
    <row r="514" spans="1:2" ht="16.2" x14ac:dyDescent="0.2">
      <c r="A514" s="5"/>
      <c r="B514" s="202"/>
    </row>
    <row r="515" spans="1:2" ht="16.2" x14ac:dyDescent="0.2">
      <c r="A515" s="5"/>
      <c r="B515" s="202"/>
    </row>
    <row r="516" spans="1:2" ht="16.2" x14ac:dyDescent="0.2">
      <c r="A516" s="5"/>
      <c r="B516" s="202"/>
    </row>
    <row r="517" spans="1:2" ht="16.2" x14ac:dyDescent="0.2">
      <c r="A517" s="5"/>
      <c r="B517" s="202"/>
    </row>
    <row r="518" spans="1:2" ht="16.2" x14ac:dyDescent="0.2">
      <c r="A518" s="5"/>
      <c r="B518" s="202"/>
    </row>
    <row r="519" spans="1:2" ht="16.2" x14ac:dyDescent="0.2">
      <c r="A519" s="5"/>
      <c r="B519" s="202"/>
    </row>
    <row r="520" spans="1:2" ht="16.2" x14ac:dyDescent="0.2">
      <c r="A520" s="5"/>
      <c r="B520" s="202"/>
    </row>
    <row r="521" spans="1:2" ht="16.2" x14ac:dyDescent="0.2">
      <c r="A521" s="5"/>
      <c r="B521" s="202"/>
    </row>
    <row r="522" spans="1:2" ht="16.2" x14ac:dyDescent="0.2">
      <c r="A522" s="5"/>
      <c r="B522" s="202"/>
    </row>
    <row r="523" spans="1:2" ht="16.2" x14ac:dyDescent="0.2">
      <c r="A523" s="5"/>
      <c r="B523" s="202"/>
    </row>
    <row r="524" spans="1:2" ht="16.2" x14ac:dyDescent="0.2">
      <c r="A524" s="5"/>
      <c r="B524" s="202"/>
    </row>
    <row r="525" spans="1:2" ht="16.2" x14ac:dyDescent="0.2">
      <c r="A525" s="5"/>
      <c r="B525" s="202"/>
    </row>
    <row r="526" spans="1:2" ht="16.2" x14ac:dyDescent="0.2">
      <c r="A526" s="5"/>
      <c r="B526" s="202"/>
    </row>
    <row r="527" spans="1:2" ht="16.2" x14ac:dyDescent="0.2">
      <c r="A527" s="5"/>
      <c r="B527" s="202"/>
    </row>
    <row r="528" spans="1:2" ht="16.2" x14ac:dyDescent="0.2">
      <c r="A528" s="5"/>
      <c r="B528" s="202"/>
    </row>
    <row r="529" spans="1:2" ht="16.2" x14ac:dyDescent="0.2">
      <c r="A529" s="5"/>
      <c r="B529" s="202"/>
    </row>
    <row r="530" spans="1:2" ht="16.2" x14ac:dyDescent="0.2">
      <c r="A530" s="5"/>
      <c r="B530" s="202"/>
    </row>
    <row r="531" spans="1:2" ht="16.2" x14ac:dyDescent="0.2">
      <c r="A531" s="5"/>
      <c r="B531" s="202"/>
    </row>
    <row r="532" spans="1:2" ht="16.2" x14ac:dyDescent="0.2">
      <c r="A532" s="5"/>
      <c r="B532" s="202"/>
    </row>
    <row r="533" spans="1:2" ht="16.2" x14ac:dyDescent="0.2">
      <c r="A533" s="5"/>
      <c r="B533" s="202"/>
    </row>
    <row r="534" spans="1:2" ht="16.2" x14ac:dyDescent="0.2">
      <c r="A534" s="5"/>
      <c r="B534" s="202"/>
    </row>
    <row r="535" spans="1:2" ht="16.2" x14ac:dyDescent="0.2">
      <c r="A535" s="5"/>
      <c r="B535" s="202"/>
    </row>
    <row r="536" spans="1:2" ht="16.2" x14ac:dyDescent="0.2">
      <c r="A536" s="5"/>
      <c r="B536" s="202"/>
    </row>
    <row r="537" spans="1:2" ht="16.2" x14ac:dyDescent="0.2">
      <c r="A537" s="5"/>
      <c r="B537" s="202"/>
    </row>
    <row r="538" spans="1:2" ht="16.2" x14ac:dyDescent="0.2">
      <c r="A538" s="5"/>
      <c r="B538" s="202"/>
    </row>
    <row r="539" spans="1:2" ht="16.2" x14ac:dyDescent="0.2">
      <c r="A539" s="5"/>
      <c r="B539" s="202"/>
    </row>
    <row r="540" spans="1:2" ht="16.2" x14ac:dyDescent="0.2">
      <c r="A540" s="5"/>
      <c r="B540" s="202"/>
    </row>
    <row r="541" spans="1:2" ht="16.2" x14ac:dyDescent="0.2">
      <c r="A541" s="5"/>
      <c r="B541" s="202"/>
    </row>
    <row r="542" spans="1:2" ht="16.2" x14ac:dyDescent="0.2">
      <c r="A542" s="5"/>
      <c r="B542" s="202"/>
    </row>
    <row r="543" spans="1:2" ht="16.2" x14ac:dyDescent="0.2">
      <c r="A543" s="5"/>
      <c r="B543" s="202"/>
    </row>
    <row r="544" spans="1:2" ht="16.2" x14ac:dyDescent="0.2">
      <c r="A544" s="5"/>
      <c r="B544" s="202"/>
    </row>
    <row r="545" spans="1:2" ht="16.2" x14ac:dyDescent="0.2">
      <c r="A545" s="5"/>
      <c r="B545" s="202"/>
    </row>
    <row r="546" spans="1:2" ht="16.2" x14ac:dyDescent="0.2">
      <c r="A546" s="5"/>
      <c r="B546" s="202"/>
    </row>
    <row r="547" spans="1:2" ht="16.2" x14ac:dyDescent="0.2">
      <c r="A547" s="5"/>
      <c r="B547" s="202"/>
    </row>
    <row r="548" spans="1:2" ht="16.2" x14ac:dyDescent="0.2">
      <c r="A548" s="5"/>
      <c r="B548" s="202"/>
    </row>
    <row r="549" spans="1:2" ht="16.2" x14ac:dyDescent="0.2">
      <c r="A549" s="5"/>
      <c r="B549" s="202"/>
    </row>
    <row r="550" spans="1:2" ht="16.2" x14ac:dyDescent="0.2">
      <c r="A550" s="5"/>
      <c r="B550" s="202"/>
    </row>
    <row r="551" spans="1:2" ht="16.2" x14ac:dyDescent="0.2">
      <c r="A551" s="5"/>
      <c r="B551" s="202"/>
    </row>
    <row r="552" spans="1:2" ht="16.2" x14ac:dyDescent="0.2">
      <c r="A552" s="5"/>
      <c r="B552" s="202"/>
    </row>
    <row r="553" spans="1:2" ht="16.2" x14ac:dyDescent="0.2">
      <c r="A553" s="5"/>
      <c r="B553" s="202"/>
    </row>
    <row r="554" spans="1:2" ht="16.2" x14ac:dyDescent="0.2">
      <c r="A554" s="5"/>
      <c r="B554" s="202"/>
    </row>
    <row r="555" spans="1:2" ht="16.2" x14ac:dyDescent="0.2">
      <c r="A555" s="5"/>
      <c r="B555" s="202"/>
    </row>
    <row r="556" spans="1:2" ht="16.2" x14ac:dyDescent="0.2">
      <c r="A556" s="5"/>
      <c r="B556" s="202"/>
    </row>
    <row r="557" spans="1:2" ht="16.2" x14ac:dyDescent="0.2">
      <c r="A557" s="5"/>
      <c r="B557" s="202"/>
    </row>
    <row r="558" spans="1:2" ht="16.2" x14ac:dyDescent="0.2">
      <c r="A558" s="5"/>
      <c r="B558" s="202"/>
    </row>
    <row r="559" spans="1:2" ht="16.2" x14ac:dyDescent="0.2">
      <c r="A559" s="5"/>
      <c r="B559" s="202"/>
    </row>
    <row r="560" spans="1:2" ht="16.2" x14ac:dyDescent="0.2">
      <c r="A560" s="5"/>
      <c r="B560" s="202"/>
    </row>
    <row r="561" spans="1:2" ht="16.2" x14ac:dyDescent="0.2">
      <c r="A561" s="5"/>
      <c r="B561" s="202"/>
    </row>
    <row r="562" spans="1:2" ht="16.2" x14ac:dyDescent="0.2">
      <c r="A562" s="5"/>
      <c r="B562" s="202"/>
    </row>
    <row r="563" spans="1:2" ht="16.2" x14ac:dyDescent="0.2">
      <c r="A563" s="5"/>
      <c r="B563" s="202"/>
    </row>
    <row r="564" spans="1:2" ht="16.2" x14ac:dyDescent="0.2">
      <c r="A564" s="5"/>
      <c r="B564" s="202"/>
    </row>
    <row r="565" spans="1:2" ht="16.2" x14ac:dyDescent="0.2">
      <c r="A565" s="5"/>
      <c r="B565" s="202"/>
    </row>
    <row r="566" spans="1:2" ht="16.2" x14ac:dyDescent="0.2">
      <c r="A566" s="5"/>
      <c r="B566" s="202"/>
    </row>
    <row r="567" spans="1:2" ht="16.2" x14ac:dyDescent="0.2">
      <c r="A567" s="5"/>
      <c r="B567" s="202"/>
    </row>
    <row r="568" spans="1:2" ht="16.2" x14ac:dyDescent="0.2">
      <c r="A568" s="5"/>
      <c r="B568" s="202"/>
    </row>
    <row r="569" spans="1:2" ht="16.2" x14ac:dyDescent="0.2">
      <c r="A569" s="5"/>
      <c r="B569" s="202"/>
    </row>
    <row r="570" spans="1:2" ht="16.2" x14ac:dyDescent="0.2">
      <c r="A570" s="5"/>
      <c r="B570" s="202"/>
    </row>
    <row r="571" spans="1:2" ht="16.2" x14ac:dyDescent="0.2">
      <c r="A571" s="5"/>
      <c r="B571" s="202"/>
    </row>
    <row r="572" spans="1:2" ht="16.2" x14ac:dyDescent="0.2">
      <c r="A572" s="5"/>
      <c r="B572" s="202"/>
    </row>
    <row r="573" spans="1:2" ht="16.2" x14ac:dyDescent="0.2">
      <c r="A573" s="5"/>
      <c r="B573" s="202"/>
    </row>
    <row r="574" spans="1:2" ht="16.2" x14ac:dyDescent="0.2">
      <c r="A574" s="5"/>
      <c r="B574" s="202"/>
    </row>
    <row r="575" spans="1:2" ht="16.2" x14ac:dyDescent="0.2">
      <c r="A575" s="5"/>
      <c r="B575" s="202"/>
    </row>
    <row r="576" spans="1:2" ht="16.2" x14ac:dyDescent="0.2">
      <c r="A576" s="5"/>
      <c r="B576" s="202"/>
    </row>
    <row r="577" spans="1:2" ht="16.2" x14ac:dyDescent="0.2">
      <c r="A577" s="5"/>
      <c r="B577" s="202"/>
    </row>
    <row r="578" spans="1:2" ht="16.2" x14ac:dyDescent="0.2">
      <c r="A578" s="5"/>
      <c r="B578" s="202"/>
    </row>
    <row r="579" spans="1:2" ht="16.2" x14ac:dyDescent="0.2">
      <c r="A579" s="5"/>
      <c r="B579" s="202"/>
    </row>
    <row r="580" spans="1:2" ht="16.2" x14ac:dyDescent="0.2">
      <c r="A580" s="5"/>
      <c r="B580" s="202"/>
    </row>
    <row r="581" spans="1:2" ht="16.2" x14ac:dyDescent="0.2">
      <c r="A581" s="5"/>
      <c r="B581" s="202"/>
    </row>
    <row r="582" spans="1:2" ht="16.2" x14ac:dyDescent="0.2">
      <c r="A582" s="5"/>
      <c r="B582" s="202"/>
    </row>
    <row r="583" spans="1:2" ht="16.2" x14ac:dyDescent="0.2">
      <c r="A583" s="5"/>
      <c r="B583" s="202"/>
    </row>
    <row r="584" spans="1:2" ht="16.2" x14ac:dyDescent="0.2">
      <c r="A584" s="5"/>
      <c r="B584" s="202"/>
    </row>
    <row r="585" spans="1:2" ht="16.2" x14ac:dyDescent="0.2">
      <c r="A585" s="5"/>
      <c r="B585" s="202"/>
    </row>
    <row r="586" spans="1:2" ht="16.2" x14ac:dyDescent="0.2">
      <c r="A586" s="5"/>
      <c r="B586" s="202"/>
    </row>
    <row r="587" spans="1:2" ht="16.2" x14ac:dyDescent="0.2">
      <c r="A587" s="5"/>
      <c r="B587" s="202"/>
    </row>
    <row r="588" spans="1:2" ht="16.2" x14ac:dyDescent="0.2">
      <c r="A588" s="5"/>
      <c r="B588" s="202"/>
    </row>
    <row r="589" spans="1:2" ht="16.2" x14ac:dyDescent="0.2">
      <c r="A589" s="5"/>
      <c r="B589" s="202"/>
    </row>
    <row r="590" spans="1:2" ht="16.2" x14ac:dyDescent="0.2">
      <c r="A590" s="5"/>
      <c r="B590" s="202"/>
    </row>
    <row r="591" spans="1:2" ht="16.2" x14ac:dyDescent="0.2">
      <c r="A591" s="5"/>
      <c r="B591" s="202"/>
    </row>
    <row r="592" spans="1:2" ht="16.2" x14ac:dyDescent="0.2">
      <c r="A592" s="5"/>
      <c r="B592" s="202"/>
    </row>
    <row r="593" spans="1:2" ht="16.2" x14ac:dyDescent="0.2">
      <c r="A593" s="5"/>
      <c r="B593" s="202"/>
    </row>
    <row r="594" spans="1:2" ht="16.2" x14ac:dyDescent="0.2">
      <c r="A594" s="5"/>
      <c r="B594" s="202"/>
    </row>
    <row r="595" spans="1:2" ht="16.2" x14ac:dyDescent="0.2">
      <c r="A595" s="5"/>
      <c r="B595" s="202"/>
    </row>
    <row r="596" spans="1:2" ht="16.2" x14ac:dyDescent="0.2">
      <c r="A596" s="5"/>
      <c r="B596" s="202"/>
    </row>
    <row r="597" spans="1:2" ht="16.2" x14ac:dyDescent="0.2">
      <c r="A597" s="5"/>
      <c r="B597" s="202"/>
    </row>
    <row r="598" spans="1:2" ht="16.2" x14ac:dyDescent="0.2">
      <c r="A598" s="5"/>
      <c r="B598" s="202"/>
    </row>
    <row r="599" spans="1:2" ht="16.2" x14ac:dyDescent="0.2">
      <c r="A599" s="5"/>
      <c r="B599" s="202"/>
    </row>
    <row r="600" spans="1:2" ht="16.2" x14ac:dyDescent="0.2">
      <c r="A600" s="5"/>
      <c r="B600" s="202"/>
    </row>
    <row r="601" spans="1:2" ht="16.2" x14ac:dyDescent="0.2">
      <c r="A601" s="5"/>
      <c r="B601" s="202"/>
    </row>
    <row r="602" spans="1:2" ht="16.2" x14ac:dyDescent="0.2">
      <c r="A602" s="5"/>
      <c r="B602" s="202"/>
    </row>
    <row r="603" spans="1:2" ht="16.2" x14ac:dyDescent="0.2">
      <c r="A603" s="5"/>
      <c r="B603" s="202"/>
    </row>
    <row r="604" spans="1:2" ht="16.2" x14ac:dyDescent="0.2">
      <c r="A604" s="5"/>
      <c r="B604" s="202"/>
    </row>
    <row r="605" spans="1:2" ht="16.2" x14ac:dyDescent="0.2">
      <c r="A605" s="5"/>
      <c r="B605" s="202"/>
    </row>
    <row r="606" spans="1:2" ht="16.2" x14ac:dyDescent="0.2">
      <c r="A606" s="5"/>
      <c r="B606" s="202"/>
    </row>
    <row r="607" spans="1:2" ht="16.2" x14ac:dyDescent="0.2">
      <c r="A607" s="5"/>
      <c r="B607" s="202"/>
    </row>
    <row r="608" spans="1:2" ht="16.2" x14ac:dyDescent="0.2">
      <c r="A608" s="5"/>
      <c r="B608" s="202"/>
    </row>
    <row r="609" spans="1:2" ht="16.2" x14ac:dyDescent="0.2">
      <c r="A609" s="5"/>
      <c r="B609" s="202"/>
    </row>
    <row r="610" spans="1:2" ht="16.2" x14ac:dyDescent="0.2">
      <c r="A610" s="5"/>
      <c r="B610" s="202"/>
    </row>
    <row r="611" spans="1:2" ht="16.2" x14ac:dyDescent="0.2">
      <c r="A611" s="5"/>
      <c r="B611" s="202"/>
    </row>
    <row r="612" spans="1:2" ht="16.2" x14ac:dyDescent="0.2">
      <c r="A612" s="5"/>
      <c r="B612" s="202"/>
    </row>
    <row r="613" spans="1:2" ht="16.2" x14ac:dyDescent="0.2">
      <c r="A613" s="5"/>
      <c r="B613" s="202"/>
    </row>
    <row r="614" spans="1:2" ht="16.2" x14ac:dyDescent="0.2">
      <c r="A614" s="5"/>
      <c r="B614" s="202"/>
    </row>
    <row r="615" spans="1:2" ht="16.2" x14ac:dyDescent="0.2">
      <c r="A615" s="5"/>
      <c r="B615" s="202"/>
    </row>
    <row r="616" spans="1:2" ht="16.2" x14ac:dyDescent="0.2">
      <c r="A616" s="5"/>
      <c r="B616" s="202"/>
    </row>
    <row r="617" spans="1:2" ht="16.2" x14ac:dyDescent="0.2">
      <c r="A617" s="5"/>
      <c r="B617" s="202"/>
    </row>
    <row r="618" spans="1:2" ht="16.2" x14ac:dyDescent="0.2">
      <c r="A618" s="5"/>
      <c r="B618" s="202"/>
    </row>
    <row r="619" spans="1:2" ht="16.2" x14ac:dyDescent="0.2">
      <c r="A619" s="5"/>
      <c r="B619" s="202"/>
    </row>
    <row r="620" spans="1:2" ht="16.2" x14ac:dyDescent="0.2">
      <c r="A620" s="5"/>
      <c r="B620" s="202"/>
    </row>
    <row r="621" spans="1:2" ht="16.2" x14ac:dyDescent="0.2">
      <c r="A621" s="5"/>
      <c r="B621" s="202"/>
    </row>
    <row r="622" spans="1:2" ht="16.2" x14ac:dyDescent="0.2">
      <c r="A622" s="5"/>
      <c r="B622" s="202"/>
    </row>
    <row r="623" spans="1:2" ht="16.2" x14ac:dyDescent="0.2">
      <c r="A623" s="5"/>
      <c r="B623" s="202"/>
    </row>
    <row r="624" spans="1:2" ht="16.2" x14ac:dyDescent="0.2">
      <c r="A624" s="5"/>
      <c r="B624" s="202"/>
    </row>
    <row r="625" spans="1:2" ht="16.2" x14ac:dyDescent="0.2">
      <c r="A625" s="5"/>
      <c r="B625" s="202"/>
    </row>
    <row r="626" spans="1:2" ht="16.2" x14ac:dyDescent="0.2">
      <c r="A626" s="5"/>
      <c r="B626" s="202"/>
    </row>
    <row r="627" spans="1:2" ht="16.2" x14ac:dyDescent="0.2">
      <c r="A627" s="5"/>
      <c r="B627" s="202"/>
    </row>
    <row r="628" spans="1:2" ht="16.2" x14ac:dyDescent="0.2">
      <c r="A628" s="5"/>
      <c r="B628" s="202"/>
    </row>
    <row r="629" spans="1:2" ht="16.2" x14ac:dyDescent="0.2">
      <c r="A629" s="5"/>
      <c r="B629" s="202"/>
    </row>
    <row r="630" spans="1:2" ht="16.2" x14ac:dyDescent="0.2">
      <c r="A630" s="5"/>
      <c r="B630" s="202"/>
    </row>
    <row r="631" spans="1:2" ht="16.2" x14ac:dyDescent="0.2">
      <c r="A631" s="5"/>
      <c r="B631" s="202"/>
    </row>
    <row r="632" spans="1:2" ht="16.2" x14ac:dyDescent="0.2">
      <c r="A632" s="5"/>
      <c r="B632" s="202"/>
    </row>
    <row r="633" spans="1:2" ht="16.2" x14ac:dyDescent="0.2">
      <c r="A633" s="5"/>
      <c r="B633" s="202"/>
    </row>
    <row r="634" spans="1:2" ht="16.2" x14ac:dyDescent="0.2">
      <c r="A634" s="5"/>
      <c r="B634" s="202"/>
    </row>
    <row r="635" spans="1:2" ht="16.2" x14ac:dyDescent="0.2">
      <c r="A635" s="5"/>
      <c r="B635" s="202"/>
    </row>
    <row r="636" spans="1:2" ht="16.2" x14ac:dyDescent="0.2">
      <c r="A636" s="5"/>
      <c r="B636" s="202"/>
    </row>
    <row r="637" spans="1:2" ht="16.2" x14ac:dyDescent="0.2">
      <c r="A637" s="5"/>
      <c r="B637" s="202"/>
    </row>
    <row r="638" spans="1:2" ht="16.2" x14ac:dyDescent="0.2">
      <c r="A638" s="5"/>
      <c r="B638" s="202"/>
    </row>
    <row r="639" spans="1:2" ht="16.2" x14ac:dyDescent="0.2">
      <c r="A639" s="5"/>
      <c r="B639" s="202"/>
    </row>
    <row r="640" spans="1:2" ht="16.2" x14ac:dyDescent="0.2">
      <c r="A640" s="5"/>
      <c r="B640" s="202"/>
    </row>
    <row r="641" spans="1:2" ht="16.2" x14ac:dyDescent="0.2">
      <c r="A641" s="5"/>
      <c r="B641" s="202"/>
    </row>
    <row r="642" spans="1:2" ht="16.2" x14ac:dyDescent="0.2">
      <c r="A642" s="5"/>
      <c r="B642" s="202"/>
    </row>
    <row r="643" spans="1:2" ht="16.2" x14ac:dyDescent="0.2">
      <c r="A643" s="5"/>
      <c r="B643" s="202"/>
    </row>
    <row r="644" spans="1:2" ht="16.2" x14ac:dyDescent="0.2">
      <c r="A644" s="5"/>
      <c r="B644" s="202"/>
    </row>
    <row r="645" spans="1:2" ht="16.2" x14ac:dyDescent="0.2">
      <c r="A645" s="5"/>
      <c r="B645" s="202"/>
    </row>
    <row r="646" spans="1:2" ht="16.2" x14ac:dyDescent="0.2">
      <c r="A646" s="5"/>
      <c r="B646" s="202"/>
    </row>
    <row r="647" spans="1:2" ht="16.2" x14ac:dyDescent="0.2">
      <c r="A647" s="5"/>
      <c r="B647" s="202"/>
    </row>
    <row r="648" spans="1:2" ht="16.2" x14ac:dyDescent="0.2">
      <c r="A648" s="5"/>
      <c r="B648" s="202"/>
    </row>
    <row r="649" spans="1:2" ht="16.2" x14ac:dyDescent="0.2">
      <c r="A649" s="5"/>
      <c r="B649" s="202"/>
    </row>
    <row r="650" spans="1:2" ht="16.2" x14ac:dyDescent="0.2">
      <c r="A650" s="5"/>
      <c r="B650" s="202"/>
    </row>
    <row r="651" spans="1:2" ht="16.2" x14ac:dyDescent="0.2">
      <c r="A651" s="5"/>
      <c r="B651" s="202"/>
    </row>
    <row r="652" spans="1:2" ht="16.2" x14ac:dyDescent="0.2">
      <c r="A652" s="5"/>
      <c r="B652" s="202"/>
    </row>
    <row r="653" spans="1:2" ht="16.2" x14ac:dyDescent="0.2">
      <c r="A653" s="5"/>
      <c r="B653" s="202"/>
    </row>
    <row r="654" spans="1:2" ht="16.2" x14ac:dyDescent="0.2">
      <c r="A654" s="5"/>
      <c r="B654" s="202"/>
    </row>
    <row r="655" spans="1:2" ht="16.2" x14ac:dyDescent="0.2">
      <c r="A655" s="5"/>
      <c r="B655" s="202"/>
    </row>
    <row r="656" spans="1:2" ht="16.2" x14ac:dyDescent="0.2">
      <c r="A656" s="5"/>
      <c r="B656" s="202"/>
    </row>
    <row r="657" spans="1:2" ht="16.2" x14ac:dyDescent="0.2">
      <c r="A657" s="5"/>
      <c r="B657" s="202"/>
    </row>
    <row r="658" spans="1:2" ht="16.2" x14ac:dyDescent="0.2">
      <c r="A658" s="5"/>
      <c r="B658" s="202"/>
    </row>
    <row r="659" spans="1:2" ht="16.2" x14ac:dyDescent="0.2">
      <c r="A659" s="5"/>
      <c r="B659" s="202"/>
    </row>
    <row r="660" spans="1:2" ht="16.2" x14ac:dyDescent="0.2">
      <c r="A660" s="5"/>
      <c r="B660" s="202"/>
    </row>
    <row r="661" spans="1:2" ht="16.2" x14ac:dyDescent="0.2">
      <c r="A661" s="5"/>
      <c r="B661" s="202"/>
    </row>
    <row r="662" spans="1:2" ht="16.2" x14ac:dyDescent="0.2">
      <c r="A662" s="5"/>
      <c r="B662" s="202"/>
    </row>
    <row r="663" spans="1:2" ht="16.2" x14ac:dyDescent="0.2">
      <c r="A663" s="5"/>
      <c r="B663" s="202"/>
    </row>
    <row r="664" spans="1:2" ht="16.2" x14ac:dyDescent="0.2">
      <c r="A664" s="5"/>
      <c r="B664" s="202"/>
    </row>
    <row r="665" spans="1:2" ht="16.2" x14ac:dyDescent="0.2">
      <c r="A665" s="5"/>
      <c r="B665" s="202"/>
    </row>
    <row r="666" spans="1:2" ht="16.2" x14ac:dyDescent="0.2">
      <c r="A666" s="5"/>
      <c r="B666" s="202"/>
    </row>
    <row r="667" spans="1:2" ht="16.2" x14ac:dyDescent="0.2">
      <c r="A667" s="5"/>
      <c r="B667" s="202"/>
    </row>
    <row r="668" spans="1:2" ht="16.2" x14ac:dyDescent="0.2">
      <c r="A668" s="5"/>
      <c r="B668" s="202"/>
    </row>
    <row r="669" spans="1:2" ht="16.2" x14ac:dyDescent="0.2">
      <c r="A669" s="5"/>
      <c r="B669" s="202"/>
    </row>
    <row r="670" spans="1:2" ht="16.2" x14ac:dyDescent="0.2">
      <c r="A670" s="5"/>
      <c r="B670" s="202"/>
    </row>
    <row r="671" spans="1:2" ht="16.2" x14ac:dyDescent="0.2">
      <c r="A671" s="5"/>
      <c r="B671" s="202"/>
    </row>
    <row r="672" spans="1:2" ht="16.2" x14ac:dyDescent="0.2">
      <c r="A672" s="5"/>
      <c r="B672" s="202"/>
    </row>
    <row r="673" spans="1:2" ht="16.2" x14ac:dyDescent="0.2">
      <c r="A673" s="5"/>
      <c r="B673" s="202"/>
    </row>
    <row r="674" spans="1:2" ht="16.2" x14ac:dyDescent="0.2">
      <c r="A674" s="5"/>
      <c r="B674" s="202"/>
    </row>
    <row r="675" spans="1:2" ht="16.2" x14ac:dyDescent="0.2">
      <c r="A675" s="5"/>
      <c r="B675" s="202"/>
    </row>
    <row r="676" spans="1:2" ht="16.2" x14ac:dyDescent="0.2">
      <c r="A676" s="5"/>
      <c r="B676" s="202"/>
    </row>
    <row r="677" spans="1:2" ht="16.2" x14ac:dyDescent="0.2">
      <c r="A677" s="5"/>
      <c r="B677" s="202"/>
    </row>
    <row r="678" spans="1:2" ht="16.2" x14ac:dyDescent="0.2">
      <c r="A678" s="5"/>
      <c r="B678" s="202"/>
    </row>
    <row r="679" spans="1:2" ht="16.2" x14ac:dyDescent="0.2">
      <c r="A679" s="5"/>
      <c r="B679" s="202"/>
    </row>
    <row r="680" spans="1:2" ht="16.2" x14ac:dyDescent="0.2">
      <c r="A680" s="5"/>
      <c r="B680" s="202"/>
    </row>
    <row r="681" spans="1:2" ht="16.2" x14ac:dyDescent="0.2">
      <c r="A681" s="5"/>
      <c r="B681" s="202"/>
    </row>
    <row r="682" spans="1:2" ht="16.2" x14ac:dyDescent="0.2">
      <c r="A682" s="5"/>
      <c r="B682" s="202"/>
    </row>
    <row r="683" spans="1:2" ht="16.2" x14ac:dyDescent="0.2">
      <c r="A683" s="5"/>
      <c r="B683" s="202"/>
    </row>
    <row r="684" spans="1:2" ht="16.2" x14ac:dyDescent="0.2">
      <c r="A684" s="5"/>
      <c r="B684" s="202"/>
    </row>
    <row r="685" spans="1:2" ht="16.2" x14ac:dyDescent="0.2">
      <c r="A685" s="5"/>
      <c r="B685" s="202"/>
    </row>
    <row r="686" spans="1:2" ht="16.2" x14ac:dyDescent="0.2">
      <c r="A686" s="5"/>
      <c r="B686" s="202"/>
    </row>
    <row r="687" spans="1:2" ht="16.2" x14ac:dyDescent="0.2">
      <c r="A687" s="5"/>
      <c r="B687" s="202"/>
    </row>
    <row r="688" spans="1:2" ht="16.2" x14ac:dyDescent="0.2">
      <c r="A688" s="5"/>
      <c r="B688" s="202"/>
    </row>
    <row r="689" spans="1:2" ht="16.2" x14ac:dyDescent="0.2">
      <c r="A689" s="5"/>
      <c r="B689" s="202"/>
    </row>
    <row r="690" spans="1:2" ht="16.2" x14ac:dyDescent="0.2">
      <c r="A690" s="5"/>
      <c r="B690" s="202"/>
    </row>
    <row r="691" spans="1:2" ht="16.2" x14ac:dyDescent="0.2">
      <c r="A691" s="5"/>
      <c r="B691" s="202"/>
    </row>
    <row r="692" spans="1:2" ht="16.2" x14ac:dyDescent="0.2">
      <c r="A692" s="5"/>
      <c r="B692" s="202"/>
    </row>
    <row r="693" spans="1:2" ht="16.2" x14ac:dyDescent="0.2">
      <c r="A693" s="5"/>
      <c r="B693" s="202"/>
    </row>
    <row r="694" spans="1:2" ht="16.2" x14ac:dyDescent="0.2">
      <c r="A694" s="5"/>
      <c r="B694" s="202"/>
    </row>
    <row r="695" spans="1:2" ht="16.2" x14ac:dyDescent="0.2">
      <c r="A695" s="5"/>
      <c r="B695" s="202"/>
    </row>
    <row r="696" spans="1:2" ht="16.2" x14ac:dyDescent="0.2">
      <c r="A696" s="5"/>
      <c r="B696" s="202"/>
    </row>
    <row r="697" spans="1:2" ht="16.2" x14ac:dyDescent="0.2">
      <c r="A697" s="5"/>
      <c r="B697" s="202"/>
    </row>
    <row r="698" spans="1:2" ht="16.2" x14ac:dyDescent="0.2">
      <c r="A698" s="5"/>
      <c r="B698" s="202"/>
    </row>
    <row r="699" spans="1:2" ht="16.2" x14ac:dyDescent="0.2">
      <c r="A699" s="5"/>
      <c r="B699" s="202"/>
    </row>
    <row r="700" spans="1:2" ht="16.2" x14ac:dyDescent="0.2">
      <c r="A700" s="5"/>
      <c r="B700" s="202"/>
    </row>
    <row r="701" spans="1:2" ht="16.2" x14ac:dyDescent="0.2">
      <c r="A701" s="5"/>
      <c r="B701" s="202"/>
    </row>
    <row r="702" spans="1:2" ht="16.2" x14ac:dyDescent="0.2">
      <c r="A702" s="5"/>
      <c r="B702" s="202"/>
    </row>
    <row r="703" spans="1:2" ht="16.2" x14ac:dyDescent="0.2">
      <c r="A703" s="5"/>
      <c r="B703" s="202"/>
    </row>
    <row r="704" spans="1:2" ht="16.2" x14ac:dyDescent="0.2">
      <c r="A704" s="5"/>
      <c r="B704" s="202"/>
    </row>
    <row r="705" spans="1:2" ht="16.2" x14ac:dyDescent="0.2">
      <c r="A705" s="5"/>
      <c r="B705" s="202"/>
    </row>
    <row r="706" spans="1:2" ht="16.2" x14ac:dyDescent="0.2">
      <c r="A706" s="5"/>
      <c r="B706" s="202"/>
    </row>
    <row r="707" spans="1:2" ht="16.2" x14ac:dyDescent="0.2">
      <c r="A707" s="5"/>
      <c r="B707" s="202"/>
    </row>
    <row r="708" spans="1:2" ht="16.2" x14ac:dyDescent="0.2">
      <c r="A708" s="5"/>
      <c r="B708" s="202"/>
    </row>
    <row r="709" spans="1:2" ht="16.2" x14ac:dyDescent="0.2">
      <c r="A709" s="5"/>
      <c r="B709" s="202"/>
    </row>
    <row r="710" spans="1:2" ht="16.2" x14ac:dyDescent="0.2">
      <c r="A710" s="5"/>
      <c r="B710" s="202"/>
    </row>
    <row r="711" spans="1:2" ht="16.2" x14ac:dyDescent="0.2">
      <c r="A711" s="5"/>
      <c r="B711" s="202"/>
    </row>
    <row r="712" spans="1:2" ht="16.2" x14ac:dyDescent="0.2">
      <c r="A712" s="5"/>
      <c r="B712" s="202"/>
    </row>
    <row r="713" spans="1:2" ht="16.2" x14ac:dyDescent="0.2">
      <c r="A713" s="5"/>
      <c r="B713" s="202"/>
    </row>
    <row r="714" spans="1:2" ht="16.2" x14ac:dyDescent="0.2">
      <c r="A714" s="5"/>
      <c r="B714" s="202"/>
    </row>
    <row r="715" spans="1:2" ht="16.2" x14ac:dyDescent="0.2">
      <c r="A715" s="5"/>
      <c r="B715" s="202"/>
    </row>
    <row r="716" spans="1:2" ht="16.2" x14ac:dyDescent="0.2">
      <c r="A716" s="5"/>
      <c r="B716" s="202"/>
    </row>
    <row r="717" spans="1:2" ht="16.2" x14ac:dyDescent="0.2">
      <c r="A717" s="5"/>
      <c r="B717" s="202"/>
    </row>
    <row r="718" spans="1:2" ht="16.2" x14ac:dyDescent="0.2">
      <c r="A718" s="5"/>
      <c r="B718" s="202"/>
    </row>
    <row r="719" spans="1:2" ht="16.2" x14ac:dyDescent="0.2">
      <c r="A719" s="5"/>
      <c r="B719" s="202"/>
    </row>
    <row r="720" spans="1:2" ht="16.2" x14ac:dyDescent="0.2">
      <c r="A720" s="5"/>
      <c r="B720" s="202"/>
    </row>
    <row r="721" spans="1:2" ht="16.2" x14ac:dyDescent="0.2">
      <c r="A721" s="5"/>
      <c r="B721" s="202"/>
    </row>
    <row r="722" spans="1:2" ht="16.2" x14ac:dyDescent="0.2">
      <c r="A722" s="5"/>
      <c r="B722" s="202"/>
    </row>
    <row r="723" spans="1:2" ht="16.2" x14ac:dyDescent="0.2">
      <c r="A723" s="5"/>
      <c r="B723" s="202"/>
    </row>
    <row r="724" spans="1:2" ht="16.2" x14ac:dyDescent="0.2">
      <c r="A724" s="5"/>
      <c r="B724" s="202"/>
    </row>
    <row r="725" spans="1:2" ht="16.2" x14ac:dyDescent="0.2">
      <c r="A725" s="5"/>
      <c r="B725" s="202"/>
    </row>
    <row r="726" spans="1:2" ht="16.2" x14ac:dyDescent="0.2">
      <c r="A726" s="5"/>
      <c r="B726" s="202"/>
    </row>
    <row r="727" spans="1:2" ht="16.2" x14ac:dyDescent="0.2">
      <c r="A727" s="5"/>
      <c r="B727" s="202"/>
    </row>
    <row r="728" spans="1:2" ht="16.2" x14ac:dyDescent="0.2">
      <c r="A728" s="5"/>
      <c r="B728" s="202"/>
    </row>
    <row r="729" spans="1:2" ht="16.2" x14ac:dyDescent="0.2">
      <c r="A729" s="5"/>
      <c r="B729" s="202"/>
    </row>
    <row r="730" spans="1:2" ht="16.2" x14ac:dyDescent="0.2">
      <c r="A730" s="5"/>
      <c r="B730" s="202"/>
    </row>
    <row r="731" spans="1:2" ht="16.2" x14ac:dyDescent="0.2">
      <c r="A731" s="5"/>
      <c r="B731" s="202"/>
    </row>
    <row r="732" spans="1:2" ht="16.2" x14ac:dyDescent="0.2">
      <c r="A732" s="5"/>
      <c r="B732" s="202"/>
    </row>
    <row r="733" spans="1:2" ht="16.2" x14ac:dyDescent="0.2">
      <c r="A733" s="5"/>
      <c r="B733" s="202"/>
    </row>
    <row r="734" spans="1:2" ht="16.2" x14ac:dyDescent="0.2">
      <c r="A734" s="5"/>
      <c r="B734" s="202"/>
    </row>
    <row r="735" spans="1:2" ht="16.2" x14ac:dyDescent="0.2">
      <c r="A735" s="5"/>
      <c r="B735" s="202"/>
    </row>
    <row r="736" spans="1:2" ht="16.2" x14ac:dyDescent="0.2">
      <c r="A736" s="5"/>
      <c r="B736" s="202"/>
    </row>
    <row r="737" spans="1:2" ht="16.2" x14ac:dyDescent="0.2">
      <c r="A737" s="5"/>
      <c r="B737" s="202"/>
    </row>
    <row r="738" spans="1:2" ht="16.2" x14ac:dyDescent="0.2">
      <c r="A738" s="5"/>
      <c r="B738" s="202"/>
    </row>
    <row r="739" spans="1:2" ht="16.2" x14ac:dyDescent="0.2">
      <c r="A739" s="5"/>
      <c r="B739" s="202"/>
    </row>
    <row r="740" spans="1:2" ht="16.2" x14ac:dyDescent="0.2">
      <c r="A740" s="5"/>
      <c r="B740" s="202"/>
    </row>
    <row r="741" spans="1:2" ht="16.2" x14ac:dyDescent="0.2">
      <c r="A741" s="5"/>
      <c r="B741" s="202"/>
    </row>
    <row r="742" spans="1:2" ht="16.2" x14ac:dyDescent="0.2">
      <c r="A742" s="5"/>
      <c r="B742" s="202"/>
    </row>
    <row r="743" spans="1:2" ht="16.2" x14ac:dyDescent="0.2">
      <c r="A743" s="5"/>
      <c r="B743" s="202"/>
    </row>
    <row r="744" spans="1:2" ht="16.2" x14ac:dyDescent="0.2">
      <c r="A744" s="5"/>
      <c r="B744" s="202"/>
    </row>
    <row r="745" spans="1:2" ht="16.2" x14ac:dyDescent="0.2">
      <c r="A745" s="5"/>
      <c r="B745" s="202"/>
    </row>
    <row r="746" spans="1:2" ht="16.2" x14ac:dyDescent="0.2">
      <c r="A746" s="5"/>
      <c r="B746" s="202"/>
    </row>
    <row r="747" spans="1:2" ht="16.2" x14ac:dyDescent="0.2">
      <c r="A747" s="5"/>
      <c r="B747" s="202"/>
    </row>
    <row r="748" spans="1:2" ht="16.2" x14ac:dyDescent="0.2">
      <c r="A748" s="5"/>
      <c r="B748" s="202"/>
    </row>
    <row r="749" spans="1:2" ht="16.2" x14ac:dyDescent="0.2">
      <c r="A749" s="5"/>
      <c r="B749" s="202"/>
    </row>
    <row r="750" spans="1:2" ht="16.2" x14ac:dyDescent="0.2">
      <c r="A750" s="5"/>
      <c r="B750" s="202"/>
    </row>
    <row r="751" spans="1:2" ht="16.2" x14ac:dyDescent="0.2">
      <c r="A751" s="5"/>
      <c r="B751" s="202"/>
    </row>
    <row r="752" spans="1:2" ht="16.2" x14ac:dyDescent="0.2">
      <c r="A752" s="5"/>
      <c r="B752" s="202"/>
    </row>
    <row r="753" spans="1:2" ht="16.2" x14ac:dyDescent="0.2">
      <c r="A753" s="5"/>
      <c r="B753" s="202"/>
    </row>
    <row r="754" spans="1:2" ht="16.2" x14ac:dyDescent="0.2">
      <c r="A754" s="5"/>
      <c r="B754" s="202"/>
    </row>
    <row r="755" spans="1:2" ht="16.2" x14ac:dyDescent="0.2">
      <c r="A755" s="5"/>
      <c r="B755" s="202"/>
    </row>
    <row r="756" spans="1:2" ht="16.2" x14ac:dyDescent="0.2">
      <c r="A756" s="5"/>
      <c r="B756" s="202"/>
    </row>
    <row r="757" spans="1:2" ht="16.2" x14ac:dyDescent="0.2">
      <c r="A757" s="5"/>
      <c r="B757" s="202"/>
    </row>
    <row r="758" spans="1:2" ht="16.2" x14ac:dyDescent="0.2">
      <c r="A758" s="5"/>
      <c r="B758" s="202"/>
    </row>
    <row r="759" spans="1:2" ht="16.2" x14ac:dyDescent="0.2">
      <c r="A759" s="5"/>
      <c r="B759" s="202"/>
    </row>
    <row r="760" spans="1:2" ht="16.2" x14ac:dyDescent="0.2">
      <c r="A760" s="5"/>
      <c r="B760" s="202"/>
    </row>
    <row r="761" spans="1:2" ht="16.2" x14ac:dyDescent="0.2">
      <c r="A761" s="5"/>
      <c r="B761" s="202"/>
    </row>
    <row r="762" spans="1:2" ht="16.2" x14ac:dyDescent="0.2">
      <c r="A762" s="5"/>
      <c r="B762" s="202"/>
    </row>
    <row r="763" spans="1:2" ht="16.2" x14ac:dyDescent="0.2">
      <c r="A763" s="5"/>
      <c r="B763" s="202"/>
    </row>
    <row r="764" spans="1:2" ht="16.2" x14ac:dyDescent="0.2">
      <c r="A764" s="5"/>
      <c r="B764" s="202"/>
    </row>
    <row r="765" spans="1:2" ht="16.2" x14ac:dyDescent="0.2">
      <c r="A765" s="5"/>
      <c r="B765" s="202"/>
    </row>
    <row r="766" spans="1:2" ht="16.2" x14ac:dyDescent="0.2">
      <c r="A766" s="5"/>
      <c r="B766" s="202"/>
    </row>
    <row r="767" spans="1:2" ht="16.2" x14ac:dyDescent="0.2">
      <c r="A767" s="5"/>
      <c r="B767" s="202"/>
    </row>
    <row r="768" spans="1:2" ht="16.2" x14ac:dyDescent="0.2">
      <c r="A768" s="5"/>
      <c r="B768" s="202"/>
    </row>
    <row r="769" spans="1:2" ht="16.2" x14ac:dyDescent="0.2">
      <c r="A769" s="5"/>
      <c r="B769" s="202"/>
    </row>
    <row r="770" spans="1:2" ht="16.2" x14ac:dyDescent="0.2">
      <c r="A770" s="5"/>
      <c r="B770" s="202"/>
    </row>
    <row r="771" spans="1:2" ht="16.2" x14ac:dyDescent="0.2">
      <c r="A771" s="5"/>
      <c r="B771" s="202"/>
    </row>
    <row r="772" spans="1:2" ht="16.2" x14ac:dyDescent="0.2">
      <c r="A772" s="5"/>
      <c r="B772" s="202"/>
    </row>
    <row r="773" spans="1:2" ht="16.2" x14ac:dyDescent="0.2">
      <c r="A773" s="5"/>
      <c r="B773" s="202"/>
    </row>
    <row r="774" spans="1:2" ht="16.2" x14ac:dyDescent="0.2">
      <c r="A774" s="5"/>
      <c r="B774" s="202"/>
    </row>
    <row r="775" spans="1:2" ht="16.2" x14ac:dyDescent="0.2">
      <c r="A775" s="5"/>
      <c r="B775" s="202"/>
    </row>
    <row r="776" spans="1:2" ht="16.2" x14ac:dyDescent="0.2">
      <c r="A776" s="5"/>
      <c r="B776" s="202"/>
    </row>
    <row r="777" spans="1:2" ht="16.2" x14ac:dyDescent="0.2">
      <c r="A777" s="5"/>
      <c r="B777" s="202"/>
    </row>
    <row r="778" spans="1:2" ht="16.2" x14ac:dyDescent="0.2">
      <c r="A778" s="5"/>
      <c r="B778" s="202"/>
    </row>
    <row r="779" spans="1:2" ht="16.2" x14ac:dyDescent="0.2">
      <c r="A779" s="5"/>
      <c r="B779" s="202"/>
    </row>
    <row r="780" spans="1:2" ht="16.2" x14ac:dyDescent="0.2">
      <c r="A780" s="5"/>
      <c r="B780" s="202"/>
    </row>
    <row r="781" spans="1:2" ht="16.2" x14ac:dyDescent="0.2">
      <c r="A781" s="5"/>
      <c r="B781" s="202"/>
    </row>
    <row r="782" spans="1:2" ht="16.2" x14ac:dyDescent="0.2">
      <c r="A782" s="5"/>
      <c r="B782" s="202"/>
    </row>
    <row r="783" spans="1:2" ht="16.2" x14ac:dyDescent="0.2">
      <c r="A783" s="5"/>
      <c r="B783" s="202"/>
    </row>
    <row r="784" spans="1:2" ht="16.2" x14ac:dyDescent="0.2">
      <c r="A784" s="5"/>
      <c r="B784" s="202"/>
    </row>
    <row r="785" spans="1:2" ht="16.2" x14ac:dyDescent="0.2">
      <c r="A785" s="5"/>
      <c r="B785" s="202"/>
    </row>
    <row r="786" spans="1:2" ht="16.2" x14ac:dyDescent="0.2">
      <c r="A786" s="5"/>
      <c r="B786" s="202"/>
    </row>
    <row r="787" spans="1:2" ht="16.2" x14ac:dyDescent="0.2">
      <c r="A787" s="5"/>
      <c r="B787" s="202"/>
    </row>
    <row r="788" spans="1:2" ht="16.2" x14ac:dyDescent="0.2">
      <c r="A788" s="5"/>
      <c r="B788" s="202"/>
    </row>
    <row r="789" spans="1:2" ht="16.2" x14ac:dyDescent="0.2">
      <c r="A789" s="5"/>
      <c r="B789" s="202"/>
    </row>
    <row r="790" spans="1:2" ht="16.2" x14ac:dyDescent="0.2">
      <c r="A790" s="5"/>
      <c r="B790" s="202"/>
    </row>
    <row r="791" spans="1:2" ht="16.2" x14ac:dyDescent="0.2">
      <c r="A791" s="5"/>
      <c r="B791" s="202"/>
    </row>
    <row r="792" spans="1:2" ht="16.2" x14ac:dyDescent="0.2">
      <c r="A792" s="5"/>
      <c r="B792" s="202"/>
    </row>
    <row r="793" spans="1:2" ht="16.2" x14ac:dyDescent="0.2">
      <c r="A793" s="5"/>
      <c r="B793" s="202"/>
    </row>
    <row r="794" spans="1:2" ht="16.2" x14ac:dyDescent="0.2">
      <c r="A794" s="5"/>
      <c r="B794" s="202"/>
    </row>
    <row r="795" spans="1:2" ht="16.2" x14ac:dyDescent="0.2">
      <c r="A795" s="5"/>
      <c r="B795" s="202"/>
    </row>
    <row r="796" spans="1:2" ht="16.2" x14ac:dyDescent="0.2">
      <c r="A796" s="5"/>
      <c r="B796" s="202"/>
    </row>
    <row r="797" spans="1:2" ht="16.2" x14ac:dyDescent="0.2">
      <c r="A797" s="5"/>
      <c r="B797" s="202"/>
    </row>
    <row r="798" spans="1:2" ht="16.2" x14ac:dyDescent="0.2">
      <c r="A798" s="5"/>
      <c r="B798" s="202"/>
    </row>
    <row r="799" spans="1:2" ht="16.2" x14ac:dyDescent="0.2">
      <c r="A799" s="5"/>
      <c r="B799" s="202"/>
    </row>
    <row r="800" spans="1:2" ht="16.2" x14ac:dyDescent="0.2">
      <c r="A800" s="5"/>
      <c r="B800" s="202"/>
    </row>
    <row r="801" spans="1:2" ht="16.2" x14ac:dyDescent="0.2">
      <c r="A801" s="5"/>
      <c r="B801" s="202"/>
    </row>
    <row r="802" spans="1:2" ht="16.2" x14ac:dyDescent="0.2">
      <c r="A802" s="5"/>
      <c r="B802" s="202"/>
    </row>
    <row r="803" spans="1:2" ht="16.2" x14ac:dyDescent="0.2">
      <c r="A803" s="5"/>
      <c r="B803" s="202"/>
    </row>
    <row r="804" spans="1:2" ht="16.2" x14ac:dyDescent="0.2">
      <c r="A804" s="5"/>
      <c r="B804" s="202"/>
    </row>
    <row r="805" spans="1:2" ht="16.2" x14ac:dyDescent="0.2">
      <c r="A805" s="5"/>
      <c r="B805" s="202"/>
    </row>
    <row r="806" spans="1:2" ht="16.2" x14ac:dyDescent="0.2">
      <c r="A806" s="5"/>
      <c r="B806" s="202"/>
    </row>
    <row r="807" spans="1:2" ht="16.2" x14ac:dyDescent="0.2">
      <c r="A807" s="5"/>
      <c r="B807" s="202"/>
    </row>
    <row r="808" spans="1:2" ht="16.2" x14ac:dyDescent="0.2">
      <c r="A808" s="5"/>
      <c r="B808" s="202"/>
    </row>
    <row r="809" spans="1:2" ht="16.2" x14ac:dyDescent="0.2">
      <c r="A809" s="5"/>
      <c r="B809" s="202"/>
    </row>
    <row r="810" spans="1:2" ht="16.2" x14ac:dyDescent="0.2">
      <c r="A810" s="5"/>
      <c r="B810" s="202"/>
    </row>
    <row r="811" spans="1:2" ht="16.2" x14ac:dyDescent="0.2">
      <c r="A811" s="5"/>
      <c r="B811" s="202"/>
    </row>
    <row r="812" spans="1:2" ht="16.2" x14ac:dyDescent="0.2">
      <c r="A812" s="5"/>
      <c r="B812" s="202"/>
    </row>
    <row r="813" spans="1:2" ht="16.2" x14ac:dyDescent="0.2">
      <c r="A813" s="5"/>
      <c r="B813" s="202"/>
    </row>
    <row r="814" spans="1:2" ht="16.2" x14ac:dyDescent="0.2">
      <c r="A814" s="5"/>
      <c r="B814" s="202"/>
    </row>
    <row r="815" spans="1:2" ht="16.2" x14ac:dyDescent="0.2">
      <c r="A815" s="5"/>
      <c r="B815" s="202"/>
    </row>
    <row r="816" spans="1:2" ht="16.2" x14ac:dyDescent="0.2">
      <c r="A816" s="5"/>
      <c r="B816" s="202"/>
    </row>
    <row r="817" spans="1:2" ht="16.2" x14ac:dyDescent="0.2">
      <c r="A817" s="5"/>
      <c r="B817" s="202"/>
    </row>
    <row r="818" spans="1:2" ht="16.2" x14ac:dyDescent="0.2">
      <c r="A818" s="5"/>
      <c r="B818" s="202"/>
    </row>
    <row r="819" spans="1:2" ht="16.2" x14ac:dyDescent="0.2">
      <c r="A819" s="5"/>
      <c r="B819" s="202"/>
    </row>
    <row r="820" spans="1:2" ht="16.2" x14ac:dyDescent="0.2">
      <c r="A820" s="5"/>
      <c r="B820" s="202"/>
    </row>
    <row r="821" spans="1:2" ht="16.2" x14ac:dyDescent="0.2">
      <c r="A821" s="5"/>
      <c r="B821" s="202"/>
    </row>
    <row r="822" spans="1:2" ht="16.2" x14ac:dyDescent="0.2">
      <c r="A822" s="5"/>
      <c r="B822" s="202"/>
    </row>
    <row r="823" spans="1:2" ht="16.2" x14ac:dyDescent="0.2">
      <c r="A823" s="5"/>
      <c r="B823" s="202"/>
    </row>
    <row r="824" spans="1:2" ht="16.2" x14ac:dyDescent="0.2">
      <c r="A824" s="5"/>
      <c r="B824" s="202"/>
    </row>
    <row r="825" spans="1:2" ht="16.2" x14ac:dyDescent="0.2">
      <c r="A825" s="5"/>
      <c r="B825" s="202"/>
    </row>
    <row r="826" spans="1:2" ht="16.2" x14ac:dyDescent="0.2">
      <c r="A826" s="5"/>
      <c r="B826" s="202"/>
    </row>
    <row r="827" spans="1:2" ht="16.2" x14ac:dyDescent="0.2">
      <c r="A827" s="5"/>
      <c r="B827" s="202"/>
    </row>
    <row r="828" spans="1:2" ht="16.2" x14ac:dyDescent="0.2">
      <c r="A828" s="5"/>
      <c r="B828" s="202"/>
    </row>
    <row r="829" spans="1:2" ht="16.2" x14ac:dyDescent="0.2">
      <c r="A829" s="5"/>
      <c r="B829" s="202"/>
    </row>
    <row r="830" spans="1:2" ht="16.2" x14ac:dyDescent="0.2">
      <c r="A830" s="5"/>
      <c r="B830" s="202"/>
    </row>
    <row r="831" spans="1:2" ht="16.2" x14ac:dyDescent="0.2">
      <c r="A831" s="5"/>
      <c r="B831" s="202"/>
    </row>
    <row r="832" spans="1:2" ht="16.2" x14ac:dyDescent="0.2">
      <c r="A832" s="5"/>
      <c r="B832" s="202"/>
    </row>
    <row r="833" spans="1:2" ht="16.2" x14ac:dyDescent="0.2">
      <c r="A833" s="5"/>
      <c r="B833" s="202"/>
    </row>
    <row r="834" spans="1:2" ht="16.2" x14ac:dyDescent="0.2">
      <c r="A834" s="5"/>
      <c r="B834" s="202"/>
    </row>
    <row r="835" spans="1:2" ht="16.2" x14ac:dyDescent="0.2">
      <c r="A835" s="5"/>
      <c r="B835" s="202"/>
    </row>
    <row r="836" spans="1:2" ht="16.2" x14ac:dyDescent="0.2">
      <c r="A836" s="5"/>
      <c r="B836" s="202"/>
    </row>
    <row r="837" spans="1:2" ht="16.2" x14ac:dyDescent="0.2">
      <c r="A837" s="5"/>
      <c r="B837" s="202"/>
    </row>
    <row r="838" spans="1:2" ht="16.2" x14ac:dyDescent="0.2">
      <c r="A838" s="5"/>
      <c r="B838" s="202"/>
    </row>
    <row r="839" spans="1:2" ht="16.2" x14ac:dyDescent="0.2">
      <c r="A839" s="5"/>
      <c r="B839" s="202"/>
    </row>
    <row r="840" spans="1:2" ht="16.2" x14ac:dyDescent="0.2">
      <c r="A840" s="5"/>
      <c r="B840" s="202"/>
    </row>
    <row r="841" spans="1:2" ht="16.2" x14ac:dyDescent="0.2">
      <c r="A841" s="5"/>
      <c r="B841" s="202"/>
    </row>
    <row r="842" spans="1:2" ht="16.2" x14ac:dyDescent="0.2">
      <c r="A842" s="5"/>
      <c r="B842" s="202"/>
    </row>
    <row r="843" spans="1:2" ht="16.2" x14ac:dyDescent="0.2">
      <c r="A843" s="5"/>
      <c r="B843" s="202"/>
    </row>
    <row r="844" spans="1:2" ht="16.2" x14ac:dyDescent="0.2">
      <c r="A844" s="5"/>
      <c r="B844" s="202"/>
    </row>
    <row r="845" spans="1:2" ht="16.2" x14ac:dyDescent="0.2">
      <c r="A845" s="5"/>
      <c r="B845" s="202"/>
    </row>
    <row r="846" spans="1:2" ht="16.2" x14ac:dyDescent="0.2">
      <c r="A846" s="5"/>
      <c r="B846" s="202"/>
    </row>
    <row r="847" spans="1:2" ht="16.2" x14ac:dyDescent="0.2">
      <c r="A847" s="5"/>
      <c r="B847" s="202"/>
    </row>
    <row r="848" spans="1:2" ht="16.2" x14ac:dyDescent="0.2">
      <c r="A848" s="5"/>
      <c r="B848" s="202"/>
    </row>
    <row r="849" spans="1:2" ht="16.2" x14ac:dyDescent="0.2">
      <c r="A849" s="5"/>
      <c r="B849" s="202"/>
    </row>
    <row r="850" spans="1:2" ht="16.2" x14ac:dyDescent="0.2">
      <c r="A850" s="5"/>
      <c r="B850" s="202"/>
    </row>
    <row r="851" spans="1:2" ht="16.2" x14ac:dyDescent="0.2">
      <c r="A851" s="5"/>
      <c r="B851" s="202"/>
    </row>
    <row r="852" spans="1:2" ht="16.2" x14ac:dyDescent="0.2">
      <c r="A852" s="5"/>
      <c r="B852" s="202"/>
    </row>
    <row r="853" spans="1:2" ht="16.2" x14ac:dyDescent="0.2">
      <c r="A853" s="5"/>
      <c r="B853" s="202"/>
    </row>
    <row r="854" spans="1:2" ht="16.2" x14ac:dyDescent="0.2">
      <c r="A854" s="5"/>
      <c r="B854" s="202"/>
    </row>
    <row r="855" spans="1:2" ht="16.2" x14ac:dyDescent="0.2">
      <c r="A855" s="5"/>
      <c r="B855" s="202"/>
    </row>
    <row r="856" spans="1:2" ht="16.2" x14ac:dyDescent="0.2">
      <c r="A856" s="5"/>
      <c r="B856" s="202"/>
    </row>
    <row r="857" spans="1:2" ht="16.2" x14ac:dyDescent="0.2">
      <c r="A857" s="5"/>
      <c r="B857" s="202"/>
    </row>
    <row r="858" spans="1:2" ht="16.2" x14ac:dyDescent="0.2">
      <c r="A858" s="5"/>
      <c r="B858" s="202"/>
    </row>
    <row r="859" spans="1:2" ht="16.2" x14ac:dyDescent="0.2">
      <c r="A859" s="5"/>
      <c r="B859" s="202"/>
    </row>
    <row r="860" spans="1:2" ht="16.2" x14ac:dyDescent="0.2">
      <c r="A860" s="5"/>
      <c r="B860" s="202"/>
    </row>
    <row r="861" spans="1:2" ht="16.2" x14ac:dyDescent="0.2">
      <c r="A861" s="5"/>
      <c r="B861" s="202"/>
    </row>
    <row r="862" spans="1:2" ht="16.2" x14ac:dyDescent="0.2">
      <c r="A862" s="5"/>
      <c r="B862" s="202"/>
    </row>
    <row r="863" spans="1:2" ht="16.2" x14ac:dyDescent="0.2">
      <c r="A863" s="5"/>
      <c r="B863" s="202"/>
    </row>
    <row r="864" spans="1:2" ht="16.2" x14ac:dyDescent="0.2">
      <c r="A864" s="5"/>
      <c r="B864" s="202"/>
    </row>
    <row r="865" spans="1:2" ht="16.2" x14ac:dyDescent="0.2">
      <c r="A865" s="5"/>
      <c r="B865" s="202"/>
    </row>
    <row r="866" spans="1:2" ht="16.2" x14ac:dyDescent="0.2">
      <c r="A866" s="5"/>
      <c r="B866" s="202"/>
    </row>
    <row r="867" spans="1:2" ht="16.2" x14ac:dyDescent="0.2">
      <c r="A867" s="5"/>
      <c r="B867" s="202"/>
    </row>
    <row r="868" spans="1:2" ht="16.2" x14ac:dyDescent="0.2">
      <c r="A868" s="5"/>
      <c r="B868" s="202"/>
    </row>
    <row r="869" spans="1:2" ht="16.2" x14ac:dyDescent="0.2">
      <c r="A869" s="5"/>
      <c r="B869" s="202"/>
    </row>
    <row r="870" spans="1:2" ht="16.2" x14ac:dyDescent="0.2">
      <c r="A870" s="5"/>
      <c r="B870" s="202"/>
    </row>
    <row r="871" spans="1:2" ht="16.2" x14ac:dyDescent="0.2">
      <c r="A871" s="5"/>
      <c r="B871" s="202"/>
    </row>
    <row r="872" spans="1:2" ht="16.2" x14ac:dyDescent="0.2">
      <c r="A872" s="5"/>
      <c r="B872" s="202"/>
    </row>
    <row r="873" spans="1:2" ht="16.2" x14ac:dyDescent="0.2">
      <c r="A873" s="5"/>
      <c r="B873" s="202"/>
    </row>
    <row r="874" spans="1:2" ht="16.2" x14ac:dyDescent="0.2">
      <c r="A874" s="5"/>
      <c r="B874" s="202"/>
    </row>
    <row r="875" spans="1:2" ht="16.2" x14ac:dyDescent="0.2">
      <c r="A875" s="5"/>
      <c r="B875" s="202"/>
    </row>
    <row r="876" spans="1:2" ht="16.2" x14ac:dyDescent="0.2">
      <c r="A876" s="5"/>
      <c r="B876" s="202"/>
    </row>
    <row r="877" spans="1:2" ht="16.2" x14ac:dyDescent="0.2">
      <c r="A877" s="5"/>
      <c r="B877" s="202"/>
    </row>
    <row r="878" spans="1:2" ht="16.2" x14ac:dyDescent="0.2">
      <c r="A878" s="5"/>
      <c r="B878" s="202"/>
    </row>
    <row r="879" spans="1:2" ht="16.2" x14ac:dyDescent="0.2">
      <c r="A879" s="5"/>
      <c r="B879" s="202"/>
    </row>
    <row r="880" spans="1:2" ht="16.2" x14ac:dyDescent="0.2">
      <c r="A880" s="5"/>
      <c r="B880" s="202"/>
    </row>
    <row r="881" spans="1:2" ht="16.2" x14ac:dyDescent="0.2">
      <c r="A881" s="5"/>
      <c r="B881" s="202"/>
    </row>
    <row r="882" spans="1:2" ht="16.2" x14ac:dyDescent="0.2">
      <c r="A882" s="5"/>
      <c r="B882" s="202"/>
    </row>
    <row r="883" spans="1:2" ht="16.2" x14ac:dyDescent="0.2">
      <c r="A883" s="5"/>
      <c r="B883" s="202"/>
    </row>
    <row r="884" spans="1:2" ht="16.2" x14ac:dyDescent="0.2">
      <c r="A884" s="5"/>
      <c r="B884" s="202"/>
    </row>
    <row r="885" spans="1:2" ht="16.2" x14ac:dyDescent="0.2">
      <c r="A885" s="5"/>
      <c r="B885" s="202"/>
    </row>
    <row r="886" spans="1:2" ht="16.2" x14ac:dyDescent="0.2">
      <c r="A886" s="5"/>
      <c r="B886" s="202"/>
    </row>
    <row r="887" spans="1:2" ht="16.2" x14ac:dyDescent="0.2">
      <c r="A887" s="5"/>
      <c r="B887" s="202"/>
    </row>
    <row r="888" spans="1:2" ht="16.2" x14ac:dyDescent="0.2">
      <c r="A888" s="5"/>
      <c r="B888" s="202"/>
    </row>
    <row r="889" spans="1:2" ht="16.2" x14ac:dyDescent="0.2">
      <c r="A889" s="5"/>
      <c r="B889" s="202"/>
    </row>
    <row r="890" spans="1:2" ht="16.2" x14ac:dyDescent="0.2">
      <c r="A890" s="5"/>
      <c r="B890" s="202"/>
    </row>
    <row r="891" spans="1:2" ht="16.2" x14ac:dyDescent="0.2">
      <c r="A891" s="5"/>
      <c r="B891" s="202"/>
    </row>
    <row r="892" spans="1:2" ht="16.2" x14ac:dyDescent="0.2">
      <c r="A892" s="5"/>
      <c r="B892" s="202"/>
    </row>
    <row r="893" spans="1:2" ht="16.2" x14ac:dyDescent="0.2">
      <c r="A893" s="5"/>
      <c r="B893" s="202"/>
    </row>
    <row r="894" spans="1:2" ht="16.2" x14ac:dyDescent="0.2">
      <c r="A894" s="5"/>
      <c r="B894" s="202"/>
    </row>
    <row r="895" spans="1:2" ht="16.2" x14ac:dyDescent="0.2">
      <c r="A895" s="5"/>
      <c r="B895" s="202"/>
    </row>
    <row r="896" spans="1:2" ht="16.2" x14ac:dyDescent="0.2">
      <c r="A896" s="5"/>
      <c r="B896" s="202"/>
    </row>
    <row r="897" spans="1:2" ht="16.2" x14ac:dyDescent="0.2">
      <c r="A897" s="5"/>
      <c r="B897" s="202"/>
    </row>
    <row r="898" spans="1:2" ht="16.2" x14ac:dyDescent="0.2">
      <c r="A898" s="5"/>
      <c r="B898" s="202"/>
    </row>
    <row r="899" spans="1:2" ht="16.2" x14ac:dyDescent="0.2">
      <c r="A899" s="5"/>
      <c r="B899" s="202"/>
    </row>
    <row r="900" spans="1:2" ht="16.2" x14ac:dyDescent="0.2">
      <c r="A900" s="5"/>
      <c r="B900" s="202"/>
    </row>
    <row r="901" spans="1:2" ht="16.2" x14ac:dyDescent="0.2">
      <c r="A901" s="5"/>
      <c r="B901" s="202"/>
    </row>
    <row r="902" spans="1:2" ht="16.2" x14ac:dyDescent="0.2">
      <c r="A902" s="5"/>
      <c r="B902" s="202"/>
    </row>
    <row r="903" spans="1:2" ht="16.2" x14ac:dyDescent="0.2">
      <c r="A903" s="5"/>
      <c r="B903" s="202"/>
    </row>
    <row r="904" spans="1:2" ht="16.2" x14ac:dyDescent="0.2">
      <c r="A904" s="5"/>
      <c r="B904" s="202"/>
    </row>
    <row r="905" spans="1:2" ht="16.2" x14ac:dyDescent="0.2">
      <c r="A905" s="5"/>
      <c r="B905" s="202"/>
    </row>
    <row r="906" spans="1:2" ht="16.2" x14ac:dyDescent="0.2">
      <c r="A906" s="5"/>
      <c r="B906" s="202"/>
    </row>
    <row r="907" spans="1:2" ht="16.2" x14ac:dyDescent="0.2">
      <c r="A907" s="5"/>
      <c r="B907" s="202"/>
    </row>
    <row r="908" spans="1:2" ht="16.2" x14ac:dyDescent="0.2">
      <c r="A908" s="5"/>
      <c r="B908" s="202"/>
    </row>
    <row r="909" spans="1:2" ht="16.2" x14ac:dyDescent="0.2">
      <c r="A909" s="5"/>
      <c r="B909" s="202"/>
    </row>
    <row r="910" spans="1:2" ht="16.2" x14ac:dyDescent="0.2">
      <c r="A910" s="5"/>
      <c r="B910" s="202"/>
    </row>
    <row r="911" spans="1:2" ht="16.2" x14ac:dyDescent="0.2">
      <c r="A911" s="5"/>
      <c r="B911" s="202"/>
    </row>
    <row r="912" spans="1:2" ht="16.2" x14ac:dyDescent="0.2">
      <c r="A912" s="5"/>
      <c r="B912" s="202"/>
    </row>
    <row r="913" spans="1:2" ht="16.2" x14ac:dyDescent="0.2">
      <c r="A913" s="5"/>
      <c r="B913" s="202"/>
    </row>
    <row r="914" spans="1:2" ht="16.2" x14ac:dyDescent="0.2">
      <c r="A914" s="5"/>
      <c r="B914" s="202"/>
    </row>
    <row r="915" spans="1:2" ht="16.2" x14ac:dyDescent="0.2">
      <c r="A915" s="5"/>
      <c r="B915" s="202"/>
    </row>
    <row r="916" spans="1:2" ht="16.2" x14ac:dyDescent="0.2">
      <c r="A916" s="5"/>
      <c r="B916" s="202"/>
    </row>
    <row r="917" spans="1:2" ht="16.2" x14ac:dyDescent="0.2">
      <c r="A917" s="5"/>
      <c r="B917" s="202"/>
    </row>
    <row r="918" spans="1:2" ht="16.2" x14ac:dyDescent="0.2">
      <c r="A918" s="5"/>
      <c r="B918" s="202"/>
    </row>
    <row r="919" spans="1:2" ht="16.2" x14ac:dyDescent="0.2">
      <c r="A919" s="5"/>
      <c r="B919" s="202"/>
    </row>
    <row r="920" spans="1:2" ht="16.2" x14ac:dyDescent="0.2">
      <c r="A920" s="5"/>
      <c r="B920" s="202"/>
    </row>
    <row r="921" spans="1:2" ht="16.2" x14ac:dyDescent="0.2">
      <c r="A921" s="5"/>
      <c r="B921" s="202"/>
    </row>
    <row r="922" spans="1:2" ht="16.2" x14ac:dyDescent="0.2">
      <c r="A922" s="5"/>
      <c r="B922" s="202"/>
    </row>
    <row r="923" spans="1:2" ht="16.2" x14ac:dyDescent="0.2">
      <c r="A923" s="5"/>
      <c r="B923" s="202"/>
    </row>
    <row r="924" spans="1:2" ht="16.2" x14ac:dyDescent="0.2">
      <c r="A924" s="5"/>
      <c r="B924" s="202"/>
    </row>
    <row r="925" spans="1:2" ht="16.2" x14ac:dyDescent="0.2">
      <c r="A925" s="5"/>
      <c r="B925" s="202"/>
    </row>
    <row r="926" spans="1:2" ht="16.2" x14ac:dyDescent="0.2">
      <c r="A926" s="5"/>
      <c r="B926" s="202"/>
    </row>
    <row r="927" spans="1:2" ht="16.2" x14ac:dyDescent="0.2">
      <c r="A927" s="5"/>
      <c r="B927" s="202"/>
    </row>
    <row r="928" spans="1:2" ht="16.2" x14ac:dyDescent="0.2">
      <c r="A928" s="5"/>
      <c r="B928" s="202"/>
    </row>
    <row r="929" spans="1:2" ht="16.2" x14ac:dyDescent="0.2">
      <c r="A929" s="5"/>
      <c r="B929" s="202"/>
    </row>
    <row r="930" spans="1:2" ht="16.2" x14ac:dyDescent="0.2">
      <c r="A930" s="5"/>
      <c r="B930" s="202"/>
    </row>
    <row r="931" spans="1:2" ht="16.2" x14ac:dyDescent="0.2">
      <c r="A931" s="5"/>
      <c r="B931" s="202"/>
    </row>
    <row r="932" spans="1:2" ht="16.2" x14ac:dyDescent="0.2">
      <c r="A932" s="5"/>
      <c r="B932" s="202"/>
    </row>
    <row r="933" spans="1:2" ht="16.2" x14ac:dyDescent="0.2">
      <c r="A933" s="5"/>
      <c r="B933" s="202"/>
    </row>
    <row r="934" spans="1:2" ht="16.2" x14ac:dyDescent="0.2">
      <c r="A934" s="5"/>
      <c r="B934" s="202"/>
    </row>
    <row r="935" spans="1:2" ht="16.2" x14ac:dyDescent="0.2">
      <c r="A935" s="5"/>
      <c r="B935" s="202"/>
    </row>
    <row r="936" spans="1:2" ht="16.2" x14ac:dyDescent="0.2">
      <c r="A936" s="5"/>
      <c r="B936" s="202"/>
    </row>
    <row r="937" spans="1:2" ht="16.2" x14ac:dyDescent="0.2">
      <c r="A937" s="5"/>
      <c r="B937" s="202"/>
    </row>
    <row r="938" spans="1:2" ht="16.2" x14ac:dyDescent="0.2">
      <c r="A938" s="5"/>
      <c r="B938" s="202"/>
    </row>
    <row r="939" spans="1:2" ht="16.2" x14ac:dyDescent="0.2">
      <c r="A939" s="5"/>
      <c r="B939" s="202"/>
    </row>
    <row r="940" spans="1:2" ht="16.2" x14ac:dyDescent="0.2">
      <c r="A940" s="5"/>
      <c r="B940" s="202"/>
    </row>
    <row r="941" spans="1:2" ht="16.2" x14ac:dyDescent="0.2">
      <c r="A941" s="5"/>
      <c r="B941" s="202"/>
    </row>
    <row r="942" spans="1:2" ht="16.2" x14ac:dyDescent="0.2">
      <c r="A942" s="5"/>
      <c r="B942" s="202"/>
    </row>
    <row r="943" spans="1:2" ht="16.2" x14ac:dyDescent="0.2">
      <c r="A943" s="5"/>
      <c r="B943" s="202"/>
    </row>
    <row r="944" spans="1:2" ht="16.2" x14ac:dyDescent="0.2">
      <c r="A944" s="5"/>
      <c r="B944" s="202"/>
    </row>
    <row r="945" spans="1:2" ht="16.2" x14ac:dyDescent="0.2">
      <c r="A945" s="5"/>
      <c r="B945" s="202"/>
    </row>
    <row r="946" spans="1:2" ht="16.2" x14ac:dyDescent="0.2">
      <c r="A946" s="5"/>
      <c r="B946" s="202"/>
    </row>
    <row r="947" spans="1:2" ht="16.2" x14ac:dyDescent="0.2">
      <c r="A947" s="5"/>
      <c r="B947" s="202"/>
    </row>
    <row r="948" spans="1:2" ht="16.2" x14ac:dyDescent="0.2">
      <c r="A948" s="5"/>
      <c r="B948" s="202"/>
    </row>
    <row r="949" spans="1:2" ht="16.2" x14ac:dyDescent="0.2">
      <c r="A949" s="5"/>
      <c r="B949" s="202"/>
    </row>
    <row r="950" spans="1:2" ht="16.2" x14ac:dyDescent="0.2">
      <c r="A950" s="5"/>
      <c r="B950" s="202"/>
    </row>
    <row r="951" spans="1:2" ht="16.2" x14ac:dyDescent="0.2">
      <c r="A951" s="5"/>
      <c r="B951" s="202"/>
    </row>
    <row r="952" spans="1:2" ht="16.2" x14ac:dyDescent="0.2">
      <c r="A952" s="5"/>
      <c r="B952" s="202"/>
    </row>
    <row r="953" spans="1:2" ht="16.2" x14ac:dyDescent="0.2">
      <c r="A953" s="5"/>
      <c r="B953" s="202"/>
    </row>
    <row r="954" spans="1:2" ht="16.2" x14ac:dyDescent="0.2">
      <c r="A954" s="5"/>
      <c r="B954" s="202"/>
    </row>
    <row r="955" spans="1:2" ht="16.2" x14ac:dyDescent="0.2">
      <c r="A955" s="5"/>
      <c r="B955" s="202"/>
    </row>
    <row r="956" spans="1:2" ht="16.2" x14ac:dyDescent="0.2">
      <c r="A956" s="5"/>
      <c r="B956" s="202"/>
    </row>
    <row r="957" spans="1:2" ht="16.2" x14ac:dyDescent="0.2">
      <c r="A957" s="5"/>
      <c r="B957" s="202"/>
    </row>
    <row r="958" spans="1:2" ht="16.2" x14ac:dyDescent="0.2">
      <c r="A958" s="5"/>
      <c r="B958" s="202"/>
    </row>
    <row r="959" spans="1:2" ht="16.2" x14ac:dyDescent="0.2">
      <c r="A959" s="5"/>
      <c r="B959" s="202"/>
    </row>
    <row r="960" spans="1:2" ht="16.2" x14ac:dyDescent="0.2">
      <c r="A960" s="5"/>
      <c r="B960" s="202"/>
    </row>
    <row r="961" spans="1:2" ht="16.2" x14ac:dyDescent="0.2">
      <c r="A961" s="5"/>
      <c r="B961" s="202"/>
    </row>
    <row r="962" spans="1:2" ht="16.2" x14ac:dyDescent="0.2">
      <c r="A962" s="5"/>
      <c r="B962" s="202"/>
    </row>
    <row r="963" spans="1:2" ht="16.2" x14ac:dyDescent="0.2">
      <c r="A963" s="5"/>
      <c r="B963" s="202"/>
    </row>
    <row r="964" spans="1:2" ht="16.2" x14ac:dyDescent="0.2">
      <c r="A964" s="5"/>
      <c r="B964" s="202"/>
    </row>
    <row r="965" spans="1:2" ht="16.2" x14ac:dyDescent="0.2">
      <c r="A965" s="5"/>
      <c r="B965" s="202"/>
    </row>
    <row r="966" spans="1:2" ht="16.2" x14ac:dyDescent="0.2">
      <c r="A966" s="5"/>
      <c r="B966" s="202"/>
    </row>
    <row r="967" spans="1:2" ht="16.2" x14ac:dyDescent="0.2">
      <c r="A967" s="5"/>
      <c r="B967" s="202"/>
    </row>
    <row r="968" spans="1:2" ht="16.2" x14ac:dyDescent="0.2">
      <c r="A968" s="5"/>
      <c r="B968" s="202"/>
    </row>
    <row r="969" spans="1:2" ht="16.2" x14ac:dyDescent="0.2">
      <c r="A969" s="5"/>
      <c r="B969" s="202"/>
    </row>
    <row r="970" spans="1:2" ht="16.2" x14ac:dyDescent="0.2">
      <c r="A970" s="5"/>
      <c r="B970" s="202"/>
    </row>
    <row r="971" spans="1:2" ht="16.2" x14ac:dyDescent="0.2">
      <c r="A971" s="5"/>
      <c r="B971" s="202"/>
    </row>
    <row r="972" spans="1:2" ht="16.2" x14ac:dyDescent="0.2">
      <c r="A972" s="5"/>
      <c r="B972" s="202"/>
    </row>
    <row r="973" spans="1:2" ht="16.2" x14ac:dyDescent="0.2">
      <c r="A973" s="5"/>
      <c r="B973" s="202"/>
    </row>
    <row r="974" spans="1:2" ht="16.2" x14ac:dyDescent="0.2">
      <c r="A974" s="5"/>
      <c r="B974" s="202"/>
    </row>
    <row r="975" spans="1:2" ht="16.2" x14ac:dyDescent="0.2">
      <c r="A975" s="5"/>
      <c r="B975" s="202"/>
    </row>
    <row r="976" spans="1:2" ht="16.2" x14ac:dyDescent="0.2">
      <c r="A976" s="5"/>
      <c r="B976" s="202"/>
    </row>
    <row r="977" spans="1:2" ht="16.2" x14ac:dyDescent="0.2">
      <c r="A977" s="5"/>
      <c r="B977" s="202"/>
    </row>
    <row r="978" spans="1:2" ht="16.2" x14ac:dyDescent="0.2">
      <c r="A978" s="5"/>
      <c r="B978" s="202"/>
    </row>
    <row r="979" spans="1:2" ht="16.2" x14ac:dyDescent="0.2">
      <c r="A979" s="5"/>
      <c r="B979" s="202"/>
    </row>
    <row r="980" spans="1:2" ht="16.2" x14ac:dyDescent="0.2">
      <c r="A980" s="5"/>
      <c r="B980" s="202"/>
    </row>
    <row r="981" spans="1:2" ht="16.2" x14ac:dyDescent="0.2">
      <c r="A981" s="5"/>
      <c r="B981" s="202"/>
    </row>
    <row r="982" spans="1:2" ht="16.2" x14ac:dyDescent="0.2">
      <c r="A982" s="5"/>
      <c r="B982" s="202"/>
    </row>
    <row r="983" spans="1:2" ht="16.2" x14ac:dyDescent="0.2">
      <c r="A983" s="5"/>
      <c r="B983" s="202"/>
    </row>
    <row r="984" spans="1:2" ht="16.2" x14ac:dyDescent="0.2">
      <c r="A984" s="5"/>
      <c r="B984" s="202"/>
    </row>
    <row r="985" spans="1:2" ht="16.2" x14ac:dyDescent="0.2">
      <c r="A985" s="5"/>
      <c r="B985" s="202"/>
    </row>
    <row r="986" spans="1:2" ht="16.2" x14ac:dyDescent="0.2">
      <c r="A986" s="5"/>
      <c r="B986" s="202"/>
    </row>
    <row r="987" spans="1:2" ht="16.2" x14ac:dyDescent="0.2">
      <c r="A987" s="5"/>
      <c r="B987" s="202"/>
    </row>
    <row r="988" spans="1:2" ht="16.2" x14ac:dyDescent="0.2">
      <c r="A988" s="5"/>
      <c r="B988" s="202"/>
    </row>
    <row r="989" spans="1:2" ht="16.2" x14ac:dyDescent="0.2">
      <c r="A989" s="5"/>
      <c r="B989" s="202"/>
    </row>
    <row r="990" spans="1:2" ht="16.2" x14ac:dyDescent="0.2">
      <c r="A990" s="5"/>
      <c r="B990" s="202"/>
    </row>
    <row r="991" spans="1:2" ht="16.2" x14ac:dyDescent="0.2">
      <c r="A991" s="5"/>
      <c r="B991" s="202"/>
    </row>
    <row r="992" spans="1:2" ht="16.2" x14ac:dyDescent="0.2">
      <c r="A992" s="5"/>
      <c r="B992" s="202"/>
    </row>
    <row r="993" spans="1:2" ht="16.2" x14ac:dyDescent="0.2">
      <c r="A993" s="5"/>
      <c r="B993" s="202"/>
    </row>
    <row r="994" spans="1:2" ht="16.2" x14ac:dyDescent="0.2">
      <c r="A994" s="5"/>
      <c r="B994" s="202"/>
    </row>
    <row r="995" spans="1:2" ht="16.2" x14ac:dyDescent="0.2">
      <c r="A995" s="5"/>
      <c r="B995" s="202"/>
    </row>
    <row r="996" spans="1:2" ht="16.2" x14ac:dyDescent="0.2">
      <c r="A996" s="5"/>
      <c r="B996" s="202"/>
    </row>
    <row r="997" spans="1:2" ht="16.2" x14ac:dyDescent="0.2">
      <c r="A997" s="5"/>
      <c r="B997" s="202"/>
    </row>
    <row r="998" spans="1:2" ht="16.2" x14ac:dyDescent="0.2">
      <c r="A998" s="5"/>
      <c r="B998" s="202"/>
    </row>
    <row r="999" spans="1:2" ht="16.2" x14ac:dyDescent="0.2">
      <c r="A999" s="5"/>
      <c r="B999" s="202"/>
    </row>
    <row r="1000" spans="1:2" ht="16.2" x14ac:dyDescent="0.2">
      <c r="A1000" s="5"/>
      <c r="B1000" s="202"/>
    </row>
    <row r="1001" spans="1:2" ht="16.2" x14ac:dyDescent="0.2">
      <c r="A1001" s="5"/>
      <c r="B1001" s="202"/>
    </row>
    <row r="1002" spans="1:2" ht="16.2" x14ac:dyDescent="0.2">
      <c r="A1002" s="5"/>
      <c r="B1002" s="202"/>
    </row>
    <row r="1003" spans="1:2" ht="16.2" x14ac:dyDescent="0.2">
      <c r="A1003" s="5"/>
      <c r="B1003" s="202"/>
    </row>
    <row r="1004" spans="1:2" ht="16.2" x14ac:dyDescent="0.2">
      <c r="A1004" s="5"/>
      <c r="B1004" s="202"/>
    </row>
    <row r="1005" spans="1:2" ht="16.2" x14ac:dyDescent="0.2">
      <c r="A1005" s="5"/>
      <c r="B1005" s="202"/>
    </row>
    <row r="1006" spans="1:2" ht="16.2" x14ac:dyDescent="0.2">
      <c r="A1006" s="5"/>
      <c r="B1006" s="202"/>
    </row>
    <row r="1007" spans="1:2" ht="16.2" x14ac:dyDescent="0.2">
      <c r="A1007" s="5"/>
      <c r="B1007" s="202"/>
    </row>
    <row r="1008" spans="1:2" ht="16.2" x14ac:dyDescent="0.2">
      <c r="A1008" s="5"/>
      <c r="B1008" s="202"/>
    </row>
    <row r="1009" spans="1:2" ht="16.2" x14ac:dyDescent="0.2">
      <c r="A1009" s="5"/>
      <c r="B1009" s="202"/>
    </row>
    <row r="1010" spans="1:2" ht="16.2" x14ac:dyDescent="0.2">
      <c r="A1010" s="5"/>
      <c r="B1010" s="202"/>
    </row>
    <row r="1011" spans="1:2" ht="16.2" x14ac:dyDescent="0.2">
      <c r="A1011" s="5"/>
      <c r="B1011" s="202"/>
    </row>
    <row r="1012" spans="1:2" ht="16.2" x14ac:dyDescent="0.2">
      <c r="A1012" s="5"/>
      <c r="B1012" s="202"/>
    </row>
    <row r="1013" spans="1:2" ht="16.2" x14ac:dyDescent="0.2">
      <c r="A1013" s="5"/>
      <c r="B1013" s="202"/>
    </row>
    <row r="1014" spans="1:2" ht="16.2" x14ac:dyDescent="0.2">
      <c r="A1014" s="5"/>
      <c r="B1014" s="202"/>
    </row>
    <row r="1015" spans="1:2" ht="16.2" x14ac:dyDescent="0.2">
      <c r="A1015" s="5"/>
      <c r="B1015" s="202"/>
    </row>
    <row r="1016" spans="1:2" ht="16.2" x14ac:dyDescent="0.2">
      <c r="A1016" s="5"/>
      <c r="B1016" s="202"/>
    </row>
    <row r="1017" spans="1:2" ht="16.2" x14ac:dyDescent="0.2">
      <c r="A1017" s="5"/>
      <c r="B1017" s="202"/>
    </row>
    <row r="1018" spans="1:2" ht="16.2" x14ac:dyDescent="0.2">
      <c r="A1018" s="5"/>
      <c r="B1018" s="202"/>
    </row>
    <row r="1019" spans="1:2" ht="16.2" x14ac:dyDescent="0.2">
      <c r="A1019" s="5"/>
      <c r="B1019" s="202"/>
    </row>
    <row r="1020" spans="1:2" ht="16.2" x14ac:dyDescent="0.2">
      <c r="A1020" s="5"/>
      <c r="B1020" s="202"/>
    </row>
    <row r="1021" spans="1:2" ht="16.2" x14ac:dyDescent="0.2">
      <c r="A1021" s="5"/>
      <c r="B1021" s="202"/>
    </row>
    <row r="1022" spans="1:2" ht="16.2" x14ac:dyDescent="0.2">
      <c r="A1022" s="5"/>
      <c r="B1022" s="202"/>
    </row>
    <row r="1023" spans="1:2" ht="16.2" x14ac:dyDescent="0.2">
      <c r="A1023" s="5"/>
      <c r="B1023" s="202"/>
    </row>
    <row r="1024" spans="1:2" ht="16.2" x14ac:dyDescent="0.2">
      <c r="A1024" s="5"/>
      <c r="B1024" s="202"/>
    </row>
    <row r="1025" spans="1:2" ht="16.2" x14ac:dyDescent="0.2">
      <c r="A1025" s="5"/>
      <c r="B1025" s="202"/>
    </row>
    <row r="1026" spans="1:2" ht="16.2" x14ac:dyDescent="0.2">
      <c r="A1026" s="5"/>
      <c r="B1026" s="202"/>
    </row>
    <row r="1027" spans="1:2" ht="16.2" x14ac:dyDescent="0.2">
      <c r="A1027" s="5"/>
      <c r="B1027" s="202"/>
    </row>
    <row r="1028" spans="1:2" ht="16.2" x14ac:dyDescent="0.2">
      <c r="A1028" s="5"/>
      <c r="B1028" s="202"/>
    </row>
    <row r="1029" spans="1:2" ht="16.2" x14ac:dyDescent="0.2">
      <c r="A1029" s="5"/>
      <c r="B1029" s="202"/>
    </row>
    <row r="1030" spans="1:2" ht="16.2" x14ac:dyDescent="0.2">
      <c r="A1030" s="5"/>
      <c r="B1030" s="202"/>
    </row>
    <row r="1031" spans="1:2" ht="16.2" x14ac:dyDescent="0.2">
      <c r="A1031" s="5"/>
      <c r="B1031" s="202"/>
    </row>
    <row r="1032" spans="1:2" ht="16.2" x14ac:dyDescent="0.2">
      <c r="A1032" s="5"/>
      <c r="B1032" s="202"/>
    </row>
    <row r="1033" spans="1:2" ht="16.2" x14ac:dyDescent="0.2">
      <c r="A1033" s="5"/>
      <c r="B1033" s="202"/>
    </row>
    <row r="1034" spans="1:2" ht="16.2" x14ac:dyDescent="0.2">
      <c r="A1034" s="5"/>
      <c r="B1034" s="202"/>
    </row>
    <row r="1035" spans="1:2" ht="16.2" x14ac:dyDescent="0.2">
      <c r="A1035" s="5"/>
      <c r="B1035" s="202"/>
    </row>
    <row r="1036" spans="1:2" ht="16.2" x14ac:dyDescent="0.2">
      <c r="A1036" s="5"/>
      <c r="B1036" s="202"/>
    </row>
    <row r="1037" spans="1:2" ht="16.2" x14ac:dyDescent="0.2">
      <c r="A1037" s="5"/>
      <c r="B1037" s="202"/>
    </row>
    <row r="1038" spans="1:2" ht="16.2" x14ac:dyDescent="0.2">
      <c r="A1038" s="5"/>
      <c r="B1038" s="202"/>
    </row>
    <row r="1039" spans="1:2" ht="16.2" x14ac:dyDescent="0.2">
      <c r="A1039" s="5"/>
      <c r="B1039" s="202"/>
    </row>
    <row r="1040" spans="1:2" ht="16.2" x14ac:dyDescent="0.2">
      <c r="A1040" s="5"/>
      <c r="B1040" s="202"/>
    </row>
    <row r="1041" spans="1:2" ht="16.2" x14ac:dyDescent="0.2">
      <c r="A1041" s="5"/>
      <c r="B1041" s="202"/>
    </row>
    <row r="1042" spans="1:2" ht="16.2" x14ac:dyDescent="0.2">
      <c r="A1042" s="5"/>
      <c r="B1042" s="202"/>
    </row>
    <row r="1043" spans="1:2" ht="16.2" x14ac:dyDescent="0.2">
      <c r="A1043" s="5"/>
      <c r="B1043" s="202"/>
    </row>
    <row r="1044" spans="1:2" ht="16.2" x14ac:dyDescent="0.2">
      <c r="A1044" s="5"/>
      <c r="B1044" s="202"/>
    </row>
    <row r="1045" spans="1:2" ht="16.2" x14ac:dyDescent="0.2">
      <c r="A1045" s="5"/>
      <c r="B1045" s="202"/>
    </row>
    <row r="1046" spans="1:2" ht="16.2" x14ac:dyDescent="0.2">
      <c r="A1046" s="5"/>
      <c r="B1046" s="202"/>
    </row>
    <row r="1047" spans="1:2" ht="16.2" x14ac:dyDescent="0.2">
      <c r="A1047" s="5"/>
      <c r="B1047" s="202"/>
    </row>
    <row r="1048" spans="1:2" ht="16.2" x14ac:dyDescent="0.2">
      <c r="A1048" s="5"/>
      <c r="B1048" s="202"/>
    </row>
    <row r="1049" spans="1:2" ht="16.2" x14ac:dyDescent="0.2">
      <c r="A1049" s="5"/>
      <c r="B1049" s="202"/>
    </row>
    <row r="1050" spans="1:2" ht="16.2" x14ac:dyDescent="0.2">
      <c r="A1050" s="5"/>
      <c r="B1050" s="202"/>
    </row>
    <row r="1051" spans="1:2" ht="16.2" x14ac:dyDescent="0.2">
      <c r="A1051" s="5"/>
      <c r="B1051" s="202"/>
    </row>
    <row r="1052" spans="1:2" ht="16.2" x14ac:dyDescent="0.2">
      <c r="A1052" s="5"/>
      <c r="B1052" s="202"/>
    </row>
    <row r="1053" spans="1:2" ht="16.2" x14ac:dyDescent="0.2">
      <c r="A1053" s="5"/>
      <c r="B1053" s="202"/>
    </row>
    <row r="1054" spans="1:2" ht="16.2" x14ac:dyDescent="0.2">
      <c r="A1054" s="5"/>
      <c r="B1054" s="202"/>
    </row>
    <row r="1055" spans="1:2" ht="16.2" x14ac:dyDescent="0.2">
      <c r="A1055" s="5"/>
      <c r="B1055" s="202"/>
    </row>
    <row r="1056" spans="1:2" ht="16.2" x14ac:dyDescent="0.2">
      <c r="A1056" s="5"/>
      <c r="B1056" s="202"/>
    </row>
    <row r="1057" spans="1:2" ht="16.2" x14ac:dyDescent="0.2">
      <c r="A1057" s="5"/>
      <c r="B1057" s="202"/>
    </row>
    <row r="1058" spans="1:2" ht="16.2" x14ac:dyDescent="0.2">
      <c r="A1058" s="5"/>
      <c r="B1058" s="202"/>
    </row>
    <row r="1059" spans="1:2" ht="16.2" x14ac:dyDescent="0.2">
      <c r="A1059" s="5"/>
      <c r="B1059" s="202"/>
    </row>
    <row r="1060" spans="1:2" ht="16.2" x14ac:dyDescent="0.2">
      <c r="A1060" s="5"/>
      <c r="B1060" s="202"/>
    </row>
    <row r="1061" spans="1:2" ht="16.2" x14ac:dyDescent="0.2">
      <c r="A1061" s="5"/>
      <c r="B1061" s="202"/>
    </row>
    <row r="1062" spans="1:2" ht="16.2" x14ac:dyDescent="0.2">
      <c r="A1062" s="5"/>
      <c r="B1062" s="202"/>
    </row>
    <row r="1063" spans="1:2" ht="16.2" x14ac:dyDescent="0.2">
      <c r="A1063" s="5"/>
      <c r="B1063" s="202"/>
    </row>
    <row r="1064" spans="1:2" ht="16.2" x14ac:dyDescent="0.2">
      <c r="A1064" s="5"/>
      <c r="B1064" s="202"/>
    </row>
    <row r="1065" spans="1:2" ht="16.2" x14ac:dyDescent="0.2">
      <c r="A1065" s="5"/>
      <c r="B1065" s="202"/>
    </row>
    <row r="1066" spans="1:2" ht="16.2" x14ac:dyDescent="0.2">
      <c r="A1066" s="5"/>
      <c r="B1066" s="202"/>
    </row>
    <row r="1067" spans="1:2" ht="16.2" x14ac:dyDescent="0.2">
      <c r="A1067" s="5"/>
      <c r="B1067" s="202"/>
    </row>
    <row r="1068" spans="1:2" ht="16.2" x14ac:dyDescent="0.2">
      <c r="A1068" s="5"/>
      <c r="B1068" s="202"/>
    </row>
    <row r="1069" spans="1:2" ht="16.2" x14ac:dyDescent="0.2">
      <c r="A1069" s="5"/>
      <c r="B1069" s="202"/>
    </row>
    <row r="1070" spans="1:2" ht="16.2" x14ac:dyDescent="0.2">
      <c r="A1070" s="5"/>
      <c r="B1070" s="202"/>
    </row>
    <row r="1071" spans="1:2" ht="16.2" x14ac:dyDescent="0.2">
      <c r="A1071" s="5"/>
      <c r="B1071" s="202"/>
    </row>
    <row r="1072" spans="1:2" ht="16.2" x14ac:dyDescent="0.2">
      <c r="A1072" s="5"/>
      <c r="B1072" s="202"/>
    </row>
    <row r="1073" spans="1:2" ht="16.2" x14ac:dyDescent="0.2">
      <c r="A1073" s="5"/>
      <c r="B1073" s="202"/>
    </row>
    <row r="1074" spans="1:2" ht="16.2" x14ac:dyDescent="0.2">
      <c r="A1074" s="5"/>
      <c r="B1074" s="202"/>
    </row>
    <row r="1075" spans="1:2" ht="16.2" x14ac:dyDescent="0.2">
      <c r="A1075" s="5"/>
      <c r="B1075" s="202"/>
    </row>
    <row r="1076" spans="1:2" ht="16.2" x14ac:dyDescent="0.2">
      <c r="A1076" s="5"/>
      <c r="B1076" s="202"/>
    </row>
    <row r="1077" spans="1:2" ht="16.2" x14ac:dyDescent="0.2">
      <c r="A1077" s="5"/>
      <c r="B1077" s="202"/>
    </row>
    <row r="1078" spans="1:2" ht="16.2" x14ac:dyDescent="0.2">
      <c r="A1078" s="5"/>
      <c r="B1078" s="202"/>
    </row>
    <row r="1079" spans="1:2" ht="16.2" x14ac:dyDescent="0.2">
      <c r="A1079" s="5"/>
      <c r="B1079" s="202"/>
    </row>
    <row r="1080" spans="1:2" ht="16.2" x14ac:dyDescent="0.2">
      <c r="A1080" s="5"/>
      <c r="B1080" s="202"/>
    </row>
    <row r="1081" spans="1:2" ht="16.2" x14ac:dyDescent="0.2">
      <c r="A1081" s="5"/>
      <c r="B1081" s="202"/>
    </row>
    <row r="1082" spans="1:2" ht="16.2" x14ac:dyDescent="0.2">
      <c r="A1082" s="5"/>
      <c r="B1082" s="202"/>
    </row>
    <row r="1083" spans="1:2" ht="16.2" x14ac:dyDescent="0.2">
      <c r="A1083" s="5"/>
      <c r="B1083" s="202"/>
    </row>
    <row r="1084" spans="1:2" ht="16.2" x14ac:dyDescent="0.2">
      <c r="A1084" s="5"/>
      <c r="B1084" s="202"/>
    </row>
    <row r="1085" spans="1:2" ht="16.2" x14ac:dyDescent="0.2">
      <c r="A1085" s="5"/>
      <c r="B1085" s="202"/>
    </row>
    <row r="1086" spans="1:2" ht="16.2" x14ac:dyDescent="0.2">
      <c r="A1086" s="5"/>
      <c r="B1086" s="202"/>
    </row>
    <row r="1087" spans="1:2" ht="16.2" x14ac:dyDescent="0.2">
      <c r="A1087" s="5"/>
      <c r="B1087" s="202"/>
    </row>
    <row r="1088" spans="1:2" ht="16.2" x14ac:dyDescent="0.2">
      <c r="A1088" s="5"/>
      <c r="B1088" s="202"/>
    </row>
    <row r="1089" spans="1:2" ht="16.2" x14ac:dyDescent="0.2">
      <c r="A1089" s="5"/>
      <c r="B1089" s="202"/>
    </row>
    <row r="1090" spans="1:2" ht="16.2" x14ac:dyDescent="0.2">
      <c r="A1090" s="5"/>
      <c r="B1090" s="202"/>
    </row>
    <row r="1091" spans="1:2" ht="16.2" x14ac:dyDescent="0.2">
      <c r="A1091" s="5"/>
      <c r="B1091" s="202"/>
    </row>
    <row r="1092" spans="1:2" ht="16.2" x14ac:dyDescent="0.2">
      <c r="A1092" s="5"/>
      <c r="B1092" s="202"/>
    </row>
    <row r="1093" spans="1:2" ht="16.2" x14ac:dyDescent="0.2">
      <c r="A1093" s="5"/>
      <c r="B1093" s="202"/>
    </row>
    <row r="1094" spans="1:2" ht="16.2" x14ac:dyDescent="0.2">
      <c r="A1094" s="5"/>
      <c r="B1094" s="202"/>
    </row>
    <row r="1095" spans="1:2" ht="16.2" x14ac:dyDescent="0.2">
      <c r="A1095" s="5"/>
      <c r="B1095" s="202"/>
    </row>
    <row r="1096" spans="1:2" ht="16.2" x14ac:dyDescent="0.2">
      <c r="A1096" s="5"/>
      <c r="B1096" s="202"/>
    </row>
    <row r="1097" spans="1:2" ht="16.2" x14ac:dyDescent="0.2">
      <c r="A1097" s="5"/>
      <c r="B1097" s="202"/>
    </row>
    <row r="1098" spans="1:2" ht="16.2" x14ac:dyDescent="0.2">
      <c r="A1098" s="5"/>
      <c r="B1098" s="202"/>
    </row>
    <row r="1099" spans="1:2" ht="16.2" x14ac:dyDescent="0.2">
      <c r="A1099" s="5"/>
      <c r="B1099" s="202"/>
    </row>
    <row r="1100" spans="1:2" ht="16.2" x14ac:dyDescent="0.2">
      <c r="A1100" s="5"/>
      <c r="B1100" s="202"/>
    </row>
    <row r="1101" spans="1:2" ht="16.2" x14ac:dyDescent="0.2">
      <c r="A1101" s="5"/>
      <c r="B1101" s="202"/>
    </row>
    <row r="1102" spans="1:2" ht="16.2" x14ac:dyDescent="0.2">
      <c r="A1102" s="5"/>
      <c r="B1102" s="202"/>
    </row>
    <row r="1103" spans="1:2" ht="16.2" x14ac:dyDescent="0.2">
      <c r="A1103" s="5"/>
      <c r="B1103" s="202"/>
    </row>
    <row r="1104" spans="1:2" ht="16.2" x14ac:dyDescent="0.2">
      <c r="A1104" s="5"/>
      <c r="B1104" s="202"/>
    </row>
    <row r="1105" spans="1:2" ht="16.2" x14ac:dyDescent="0.2">
      <c r="A1105" s="5"/>
      <c r="B1105" s="202"/>
    </row>
    <row r="1106" spans="1:2" ht="16.2" x14ac:dyDescent="0.2">
      <c r="A1106" s="5"/>
      <c r="B1106" s="202"/>
    </row>
    <row r="1107" spans="1:2" ht="16.2" x14ac:dyDescent="0.2">
      <c r="A1107" s="5"/>
      <c r="B1107" s="202"/>
    </row>
    <row r="1108" spans="1:2" ht="16.2" x14ac:dyDescent="0.2">
      <c r="A1108" s="5"/>
      <c r="B1108" s="202"/>
    </row>
    <row r="1109" spans="1:2" ht="16.2" x14ac:dyDescent="0.2">
      <c r="A1109" s="5"/>
      <c r="B1109" s="202"/>
    </row>
    <row r="1110" spans="1:2" ht="16.2" x14ac:dyDescent="0.2">
      <c r="A1110" s="5"/>
      <c r="B1110" s="202"/>
    </row>
    <row r="1111" spans="1:2" ht="16.2" x14ac:dyDescent="0.2">
      <c r="A1111" s="5"/>
      <c r="B1111" s="202"/>
    </row>
    <row r="1112" spans="1:2" ht="16.2" x14ac:dyDescent="0.2">
      <c r="A1112" s="5"/>
      <c r="B1112" s="202"/>
    </row>
    <row r="1113" spans="1:2" ht="16.2" x14ac:dyDescent="0.2">
      <c r="A1113" s="5"/>
      <c r="B1113" s="202"/>
    </row>
    <row r="1114" spans="1:2" ht="16.2" x14ac:dyDescent="0.2">
      <c r="A1114" s="5"/>
      <c r="B1114" s="202"/>
    </row>
    <row r="1115" spans="1:2" ht="16.2" x14ac:dyDescent="0.2">
      <c r="A1115" s="5"/>
      <c r="B1115" s="202"/>
    </row>
    <row r="1116" spans="1:2" ht="16.2" x14ac:dyDescent="0.2">
      <c r="A1116" s="5"/>
      <c r="B1116" s="202"/>
    </row>
    <row r="1117" spans="1:2" ht="16.2" x14ac:dyDescent="0.2">
      <c r="A1117" s="5"/>
      <c r="B1117" s="202"/>
    </row>
    <row r="1118" spans="1:2" ht="16.2" x14ac:dyDescent="0.2">
      <c r="A1118" s="5"/>
      <c r="B1118" s="202"/>
    </row>
    <row r="1119" spans="1:2" ht="16.2" x14ac:dyDescent="0.2">
      <c r="A1119" s="5"/>
      <c r="B1119" s="202"/>
    </row>
    <row r="1120" spans="1:2" ht="16.2" x14ac:dyDescent="0.2">
      <c r="A1120" s="5"/>
      <c r="B1120" s="202"/>
    </row>
    <row r="1121" spans="1:2" ht="16.2" x14ac:dyDescent="0.2">
      <c r="A1121" s="5"/>
      <c r="B1121" s="202"/>
    </row>
    <row r="1122" spans="1:2" ht="16.2" x14ac:dyDescent="0.2">
      <c r="A1122" s="5"/>
      <c r="B1122" s="202"/>
    </row>
    <row r="1123" spans="1:2" ht="16.2" x14ac:dyDescent="0.2">
      <c r="A1123" s="5"/>
      <c r="B1123" s="202"/>
    </row>
    <row r="1124" spans="1:2" ht="16.2" x14ac:dyDescent="0.2">
      <c r="A1124" s="5"/>
      <c r="B1124" s="202"/>
    </row>
    <row r="1125" spans="1:2" ht="16.2" x14ac:dyDescent="0.2">
      <c r="A1125" s="5"/>
      <c r="B1125" s="202"/>
    </row>
    <row r="1126" spans="1:2" ht="16.2" x14ac:dyDescent="0.2">
      <c r="A1126" s="5"/>
      <c r="B1126" s="202"/>
    </row>
    <row r="1127" spans="1:2" ht="16.2" x14ac:dyDescent="0.2">
      <c r="A1127" s="5"/>
      <c r="B1127" s="202"/>
    </row>
    <row r="1128" spans="1:2" ht="16.2" x14ac:dyDescent="0.2">
      <c r="A1128" s="5"/>
      <c r="B1128" s="202"/>
    </row>
    <row r="1129" spans="1:2" ht="16.2" x14ac:dyDescent="0.2">
      <c r="A1129" s="5"/>
      <c r="B1129" s="202"/>
    </row>
    <row r="1130" spans="1:2" ht="16.2" x14ac:dyDescent="0.2">
      <c r="A1130" s="5"/>
      <c r="B1130" s="202"/>
    </row>
    <row r="1131" spans="1:2" ht="16.2" x14ac:dyDescent="0.2">
      <c r="A1131" s="5"/>
      <c r="B1131" s="202"/>
    </row>
    <row r="1132" spans="1:2" ht="16.2" x14ac:dyDescent="0.2">
      <c r="A1132" s="5"/>
      <c r="B1132" s="202"/>
    </row>
    <row r="1133" spans="1:2" ht="16.2" x14ac:dyDescent="0.2">
      <c r="A1133" s="5"/>
      <c r="B1133" s="202"/>
    </row>
    <row r="1134" spans="1:2" ht="16.2" x14ac:dyDescent="0.2">
      <c r="A1134" s="5"/>
      <c r="B1134" s="202"/>
    </row>
    <row r="1135" spans="1:2" ht="16.2" x14ac:dyDescent="0.2">
      <c r="A1135" s="5"/>
      <c r="B1135" s="202"/>
    </row>
    <row r="1136" spans="1:2" ht="16.2" x14ac:dyDescent="0.2">
      <c r="A1136" s="5"/>
      <c r="B1136" s="202"/>
    </row>
    <row r="1137" spans="1:2" ht="16.2" x14ac:dyDescent="0.2">
      <c r="A1137" s="5"/>
      <c r="B1137" s="202"/>
    </row>
    <row r="1138" spans="1:2" ht="16.2" x14ac:dyDescent="0.2">
      <c r="A1138" s="5"/>
      <c r="B1138" s="202"/>
    </row>
    <row r="1139" spans="1:2" ht="16.2" x14ac:dyDescent="0.2">
      <c r="A1139" s="5"/>
      <c r="B1139" s="202"/>
    </row>
    <row r="1140" spans="1:2" ht="16.2" x14ac:dyDescent="0.2">
      <c r="A1140" s="5"/>
      <c r="B1140" s="202"/>
    </row>
    <row r="1141" spans="1:2" ht="16.2" x14ac:dyDescent="0.2">
      <c r="A1141" s="5"/>
      <c r="B1141" s="202"/>
    </row>
    <row r="1142" spans="1:2" ht="16.2" x14ac:dyDescent="0.2">
      <c r="A1142" s="5"/>
      <c r="B1142" s="202"/>
    </row>
    <row r="1143" spans="1:2" ht="16.2" x14ac:dyDescent="0.2">
      <c r="A1143" s="5"/>
      <c r="B1143" s="202"/>
    </row>
    <row r="1144" spans="1:2" ht="16.2" x14ac:dyDescent="0.2">
      <c r="A1144" s="5"/>
      <c r="B1144" s="202"/>
    </row>
    <row r="1145" spans="1:2" ht="16.2" x14ac:dyDescent="0.2">
      <c r="A1145" s="5"/>
      <c r="B1145" s="202"/>
    </row>
    <row r="1146" spans="1:2" ht="16.2" x14ac:dyDescent="0.2">
      <c r="A1146" s="5"/>
      <c r="B1146" s="202"/>
    </row>
    <row r="1147" spans="1:2" ht="16.2" x14ac:dyDescent="0.2">
      <c r="A1147" s="5"/>
      <c r="B1147" s="202"/>
    </row>
    <row r="1148" spans="1:2" ht="16.2" x14ac:dyDescent="0.2">
      <c r="A1148" s="5"/>
      <c r="B1148" s="202"/>
    </row>
    <row r="1149" spans="1:2" ht="16.2" x14ac:dyDescent="0.2">
      <c r="A1149" s="5"/>
      <c r="B1149" s="202"/>
    </row>
    <row r="1150" spans="1:2" ht="16.2" x14ac:dyDescent="0.2">
      <c r="A1150" s="5"/>
      <c r="B1150" s="202"/>
    </row>
    <row r="1151" spans="1:2" ht="16.2" x14ac:dyDescent="0.2">
      <c r="A1151" s="5"/>
      <c r="B1151" s="202"/>
    </row>
    <row r="1152" spans="1:2" ht="16.2" x14ac:dyDescent="0.2">
      <c r="A1152" s="5"/>
      <c r="B1152" s="202"/>
    </row>
    <row r="1153" spans="1:2" ht="16.2" x14ac:dyDescent="0.2">
      <c r="A1153" s="5"/>
      <c r="B1153" s="202"/>
    </row>
    <row r="1154" spans="1:2" ht="16.2" x14ac:dyDescent="0.2">
      <c r="A1154" s="5"/>
      <c r="B1154" s="202"/>
    </row>
    <row r="1155" spans="1:2" ht="16.2" x14ac:dyDescent="0.2">
      <c r="A1155" s="5"/>
      <c r="B1155" s="202"/>
    </row>
    <row r="1156" spans="1:2" ht="16.2" x14ac:dyDescent="0.2">
      <c r="A1156" s="5"/>
      <c r="B1156" s="202"/>
    </row>
    <row r="1157" spans="1:2" ht="16.2" x14ac:dyDescent="0.2">
      <c r="A1157" s="5"/>
      <c r="B1157" s="202"/>
    </row>
    <row r="1158" spans="1:2" ht="16.2" x14ac:dyDescent="0.2">
      <c r="A1158" s="5"/>
      <c r="B1158" s="202"/>
    </row>
    <row r="1159" spans="1:2" ht="16.2" x14ac:dyDescent="0.2">
      <c r="A1159" s="5"/>
      <c r="B1159" s="202"/>
    </row>
    <row r="1160" spans="1:2" ht="16.2" x14ac:dyDescent="0.2">
      <c r="A1160" s="5"/>
      <c r="B1160" s="202"/>
    </row>
    <row r="1161" spans="1:2" ht="16.2" x14ac:dyDescent="0.2">
      <c r="A1161" s="5"/>
      <c r="B1161" s="202"/>
    </row>
    <row r="1162" spans="1:2" ht="16.2" x14ac:dyDescent="0.2">
      <c r="A1162" s="5"/>
      <c r="B1162" s="202"/>
    </row>
    <row r="1163" spans="1:2" ht="16.2" x14ac:dyDescent="0.2">
      <c r="A1163" s="5"/>
      <c r="B1163" s="202"/>
    </row>
    <row r="1164" spans="1:2" ht="16.2" x14ac:dyDescent="0.2">
      <c r="A1164" s="5"/>
      <c r="B1164" s="202"/>
    </row>
    <row r="1165" spans="1:2" ht="16.2" x14ac:dyDescent="0.2">
      <c r="A1165" s="5"/>
      <c r="B1165" s="202"/>
    </row>
    <row r="1166" spans="1:2" ht="16.2" x14ac:dyDescent="0.2">
      <c r="A1166" s="5"/>
      <c r="B1166" s="202"/>
    </row>
    <row r="1167" spans="1:2" ht="16.2" x14ac:dyDescent="0.2">
      <c r="A1167" s="5"/>
      <c r="B1167" s="202"/>
    </row>
    <row r="1168" spans="1:2" ht="16.2" x14ac:dyDescent="0.2">
      <c r="A1168" s="5"/>
      <c r="B1168" s="202"/>
    </row>
    <row r="1169" spans="1:2" ht="16.2" x14ac:dyDescent="0.2">
      <c r="A1169" s="5"/>
      <c r="B1169" s="202"/>
    </row>
    <row r="1170" spans="1:2" ht="16.2" x14ac:dyDescent="0.2">
      <c r="A1170" s="5"/>
      <c r="B1170" s="202"/>
    </row>
    <row r="1171" spans="1:2" ht="16.2" x14ac:dyDescent="0.2">
      <c r="A1171" s="5"/>
      <c r="B1171" s="202"/>
    </row>
    <row r="1172" spans="1:2" ht="16.2" x14ac:dyDescent="0.2">
      <c r="A1172" s="5"/>
      <c r="B1172" s="202"/>
    </row>
    <row r="1173" spans="1:2" ht="16.2" x14ac:dyDescent="0.2">
      <c r="A1173" s="5"/>
      <c r="B1173" s="202"/>
    </row>
    <row r="1174" spans="1:2" ht="16.2" x14ac:dyDescent="0.2">
      <c r="A1174" s="5"/>
      <c r="B1174" s="202"/>
    </row>
    <row r="1175" spans="1:2" ht="16.2" x14ac:dyDescent="0.2">
      <c r="A1175" s="5"/>
      <c r="B1175" s="202"/>
    </row>
    <row r="1176" spans="1:2" ht="16.2" x14ac:dyDescent="0.2">
      <c r="A1176" s="5"/>
      <c r="B1176" s="202"/>
    </row>
    <row r="1177" spans="1:2" ht="16.2" x14ac:dyDescent="0.2">
      <c r="A1177" s="5"/>
      <c r="B1177" s="202"/>
    </row>
    <row r="1178" spans="1:2" ht="16.2" x14ac:dyDescent="0.2">
      <c r="A1178" s="5"/>
      <c r="B1178" s="202"/>
    </row>
    <row r="1179" spans="1:2" ht="16.2" x14ac:dyDescent="0.2">
      <c r="A1179" s="5"/>
      <c r="B1179" s="202"/>
    </row>
    <row r="1180" spans="1:2" ht="16.2" x14ac:dyDescent="0.2">
      <c r="A1180" s="5"/>
      <c r="B1180" s="202"/>
    </row>
    <row r="1181" spans="1:2" ht="16.2" x14ac:dyDescent="0.2">
      <c r="A1181" s="5"/>
      <c r="B1181" s="202"/>
    </row>
    <row r="1182" spans="1:2" ht="16.2" x14ac:dyDescent="0.2">
      <c r="A1182" s="5"/>
      <c r="B1182" s="202"/>
    </row>
    <row r="1183" spans="1:2" ht="16.2" x14ac:dyDescent="0.2">
      <c r="A1183" s="5"/>
      <c r="B1183" s="202"/>
    </row>
    <row r="1184" spans="1:2" ht="16.2" x14ac:dyDescent="0.2">
      <c r="A1184" s="5"/>
      <c r="B1184" s="202"/>
    </row>
    <row r="1185" spans="1:2" ht="16.2" x14ac:dyDescent="0.2">
      <c r="A1185" s="5"/>
      <c r="B1185" s="202"/>
    </row>
    <row r="1186" spans="1:2" ht="16.2" x14ac:dyDescent="0.2">
      <c r="A1186" s="5"/>
      <c r="B1186" s="202"/>
    </row>
    <row r="1187" spans="1:2" ht="16.2" x14ac:dyDescent="0.2">
      <c r="A1187" s="5"/>
      <c r="B1187" s="202"/>
    </row>
    <row r="1188" spans="1:2" ht="16.2" x14ac:dyDescent="0.2">
      <c r="A1188" s="5"/>
      <c r="B1188" s="202"/>
    </row>
    <row r="1189" spans="1:2" ht="16.2" x14ac:dyDescent="0.2">
      <c r="A1189" s="5"/>
      <c r="B1189" s="202"/>
    </row>
    <row r="1190" spans="1:2" ht="16.2" x14ac:dyDescent="0.2">
      <c r="A1190" s="5"/>
      <c r="B1190" s="202"/>
    </row>
    <row r="1191" spans="1:2" ht="16.2" x14ac:dyDescent="0.2">
      <c r="A1191" s="5"/>
      <c r="B1191" s="202"/>
    </row>
    <row r="1192" spans="1:2" ht="16.2" x14ac:dyDescent="0.2">
      <c r="A1192" s="5"/>
      <c r="B1192" s="202"/>
    </row>
    <row r="1193" spans="1:2" ht="16.2" x14ac:dyDescent="0.2">
      <c r="A1193" s="5"/>
      <c r="B1193" s="202"/>
    </row>
    <row r="1194" spans="1:2" ht="16.2" x14ac:dyDescent="0.2">
      <c r="A1194" s="5"/>
      <c r="B1194" s="202"/>
    </row>
    <row r="1195" spans="1:2" ht="16.2" x14ac:dyDescent="0.2">
      <c r="A1195" s="5"/>
      <c r="B1195" s="202"/>
    </row>
    <row r="1196" spans="1:2" ht="16.2" x14ac:dyDescent="0.2">
      <c r="A1196" s="5"/>
      <c r="B1196" s="202"/>
    </row>
    <row r="1197" spans="1:2" ht="16.2" x14ac:dyDescent="0.2">
      <c r="A1197" s="5"/>
      <c r="B1197" s="202"/>
    </row>
    <row r="1198" spans="1:2" ht="16.2" x14ac:dyDescent="0.2">
      <c r="A1198" s="5"/>
      <c r="B1198" s="202"/>
    </row>
    <row r="1199" spans="1:2" ht="16.2" x14ac:dyDescent="0.2">
      <c r="A1199" s="5"/>
      <c r="B1199" s="202"/>
    </row>
    <row r="1200" spans="1:2" ht="16.2" x14ac:dyDescent="0.2">
      <c r="A1200" s="5"/>
      <c r="B1200" s="202"/>
    </row>
    <row r="1201" spans="1:2" ht="16.2" x14ac:dyDescent="0.2">
      <c r="A1201" s="5"/>
      <c r="B1201" s="202"/>
    </row>
    <row r="1202" spans="1:2" ht="16.2" x14ac:dyDescent="0.2">
      <c r="A1202" s="5"/>
      <c r="B1202" s="202"/>
    </row>
    <row r="1203" spans="1:2" ht="16.2" x14ac:dyDescent="0.2">
      <c r="A1203" s="5"/>
      <c r="B1203" s="202"/>
    </row>
    <row r="1204" spans="1:2" ht="16.2" x14ac:dyDescent="0.2">
      <c r="A1204" s="5"/>
      <c r="B1204" s="202"/>
    </row>
    <row r="1205" spans="1:2" ht="16.2" x14ac:dyDescent="0.2">
      <c r="A1205" s="5"/>
      <c r="B1205" s="202"/>
    </row>
    <row r="1206" spans="1:2" ht="16.2" x14ac:dyDescent="0.2">
      <c r="A1206" s="5"/>
      <c r="B1206" s="202"/>
    </row>
    <row r="1207" spans="1:2" ht="16.2" x14ac:dyDescent="0.2">
      <c r="A1207" s="5"/>
      <c r="B1207" s="202"/>
    </row>
    <row r="1208" spans="1:2" ht="16.2" x14ac:dyDescent="0.2">
      <c r="A1208" s="5"/>
      <c r="B1208" s="202"/>
    </row>
    <row r="1209" spans="1:2" ht="16.2" x14ac:dyDescent="0.2">
      <c r="A1209" s="5"/>
      <c r="B1209" s="202"/>
    </row>
    <row r="1210" spans="1:2" ht="16.2" x14ac:dyDescent="0.2">
      <c r="A1210" s="5"/>
      <c r="B1210" s="202"/>
    </row>
    <row r="1211" spans="1:2" ht="16.2" x14ac:dyDescent="0.2">
      <c r="A1211" s="5"/>
      <c r="B1211" s="202"/>
    </row>
    <row r="1212" spans="1:2" ht="16.2" x14ac:dyDescent="0.2">
      <c r="A1212" s="5"/>
      <c r="B1212" s="202"/>
    </row>
    <row r="1213" spans="1:2" ht="16.2" x14ac:dyDescent="0.2">
      <c r="A1213" s="5"/>
      <c r="B1213" s="202"/>
    </row>
    <row r="1214" spans="1:2" ht="16.2" x14ac:dyDescent="0.2">
      <c r="A1214" s="5"/>
      <c r="B1214" s="202"/>
    </row>
    <row r="1215" spans="1:2" ht="16.2" x14ac:dyDescent="0.2">
      <c r="A1215" s="5"/>
      <c r="B1215" s="202"/>
    </row>
    <row r="1216" spans="1:2" ht="16.2" x14ac:dyDescent="0.2">
      <c r="A1216" s="5"/>
      <c r="B1216" s="202"/>
    </row>
    <row r="1217" spans="1:2" ht="16.2" x14ac:dyDescent="0.2">
      <c r="A1217" s="5"/>
      <c r="B1217" s="202"/>
    </row>
    <row r="1218" spans="1:2" ht="16.2" x14ac:dyDescent="0.2">
      <c r="A1218" s="5"/>
      <c r="B1218" s="202"/>
    </row>
    <row r="1219" spans="1:2" ht="16.2" x14ac:dyDescent="0.2">
      <c r="A1219" s="5"/>
      <c r="B1219" s="202"/>
    </row>
    <row r="1220" spans="1:2" ht="16.2" x14ac:dyDescent="0.2">
      <c r="A1220" s="5"/>
      <c r="B1220" s="202"/>
    </row>
    <row r="1221" spans="1:2" ht="16.2" x14ac:dyDescent="0.2">
      <c r="A1221" s="5"/>
      <c r="B1221" s="202"/>
    </row>
    <row r="1222" spans="1:2" ht="16.2" x14ac:dyDescent="0.2">
      <c r="A1222" s="5"/>
      <c r="B1222" s="202"/>
    </row>
    <row r="1223" spans="1:2" ht="16.2" x14ac:dyDescent="0.2">
      <c r="A1223" s="5"/>
      <c r="B1223" s="202"/>
    </row>
    <row r="1224" spans="1:2" ht="16.2" x14ac:dyDescent="0.2">
      <c r="A1224" s="5"/>
      <c r="B1224" s="202"/>
    </row>
    <row r="1225" spans="1:2" ht="16.2" x14ac:dyDescent="0.2">
      <c r="A1225" s="5"/>
      <c r="B1225" s="202"/>
    </row>
    <row r="1226" spans="1:2" ht="16.2" x14ac:dyDescent="0.2">
      <c r="A1226" s="5"/>
      <c r="B1226" s="202"/>
    </row>
    <row r="1227" spans="1:2" ht="16.2" x14ac:dyDescent="0.2">
      <c r="A1227" s="5"/>
      <c r="B1227" s="202"/>
    </row>
    <row r="1228" spans="1:2" ht="16.2" x14ac:dyDescent="0.2">
      <c r="A1228" s="5"/>
      <c r="B1228" s="202"/>
    </row>
    <row r="1229" spans="1:2" ht="16.2" x14ac:dyDescent="0.2">
      <c r="A1229" s="5"/>
      <c r="B1229" s="202"/>
    </row>
    <row r="1230" spans="1:2" ht="16.2" x14ac:dyDescent="0.2">
      <c r="A1230" s="5"/>
      <c r="B1230" s="202"/>
    </row>
    <row r="1231" spans="1:2" ht="16.2" x14ac:dyDescent="0.2">
      <c r="A1231" s="5"/>
      <c r="B1231" s="202"/>
    </row>
    <row r="1232" spans="1:2" ht="16.2" x14ac:dyDescent="0.2">
      <c r="A1232" s="5"/>
      <c r="B1232" s="202"/>
    </row>
    <row r="1233" spans="1:2" ht="16.2" x14ac:dyDescent="0.2">
      <c r="A1233" s="5"/>
      <c r="B1233" s="202"/>
    </row>
    <row r="1234" spans="1:2" ht="16.2" x14ac:dyDescent="0.2">
      <c r="A1234" s="5"/>
      <c r="B1234" s="202"/>
    </row>
    <row r="1235" spans="1:2" ht="16.2" x14ac:dyDescent="0.2">
      <c r="A1235" s="5"/>
      <c r="B1235" s="202"/>
    </row>
    <row r="1236" spans="1:2" ht="16.2" x14ac:dyDescent="0.2">
      <c r="A1236" s="5"/>
      <c r="B1236" s="202"/>
    </row>
    <row r="1237" spans="1:2" ht="16.2" x14ac:dyDescent="0.2">
      <c r="A1237" s="5"/>
      <c r="B1237" s="202"/>
    </row>
    <row r="1238" spans="1:2" ht="16.2" x14ac:dyDescent="0.2">
      <c r="A1238" s="5"/>
      <c r="B1238" s="202"/>
    </row>
    <row r="1239" spans="1:2" ht="16.2" x14ac:dyDescent="0.2">
      <c r="A1239" s="5"/>
      <c r="B1239" s="202"/>
    </row>
    <row r="1240" spans="1:2" ht="16.2" x14ac:dyDescent="0.2">
      <c r="A1240" s="5"/>
      <c r="B1240" s="202"/>
    </row>
    <row r="1241" spans="1:2" ht="16.2" x14ac:dyDescent="0.2">
      <c r="A1241" s="5"/>
      <c r="B1241" s="202"/>
    </row>
    <row r="1242" spans="1:2" ht="16.2" x14ac:dyDescent="0.2">
      <c r="A1242" s="5"/>
      <c r="B1242" s="202"/>
    </row>
    <row r="1243" spans="1:2" ht="16.2" x14ac:dyDescent="0.2">
      <c r="A1243" s="5"/>
      <c r="B1243" s="202"/>
    </row>
    <row r="1244" spans="1:2" ht="16.2" x14ac:dyDescent="0.2">
      <c r="A1244" s="5"/>
      <c r="B1244" s="202"/>
    </row>
    <row r="1245" spans="1:2" ht="16.2" x14ac:dyDescent="0.2">
      <c r="A1245" s="5"/>
      <c r="B1245" s="202"/>
    </row>
    <row r="1246" spans="1:2" ht="16.2" x14ac:dyDescent="0.2">
      <c r="A1246" s="5"/>
      <c r="B1246" s="202"/>
    </row>
    <row r="1247" spans="1:2" ht="16.2" x14ac:dyDescent="0.2">
      <c r="A1247" s="5"/>
      <c r="B1247" s="202"/>
    </row>
    <row r="1248" spans="1:2" ht="16.2" x14ac:dyDescent="0.2">
      <c r="A1248" s="5"/>
      <c r="B1248" s="202"/>
    </row>
    <row r="1249" spans="1:2" ht="16.2" x14ac:dyDescent="0.2">
      <c r="A1249" s="5"/>
      <c r="B1249" s="202"/>
    </row>
    <row r="1250" spans="1:2" ht="16.2" x14ac:dyDescent="0.2">
      <c r="A1250" s="5"/>
      <c r="B1250" s="202"/>
    </row>
    <row r="1251" spans="1:2" ht="16.2" x14ac:dyDescent="0.2">
      <c r="A1251" s="5"/>
      <c r="B1251" s="202"/>
    </row>
    <row r="1252" spans="1:2" ht="16.2" x14ac:dyDescent="0.2">
      <c r="A1252" s="5"/>
      <c r="B1252" s="202"/>
    </row>
    <row r="1253" spans="1:2" ht="16.2" x14ac:dyDescent="0.2">
      <c r="A1253" s="5"/>
      <c r="B1253" s="202"/>
    </row>
    <row r="1254" spans="1:2" ht="16.2" x14ac:dyDescent="0.2">
      <c r="A1254" s="5"/>
      <c r="B1254" s="202"/>
    </row>
    <row r="1255" spans="1:2" ht="16.2" x14ac:dyDescent="0.2">
      <c r="A1255" s="5"/>
      <c r="B1255" s="202"/>
    </row>
    <row r="1256" spans="1:2" ht="16.2" x14ac:dyDescent="0.2">
      <c r="A1256" s="5"/>
      <c r="B1256" s="202"/>
    </row>
    <row r="1257" spans="1:2" ht="16.2" x14ac:dyDescent="0.2">
      <c r="A1257" s="5"/>
      <c r="B1257" s="202"/>
    </row>
    <row r="1258" spans="1:2" ht="16.2" x14ac:dyDescent="0.2">
      <c r="A1258" s="5"/>
      <c r="B1258" s="202"/>
    </row>
    <row r="1259" spans="1:2" ht="16.2" x14ac:dyDescent="0.2">
      <c r="A1259" s="5"/>
      <c r="B1259" s="202"/>
    </row>
    <row r="1260" spans="1:2" ht="16.2" x14ac:dyDescent="0.2">
      <c r="A1260" s="5"/>
      <c r="B1260" s="202"/>
    </row>
    <row r="1261" spans="1:2" ht="16.2" x14ac:dyDescent="0.2">
      <c r="A1261" s="5"/>
      <c r="B1261" s="202"/>
    </row>
    <row r="1262" spans="1:2" ht="16.2" x14ac:dyDescent="0.2">
      <c r="A1262" s="5"/>
      <c r="B1262" s="202"/>
    </row>
    <row r="1263" spans="1:2" ht="16.2" x14ac:dyDescent="0.2">
      <c r="A1263" s="5"/>
      <c r="B1263" s="202"/>
    </row>
    <row r="1264" spans="1:2" ht="16.2" x14ac:dyDescent="0.2">
      <c r="A1264" s="5"/>
      <c r="B1264" s="202"/>
    </row>
    <row r="1265" spans="1:2" ht="16.2" x14ac:dyDescent="0.2">
      <c r="A1265" s="5"/>
      <c r="B1265" s="202"/>
    </row>
    <row r="1266" spans="1:2" ht="16.2" x14ac:dyDescent="0.2">
      <c r="A1266" s="5"/>
      <c r="B1266" s="202"/>
    </row>
    <row r="1267" spans="1:2" ht="16.2" x14ac:dyDescent="0.2">
      <c r="A1267" s="5"/>
      <c r="B1267" s="202"/>
    </row>
    <row r="1268" spans="1:2" ht="16.2" x14ac:dyDescent="0.2">
      <c r="A1268" s="5"/>
      <c r="B1268" s="202"/>
    </row>
    <row r="1269" spans="1:2" ht="16.2" x14ac:dyDescent="0.2">
      <c r="A1269" s="5"/>
      <c r="B1269" s="202"/>
    </row>
    <row r="1270" spans="1:2" ht="16.2" x14ac:dyDescent="0.2">
      <c r="A1270" s="5"/>
      <c r="B1270" s="202"/>
    </row>
    <row r="1271" spans="1:2" ht="16.2" x14ac:dyDescent="0.2">
      <c r="A1271" s="5"/>
      <c r="B1271" s="202"/>
    </row>
    <row r="1272" spans="1:2" ht="16.2" x14ac:dyDescent="0.2">
      <c r="A1272" s="5"/>
      <c r="B1272" s="202"/>
    </row>
    <row r="1273" spans="1:2" ht="16.2" x14ac:dyDescent="0.2">
      <c r="A1273" s="5"/>
      <c r="B1273" s="202"/>
    </row>
    <row r="1274" spans="1:2" ht="16.2" x14ac:dyDescent="0.2">
      <c r="A1274" s="5"/>
      <c r="B1274" s="202"/>
    </row>
    <row r="1275" spans="1:2" ht="16.2" x14ac:dyDescent="0.2">
      <c r="A1275" s="5"/>
      <c r="B1275" s="202"/>
    </row>
    <row r="1276" spans="1:2" ht="16.2" x14ac:dyDescent="0.2">
      <c r="A1276" s="5"/>
      <c r="B1276" s="202"/>
    </row>
    <row r="1277" spans="1:2" ht="16.2" x14ac:dyDescent="0.2">
      <c r="A1277" s="5"/>
      <c r="B1277" s="202"/>
    </row>
    <row r="1278" spans="1:2" ht="16.2" x14ac:dyDescent="0.2">
      <c r="A1278" s="5"/>
      <c r="B1278" s="202"/>
    </row>
    <row r="1279" spans="1:2" ht="16.2" x14ac:dyDescent="0.2">
      <c r="A1279" s="5"/>
      <c r="B1279" s="202"/>
    </row>
    <row r="1280" spans="1:2" ht="16.2" x14ac:dyDescent="0.2">
      <c r="A1280" s="5"/>
      <c r="B1280" s="202"/>
    </row>
    <row r="1281" spans="1:2" ht="16.2" x14ac:dyDescent="0.2">
      <c r="A1281" s="5"/>
      <c r="B1281" s="202"/>
    </row>
    <row r="1282" spans="1:2" ht="16.2" x14ac:dyDescent="0.2">
      <c r="A1282" s="5"/>
      <c r="B1282" s="202"/>
    </row>
    <row r="1283" spans="1:2" ht="16.2" x14ac:dyDescent="0.2">
      <c r="A1283" s="5"/>
      <c r="B1283" s="202"/>
    </row>
    <row r="1284" spans="1:2" ht="16.2" x14ac:dyDescent="0.2">
      <c r="A1284" s="5"/>
      <c r="B1284" s="202"/>
    </row>
    <row r="1285" spans="1:2" ht="16.2" x14ac:dyDescent="0.2">
      <c r="A1285" s="5"/>
      <c r="B1285" s="202"/>
    </row>
    <row r="1286" spans="1:2" ht="16.2" x14ac:dyDescent="0.2">
      <c r="A1286" s="5"/>
      <c r="B1286" s="202"/>
    </row>
    <row r="1287" spans="1:2" ht="16.2" x14ac:dyDescent="0.2">
      <c r="A1287" s="5"/>
      <c r="B1287" s="202"/>
    </row>
    <row r="1288" spans="1:2" ht="16.2" x14ac:dyDescent="0.2">
      <c r="A1288" s="5"/>
      <c r="B1288" s="202"/>
    </row>
    <row r="1289" spans="1:2" ht="16.2" x14ac:dyDescent="0.2">
      <c r="A1289" s="5"/>
      <c r="B1289" s="202"/>
    </row>
    <row r="1290" spans="1:2" ht="16.2" x14ac:dyDescent="0.2">
      <c r="A1290" s="5"/>
      <c r="B1290" s="202"/>
    </row>
    <row r="1291" spans="1:2" ht="16.2" x14ac:dyDescent="0.2">
      <c r="A1291" s="5"/>
      <c r="B1291" s="202"/>
    </row>
    <row r="1292" spans="1:2" ht="16.2" x14ac:dyDescent="0.2">
      <c r="A1292" s="5"/>
      <c r="B1292" s="202"/>
    </row>
    <row r="1293" spans="1:2" ht="16.2" x14ac:dyDescent="0.2">
      <c r="A1293" s="5"/>
      <c r="B1293" s="202"/>
    </row>
    <row r="1294" spans="1:2" ht="16.2" x14ac:dyDescent="0.2">
      <c r="A1294" s="5"/>
      <c r="B1294" s="202"/>
    </row>
    <row r="1295" spans="1:2" ht="16.2" x14ac:dyDescent="0.2">
      <c r="A1295" s="5"/>
      <c r="B1295" s="202"/>
    </row>
    <row r="1296" spans="1:2" ht="16.2" x14ac:dyDescent="0.2">
      <c r="A1296" s="5"/>
      <c r="B1296" s="202"/>
    </row>
    <row r="1297" spans="1:2" ht="16.2" x14ac:dyDescent="0.2">
      <c r="A1297" s="5"/>
      <c r="B1297" s="202"/>
    </row>
    <row r="1298" spans="1:2" ht="16.2" x14ac:dyDescent="0.2">
      <c r="A1298" s="5"/>
      <c r="B1298" s="202"/>
    </row>
    <row r="1299" spans="1:2" ht="16.2" x14ac:dyDescent="0.2">
      <c r="A1299" s="5"/>
      <c r="B1299" s="202"/>
    </row>
    <row r="1300" spans="1:2" ht="16.2" x14ac:dyDescent="0.2">
      <c r="A1300" s="5"/>
      <c r="B1300" s="202"/>
    </row>
    <row r="1301" spans="1:2" ht="16.2" x14ac:dyDescent="0.2">
      <c r="A1301" s="5"/>
      <c r="B1301" s="202"/>
    </row>
    <row r="1302" spans="1:2" ht="16.2" x14ac:dyDescent="0.2">
      <c r="A1302" s="5"/>
      <c r="B1302" s="202"/>
    </row>
    <row r="1303" spans="1:2" ht="16.2" x14ac:dyDescent="0.2">
      <c r="A1303" s="5"/>
      <c r="B1303" s="202"/>
    </row>
    <row r="1304" spans="1:2" ht="16.2" x14ac:dyDescent="0.2">
      <c r="A1304" s="5"/>
      <c r="B1304" s="202"/>
    </row>
    <row r="1305" spans="1:2" ht="16.2" x14ac:dyDescent="0.2">
      <c r="A1305" s="5"/>
      <c r="B1305" s="202"/>
    </row>
    <row r="1306" spans="1:2" ht="16.2" x14ac:dyDescent="0.2">
      <c r="A1306" s="5"/>
      <c r="B1306" s="202"/>
    </row>
    <row r="1307" spans="1:2" ht="16.2" x14ac:dyDescent="0.2">
      <c r="A1307" s="5"/>
      <c r="B1307" s="202"/>
    </row>
    <row r="1308" spans="1:2" ht="16.2" x14ac:dyDescent="0.2">
      <c r="A1308" s="5"/>
      <c r="B1308" s="202"/>
    </row>
    <row r="1309" spans="1:2" ht="16.2" x14ac:dyDescent="0.2">
      <c r="A1309" s="5"/>
      <c r="B1309" s="202"/>
    </row>
    <row r="1310" spans="1:2" ht="16.2" x14ac:dyDescent="0.2">
      <c r="A1310" s="5"/>
      <c r="B1310" s="202"/>
    </row>
    <row r="1311" spans="1:2" ht="16.2" x14ac:dyDescent="0.2">
      <c r="A1311" s="5"/>
      <c r="B1311" s="202"/>
    </row>
    <row r="1312" spans="1:2" ht="16.2" x14ac:dyDescent="0.2">
      <c r="A1312" s="5"/>
      <c r="B1312" s="202"/>
    </row>
    <row r="1313" spans="1:2" ht="16.2" x14ac:dyDescent="0.2">
      <c r="A1313" s="5"/>
      <c r="B1313" s="202"/>
    </row>
    <row r="1314" spans="1:2" ht="16.2" x14ac:dyDescent="0.2">
      <c r="A1314" s="5"/>
      <c r="B1314" s="202"/>
    </row>
    <row r="1315" spans="1:2" ht="16.2" x14ac:dyDescent="0.2">
      <c r="A1315" s="5"/>
      <c r="B1315" s="202"/>
    </row>
    <row r="1316" spans="1:2" ht="16.2" x14ac:dyDescent="0.2">
      <c r="A1316" s="5"/>
      <c r="B1316" s="202"/>
    </row>
    <row r="1317" spans="1:2" ht="16.2" x14ac:dyDescent="0.2">
      <c r="A1317" s="5"/>
      <c r="B1317" s="202"/>
    </row>
    <row r="1318" spans="1:2" ht="16.2" x14ac:dyDescent="0.2">
      <c r="A1318" s="5"/>
      <c r="B1318" s="202"/>
    </row>
    <row r="1319" spans="1:2" ht="16.2" x14ac:dyDescent="0.2">
      <c r="A1319" s="5"/>
      <c r="B1319" s="202"/>
    </row>
    <row r="1320" spans="1:2" ht="16.2" x14ac:dyDescent="0.2">
      <c r="A1320" s="5"/>
      <c r="B1320" s="202"/>
    </row>
    <row r="1321" spans="1:2" ht="16.2" x14ac:dyDescent="0.2">
      <c r="A1321" s="5"/>
      <c r="B1321" s="202"/>
    </row>
    <row r="1322" spans="1:2" ht="16.2" x14ac:dyDescent="0.2">
      <c r="A1322" s="5"/>
      <c r="B1322" s="202"/>
    </row>
    <row r="1323" spans="1:2" ht="16.2" x14ac:dyDescent="0.2">
      <c r="A1323" s="5"/>
      <c r="B1323" s="202"/>
    </row>
    <row r="1324" spans="1:2" ht="16.2" x14ac:dyDescent="0.2">
      <c r="A1324" s="5"/>
      <c r="B1324" s="202"/>
    </row>
    <row r="1325" spans="1:2" ht="16.2" x14ac:dyDescent="0.2">
      <c r="A1325" s="5"/>
      <c r="B1325" s="202"/>
    </row>
    <row r="1326" spans="1:2" ht="16.2" x14ac:dyDescent="0.2">
      <c r="A1326" s="5"/>
      <c r="B1326" s="202"/>
    </row>
    <row r="1327" spans="1:2" ht="16.2" x14ac:dyDescent="0.2">
      <c r="A1327" s="5"/>
      <c r="B1327" s="202"/>
    </row>
    <row r="1328" spans="1:2" ht="16.2" x14ac:dyDescent="0.2">
      <c r="A1328" s="5"/>
      <c r="B1328" s="202"/>
    </row>
    <row r="1329" spans="1:2" ht="16.2" x14ac:dyDescent="0.2">
      <c r="A1329" s="5"/>
      <c r="B1329" s="202"/>
    </row>
    <row r="1330" spans="1:2" ht="16.2" x14ac:dyDescent="0.2">
      <c r="A1330" s="5"/>
      <c r="B1330" s="202"/>
    </row>
    <row r="1331" spans="1:2" ht="16.2" x14ac:dyDescent="0.2">
      <c r="A1331" s="5"/>
      <c r="B1331" s="202"/>
    </row>
    <row r="1332" spans="1:2" ht="16.2" x14ac:dyDescent="0.2">
      <c r="A1332" s="5"/>
      <c r="B1332" s="202"/>
    </row>
    <row r="1333" spans="1:2" ht="16.2" x14ac:dyDescent="0.2">
      <c r="A1333" s="5"/>
      <c r="B1333" s="202"/>
    </row>
    <row r="1334" spans="1:2" ht="16.2" x14ac:dyDescent="0.2">
      <c r="A1334" s="5"/>
      <c r="B1334" s="202"/>
    </row>
    <row r="1335" spans="1:2" ht="16.2" x14ac:dyDescent="0.2">
      <c r="A1335" s="5"/>
      <c r="B1335" s="202"/>
    </row>
    <row r="1336" spans="1:2" ht="16.2" x14ac:dyDescent="0.2">
      <c r="A1336" s="5"/>
      <c r="B1336" s="202"/>
    </row>
    <row r="1337" spans="1:2" ht="16.2" x14ac:dyDescent="0.2">
      <c r="A1337" s="5"/>
      <c r="B1337" s="202"/>
    </row>
    <row r="1338" spans="1:2" ht="16.2" x14ac:dyDescent="0.2">
      <c r="A1338" s="5"/>
      <c r="B1338" s="202"/>
    </row>
    <row r="1339" spans="1:2" ht="16.2" x14ac:dyDescent="0.2">
      <c r="A1339" s="5"/>
      <c r="B1339" s="202"/>
    </row>
    <row r="1340" spans="1:2" ht="16.2" x14ac:dyDescent="0.2">
      <c r="A1340" s="5"/>
      <c r="B1340" s="202"/>
    </row>
    <row r="1341" spans="1:2" ht="16.2" x14ac:dyDescent="0.2">
      <c r="A1341" s="5"/>
      <c r="B1341" s="202"/>
    </row>
    <row r="1342" spans="1:2" ht="16.2" x14ac:dyDescent="0.2">
      <c r="A1342" s="5"/>
      <c r="B1342" s="202"/>
    </row>
    <row r="1343" spans="1:2" ht="16.2" x14ac:dyDescent="0.2">
      <c r="A1343" s="5"/>
      <c r="B1343" s="202"/>
    </row>
    <row r="1344" spans="1:2" ht="16.2" x14ac:dyDescent="0.2">
      <c r="A1344" s="5"/>
      <c r="B1344" s="202"/>
    </row>
    <row r="1345" spans="1:2" ht="16.2" x14ac:dyDescent="0.2">
      <c r="A1345" s="5"/>
      <c r="B1345" s="202"/>
    </row>
    <row r="1346" spans="1:2" ht="16.2" x14ac:dyDescent="0.2">
      <c r="A1346" s="5"/>
      <c r="B1346" s="202"/>
    </row>
    <row r="1347" spans="1:2" ht="16.2" x14ac:dyDescent="0.2">
      <c r="A1347" s="5"/>
      <c r="B1347" s="202"/>
    </row>
    <row r="1348" spans="1:2" ht="16.2" x14ac:dyDescent="0.2">
      <c r="A1348" s="5"/>
      <c r="B1348" s="202"/>
    </row>
    <row r="1349" spans="1:2" ht="16.2" x14ac:dyDescent="0.2">
      <c r="A1349" s="5"/>
      <c r="B1349" s="202"/>
    </row>
    <row r="1350" spans="1:2" ht="16.2" x14ac:dyDescent="0.2">
      <c r="A1350" s="5"/>
      <c r="B1350" s="202"/>
    </row>
    <row r="1351" spans="1:2" ht="16.2" x14ac:dyDescent="0.2">
      <c r="A1351" s="5"/>
      <c r="B1351" s="202"/>
    </row>
    <row r="1352" spans="1:2" ht="16.2" x14ac:dyDescent="0.2">
      <c r="A1352" s="5"/>
      <c r="B1352" s="202"/>
    </row>
    <row r="1353" spans="1:2" ht="16.2" x14ac:dyDescent="0.2">
      <c r="A1353" s="5"/>
      <c r="B1353" s="202"/>
    </row>
    <row r="1354" spans="1:2" ht="16.2" x14ac:dyDescent="0.2">
      <c r="A1354" s="5"/>
      <c r="B1354" s="202"/>
    </row>
    <row r="1355" spans="1:2" ht="16.2" x14ac:dyDescent="0.2">
      <c r="A1355" s="5"/>
      <c r="B1355" s="202"/>
    </row>
    <row r="1356" spans="1:2" ht="16.2" x14ac:dyDescent="0.2">
      <c r="A1356" s="5"/>
      <c r="B1356" s="202"/>
    </row>
    <row r="1357" spans="1:2" ht="16.2" x14ac:dyDescent="0.2">
      <c r="A1357" s="5"/>
      <c r="B1357" s="202"/>
    </row>
    <row r="1358" spans="1:2" ht="16.2" x14ac:dyDescent="0.2">
      <c r="A1358" s="5"/>
      <c r="B1358" s="202"/>
    </row>
    <row r="1359" spans="1:2" ht="16.2" x14ac:dyDescent="0.2">
      <c r="A1359" s="5"/>
      <c r="B1359" s="202"/>
    </row>
    <row r="1360" spans="1:2" ht="16.2" x14ac:dyDescent="0.2">
      <c r="A1360" s="5"/>
      <c r="B1360" s="202"/>
    </row>
    <row r="1361" spans="1:2" ht="16.2" x14ac:dyDescent="0.2">
      <c r="A1361" s="5"/>
      <c r="B1361" s="202"/>
    </row>
    <row r="1362" spans="1:2" ht="16.2" x14ac:dyDescent="0.2">
      <c r="A1362" s="5"/>
      <c r="B1362" s="202"/>
    </row>
    <row r="1363" spans="1:2" ht="16.2" x14ac:dyDescent="0.2">
      <c r="A1363" s="5"/>
      <c r="B1363" s="202"/>
    </row>
    <row r="1364" spans="1:2" ht="16.2" x14ac:dyDescent="0.2">
      <c r="A1364" s="5"/>
      <c r="B1364" s="202"/>
    </row>
    <row r="1365" spans="1:2" ht="16.2" x14ac:dyDescent="0.2">
      <c r="A1365" s="5"/>
      <c r="B1365" s="202"/>
    </row>
    <row r="1366" spans="1:2" ht="16.2" x14ac:dyDescent="0.2">
      <c r="A1366" s="5"/>
      <c r="B1366" s="202"/>
    </row>
    <row r="1367" spans="1:2" ht="16.2" x14ac:dyDescent="0.2">
      <c r="A1367" s="5"/>
      <c r="B1367" s="202"/>
    </row>
    <row r="1368" spans="1:2" ht="16.2" x14ac:dyDescent="0.2">
      <c r="A1368" s="5"/>
      <c r="B1368" s="202"/>
    </row>
    <row r="1369" spans="1:2" ht="16.2" x14ac:dyDescent="0.2">
      <c r="A1369" s="5"/>
      <c r="B1369" s="202"/>
    </row>
    <row r="1370" spans="1:2" ht="16.2" x14ac:dyDescent="0.2">
      <c r="A1370" s="5"/>
      <c r="B1370" s="202"/>
    </row>
    <row r="1371" spans="1:2" ht="16.2" x14ac:dyDescent="0.2">
      <c r="A1371" s="5"/>
      <c r="B1371" s="202"/>
    </row>
    <row r="1372" spans="1:2" ht="16.2" x14ac:dyDescent="0.2">
      <c r="A1372" s="5"/>
      <c r="B1372" s="202"/>
    </row>
    <row r="1373" spans="1:2" ht="16.2" x14ac:dyDescent="0.2">
      <c r="A1373" s="5"/>
      <c r="B1373" s="202"/>
    </row>
    <row r="1374" spans="1:2" ht="16.2" x14ac:dyDescent="0.2">
      <c r="A1374" s="5"/>
      <c r="B1374" s="202"/>
    </row>
    <row r="1375" spans="1:2" ht="16.2" x14ac:dyDescent="0.2">
      <c r="A1375" s="5"/>
      <c r="B1375" s="202"/>
    </row>
    <row r="1376" spans="1:2" ht="16.2" x14ac:dyDescent="0.2">
      <c r="A1376" s="5"/>
      <c r="B1376" s="202"/>
    </row>
    <row r="1377" spans="1:2" ht="16.2" x14ac:dyDescent="0.2">
      <c r="A1377" s="5"/>
      <c r="B1377" s="202"/>
    </row>
    <row r="1378" spans="1:2" ht="16.2" x14ac:dyDescent="0.2">
      <c r="A1378" s="5"/>
      <c r="B1378" s="202"/>
    </row>
    <row r="1379" spans="1:2" ht="16.2" x14ac:dyDescent="0.2">
      <c r="A1379" s="5"/>
      <c r="B1379" s="202"/>
    </row>
    <row r="1380" spans="1:2" ht="16.2" x14ac:dyDescent="0.2">
      <c r="A1380" s="5"/>
      <c r="B1380" s="202"/>
    </row>
    <row r="1381" spans="1:2" ht="16.2" x14ac:dyDescent="0.2">
      <c r="A1381" s="5"/>
      <c r="B1381" s="202"/>
    </row>
    <row r="1382" spans="1:2" ht="16.2" x14ac:dyDescent="0.2">
      <c r="A1382" s="5"/>
      <c r="B1382" s="202"/>
    </row>
    <row r="1383" spans="1:2" ht="16.2" x14ac:dyDescent="0.2">
      <c r="A1383" s="5"/>
      <c r="B1383" s="202"/>
    </row>
    <row r="1384" spans="1:2" ht="16.2" x14ac:dyDescent="0.2">
      <c r="A1384" s="5"/>
      <c r="B1384" s="202"/>
    </row>
    <row r="1385" spans="1:2" ht="16.2" x14ac:dyDescent="0.2">
      <c r="A1385" s="5"/>
      <c r="B1385" s="202"/>
    </row>
    <row r="1386" spans="1:2" ht="16.2" x14ac:dyDescent="0.2">
      <c r="A1386" s="5"/>
      <c r="B1386" s="202"/>
    </row>
    <row r="1387" spans="1:2" ht="16.2" x14ac:dyDescent="0.2">
      <c r="A1387" s="5"/>
      <c r="B1387" s="202"/>
    </row>
    <row r="1388" spans="1:2" ht="16.2" x14ac:dyDescent="0.2">
      <c r="A1388" s="5"/>
      <c r="B1388" s="202"/>
    </row>
    <row r="1389" spans="1:2" ht="16.2" x14ac:dyDescent="0.2">
      <c r="A1389" s="5"/>
      <c r="B1389" s="202"/>
    </row>
    <row r="1390" spans="1:2" ht="16.2" x14ac:dyDescent="0.2">
      <c r="A1390" s="5"/>
      <c r="B1390" s="202"/>
    </row>
    <row r="1391" spans="1:2" ht="16.2" x14ac:dyDescent="0.2">
      <c r="A1391" s="5"/>
      <c r="B1391" s="202"/>
    </row>
    <row r="1392" spans="1:2" ht="16.2" x14ac:dyDescent="0.2">
      <c r="A1392" s="5"/>
      <c r="B1392" s="202"/>
    </row>
    <row r="1393" spans="1:2" ht="16.2" x14ac:dyDescent="0.2">
      <c r="A1393" s="5"/>
      <c r="B1393" s="202"/>
    </row>
    <row r="1394" spans="1:2" ht="16.2" x14ac:dyDescent="0.2">
      <c r="A1394" s="5"/>
      <c r="B1394" s="202"/>
    </row>
    <row r="1395" spans="1:2" ht="16.2" x14ac:dyDescent="0.2">
      <c r="A1395" s="5"/>
      <c r="B1395" s="202"/>
    </row>
    <row r="1396" spans="1:2" ht="16.2" x14ac:dyDescent="0.2">
      <c r="A1396" s="5"/>
      <c r="B1396" s="202"/>
    </row>
    <row r="1397" spans="1:2" ht="16.2" x14ac:dyDescent="0.2">
      <c r="A1397" s="5"/>
      <c r="B1397" s="202"/>
    </row>
    <row r="1398" spans="1:2" ht="16.2" x14ac:dyDescent="0.2">
      <c r="A1398" s="5"/>
      <c r="B1398" s="202"/>
    </row>
    <row r="1399" spans="1:2" ht="16.2" x14ac:dyDescent="0.2">
      <c r="A1399" s="5"/>
      <c r="B1399" s="202"/>
    </row>
    <row r="1400" spans="1:2" ht="16.2" x14ac:dyDescent="0.2">
      <c r="A1400" s="5"/>
      <c r="B1400" s="202"/>
    </row>
    <row r="1401" spans="1:2" ht="16.2" x14ac:dyDescent="0.2">
      <c r="A1401" s="5"/>
      <c r="B1401" s="202"/>
    </row>
    <row r="1402" spans="1:2" ht="16.2" x14ac:dyDescent="0.2">
      <c r="A1402" s="5"/>
      <c r="B1402" s="202"/>
    </row>
    <row r="1403" spans="1:2" ht="16.2" x14ac:dyDescent="0.2">
      <c r="A1403" s="5"/>
      <c r="B1403" s="202"/>
    </row>
    <row r="1404" spans="1:2" ht="16.2" x14ac:dyDescent="0.2">
      <c r="A1404" s="5"/>
      <c r="B1404" s="202"/>
    </row>
    <row r="1405" spans="1:2" ht="16.2" x14ac:dyDescent="0.2">
      <c r="A1405" s="5"/>
      <c r="B1405" s="202"/>
    </row>
    <row r="1406" spans="1:2" ht="16.2" x14ac:dyDescent="0.2">
      <c r="A1406" s="5"/>
      <c r="B1406" s="202"/>
    </row>
    <row r="1407" spans="1:2" ht="16.2" x14ac:dyDescent="0.2">
      <c r="A1407" s="5"/>
      <c r="B1407" s="202"/>
    </row>
    <row r="1408" spans="1:2" ht="16.2" x14ac:dyDescent="0.2">
      <c r="A1408" s="5"/>
      <c r="B1408" s="202"/>
    </row>
    <row r="1409" spans="1:2" ht="16.2" x14ac:dyDescent="0.2">
      <c r="A1409" s="5"/>
      <c r="B1409" s="202"/>
    </row>
    <row r="1410" spans="1:2" ht="16.2" x14ac:dyDescent="0.2">
      <c r="A1410" s="5"/>
      <c r="B1410" s="202"/>
    </row>
    <row r="1411" spans="1:2" ht="16.2" x14ac:dyDescent="0.2">
      <c r="A1411" s="5"/>
      <c r="B1411" s="202"/>
    </row>
    <row r="1412" spans="1:2" ht="16.2" x14ac:dyDescent="0.2">
      <c r="A1412" s="5"/>
      <c r="B1412" s="202"/>
    </row>
    <row r="1413" spans="1:2" ht="16.2" x14ac:dyDescent="0.2">
      <c r="A1413" s="5"/>
      <c r="B1413" s="202"/>
    </row>
    <row r="1414" spans="1:2" ht="16.2" x14ac:dyDescent="0.2">
      <c r="A1414" s="5"/>
      <c r="B1414" s="202"/>
    </row>
    <row r="1415" spans="1:2" ht="16.2" x14ac:dyDescent="0.2">
      <c r="A1415" s="5"/>
      <c r="B1415" s="202"/>
    </row>
    <row r="1416" spans="1:2" ht="16.2" x14ac:dyDescent="0.2">
      <c r="A1416" s="5"/>
      <c r="B1416" s="202"/>
    </row>
    <row r="1417" spans="1:2" ht="16.2" x14ac:dyDescent="0.2">
      <c r="A1417" s="5"/>
      <c r="B1417" s="202"/>
    </row>
    <row r="1418" spans="1:2" ht="16.2" x14ac:dyDescent="0.2">
      <c r="A1418" s="5"/>
      <c r="B1418" s="202"/>
    </row>
    <row r="1419" spans="1:2" ht="16.2" x14ac:dyDescent="0.2">
      <c r="A1419" s="5"/>
      <c r="B1419" s="202"/>
    </row>
    <row r="1420" spans="1:2" ht="16.2" x14ac:dyDescent="0.2">
      <c r="A1420" s="5"/>
      <c r="B1420" s="202"/>
    </row>
    <row r="1421" spans="1:2" ht="16.2" x14ac:dyDescent="0.2">
      <c r="A1421" s="5"/>
      <c r="B1421" s="202"/>
    </row>
    <row r="1422" spans="1:2" ht="16.2" x14ac:dyDescent="0.2">
      <c r="A1422" s="5"/>
      <c r="B1422" s="202"/>
    </row>
    <row r="1423" spans="1:2" ht="16.2" x14ac:dyDescent="0.2">
      <c r="A1423" s="5"/>
      <c r="B1423" s="202"/>
    </row>
    <row r="1424" spans="1:2" ht="16.2" x14ac:dyDescent="0.2">
      <c r="A1424" s="5"/>
      <c r="B1424" s="202"/>
    </row>
    <row r="1425" spans="1:2" ht="16.2" x14ac:dyDescent="0.2">
      <c r="A1425" s="5"/>
      <c r="B1425" s="202"/>
    </row>
    <row r="1426" spans="1:2" ht="16.2" x14ac:dyDescent="0.2">
      <c r="A1426" s="5"/>
      <c r="B1426" s="202"/>
    </row>
    <row r="1427" spans="1:2" ht="16.2" x14ac:dyDescent="0.2">
      <c r="A1427" s="5"/>
      <c r="B1427" s="202"/>
    </row>
    <row r="1428" spans="1:2" ht="16.2" x14ac:dyDescent="0.2">
      <c r="A1428" s="5"/>
      <c r="B1428" s="202"/>
    </row>
    <row r="1429" spans="1:2" ht="16.2" x14ac:dyDescent="0.2">
      <c r="A1429" s="5"/>
      <c r="B1429" s="202"/>
    </row>
    <row r="1430" spans="1:2" ht="16.2" x14ac:dyDescent="0.2">
      <c r="A1430" s="5"/>
      <c r="B1430" s="202"/>
    </row>
    <row r="1431" spans="1:2" ht="16.2" x14ac:dyDescent="0.2">
      <c r="A1431" s="5"/>
      <c r="B1431" s="202"/>
    </row>
    <row r="1432" spans="1:2" ht="16.2" x14ac:dyDescent="0.2">
      <c r="A1432" s="5"/>
      <c r="B1432" s="202"/>
    </row>
    <row r="1433" spans="1:2" ht="16.2" x14ac:dyDescent="0.2">
      <c r="A1433" s="5"/>
      <c r="B1433" s="202"/>
    </row>
    <row r="1434" spans="1:2" ht="16.2" x14ac:dyDescent="0.2">
      <c r="A1434" s="5"/>
      <c r="B1434" s="202"/>
    </row>
    <row r="1435" spans="1:2" ht="16.2" x14ac:dyDescent="0.2">
      <c r="A1435" s="5"/>
      <c r="B1435" s="202"/>
    </row>
    <row r="1436" spans="1:2" ht="16.2" x14ac:dyDescent="0.2">
      <c r="A1436" s="5"/>
      <c r="B1436" s="202"/>
    </row>
    <row r="1437" spans="1:2" ht="16.2" x14ac:dyDescent="0.2">
      <c r="A1437" s="5"/>
      <c r="B1437" s="202"/>
    </row>
    <row r="1438" spans="1:2" ht="16.2" x14ac:dyDescent="0.2">
      <c r="A1438" s="5"/>
      <c r="B1438" s="202"/>
    </row>
    <row r="1439" spans="1:2" ht="16.2" x14ac:dyDescent="0.2">
      <c r="A1439" s="5"/>
      <c r="B1439" s="202"/>
    </row>
    <row r="1440" spans="1:2" ht="16.2" x14ac:dyDescent="0.2">
      <c r="A1440" s="5"/>
      <c r="B1440" s="202"/>
    </row>
    <row r="1441" spans="1:2" ht="16.2" x14ac:dyDescent="0.2">
      <c r="A1441" s="5"/>
      <c r="B1441" s="202"/>
    </row>
    <row r="1442" spans="1:2" ht="16.2" x14ac:dyDescent="0.2">
      <c r="A1442" s="5"/>
      <c r="B1442" s="202"/>
    </row>
    <row r="1443" spans="1:2" ht="16.2" x14ac:dyDescent="0.2">
      <c r="A1443" s="5"/>
      <c r="B1443" s="202"/>
    </row>
    <row r="1444" spans="1:2" ht="16.2" x14ac:dyDescent="0.2">
      <c r="A1444" s="5"/>
      <c r="B1444" s="202"/>
    </row>
    <row r="1445" spans="1:2" ht="16.2" x14ac:dyDescent="0.2">
      <c r="A1445" s="5"/>
      <c r="B1445" s="202"/>
    </row>
    <row r="1446" spans="1:2" ht="16.2" x14ac:dyDescent="0.2">
      <c r="A1446" s="5"/>
      <c r="B1446" s="202"/>
    </row>
    <row r="1447" spans="1:2" ht="16.2" x14ac:dyDescent="0.2">
      <c r="A1447" s="5"/>
      <c r="B1447" s="202"/>
    </row>
    <row r="1448" spans="1:2" ht="16.2" x14ac:dyDescent="0.2">
      <c r="A1448" s="5"/>
      <c r="B1448" s="202"/>
    </row>
    <row r="1449" spans="1:2" ht="16.2" x14ac:dyDescent="0.2">
      <c r="A1449" s="5"/>
      <c r="B1449" s="202"/>
    </row>
    <row r="1450" spans="1:2" ht="16.2" x14ac:dyDescent="0.2">
      <c r="A1450" s="5"/>
      <c r="B1450" s="202"/>
    </row>
    <row r="1451" spans="1:2" ht="16.2" x14ac:dyDescent="0.2">
      <c r="A1451" s="5"/>
      <c r="B1451" s="202"/>
    </row>
    <row r="1452" spans="1:2" ht="16.2" x14ac:dyDescent="0.2">
      <c r="A1452" s="5"/>
      <c r="B1452" s="202"/>
    </row>
    <row r="1453" spans="1:2" ht="16.2" x14ac:dyDescent="0.2">
      <c r="A1453" s="5"/>
      <c r="B1453" s="202"/>
    </row>
    <row r="1454" spans="1:2" ht="16.2" x14ac:dyDescent="0.2">
      <c r="A1454" s="5"/>
      <c r="B1454" s="202"/>
    </row>
    <row r="1455" spans="1:2" ht="16.2" x14ac:dyDescent="0.2">
      <c r="A1455" s="5"/>
      <c r="B1455" s="202"/>
    </row>
    <row r="1456" spans="1:2" ht="16.2" x14ac:dyDescent="0.2">
      <c r="A1456" s="5"/>
      <c r="B1456" s="202"/>
    </row>
    <row r="1457" spans="1:2" ht="16.2" x14ac:dyDescent="0.2">
      <c r="A1457" s="5"/>
      <c r="B1457" s="202"/>
    </row>
    <row r="1458" spans="1:2" ht="16.2" x14ac:dyDescent="0.2">
      <c r="A1458" s="5"/>
      <c r="B1458" s="202"/>
    </row>
    <row r="1459" spans="1:2" ht="16.2" x14ac:dyDescent="0.2">
      <c r="A1459" s="5"/>
      <c r="B1459" s="202"/>
    </row>
    <row r="1460" spans="1:2" ht="16.2" x14ac:dyDescent="0.2">
      <c r="A1460" s="5"/>
      <c r="B1460" s="202"/>
    </row>
    <row r="1461" spans="1:2" ht="16.2" x14ac:dyDescent="0.2">
      <c r="A1461" s="5"/>
      <c r="B1461" s="202"/>
    </row>
    <row r="1462" spans="1:2" ht="16.2" x14ac:dyDescent="0.2">
      <c r="A1462" s="5"/>
      <c r="B1462" s="202"/>
    </row>
    <row r="1463" spans="1:2" ht="16.2" x14ac:dyDescent="0.2">
      <c r="A1463" s="5"/>
      <c r="B1463" s="202"/>
    </row>
    <row r="1464" spans="1:2" ht="16.2" x14ac:dyDescent="0.2">
      <c r="A1464" s="5"/>
      <c r="B1464" s="202"/>
    </row>
    <row r="1465" spans="1:2" ht="16.2" x14ac:dyDescent="0.2">
      <c r="A1465" s="5"/>
      <c r="B1465" s="202"/>
    </row>
    <row r="1466" spans="1:2" ht="16.2" x14ac:dyDescent="0.2">
      <c r="A1466" s="5"/>
      <c r="B1466" s="202"/>
    </row>
    <row r="1467" spans="1:2" ht="16.2" x14ac:dyDescent="0.2">
      <c r="A1467" s="5"/>
      <c r="B1467" s="202"/>
    </row>
    <row r="1468" spans="1:2" ht="16.2" x14ac:dyDescent="0.2">
      <c r="A1468" s="5"/>
      <c r="B1468" s="202"/>
    </row>
    <row r="1469" spans="1:2" ht="16.2" x14ac:dyDescent="0.2">
      <c r="A1469" s="5"/>
      <c r="B1469" s="202"/>
    </row>
    <row r="1470" spans="1:2" ht="16.2" x14ac:dyDescent="0.2">
      <c r="A1470" s="5"/>
      <c r="B1470" s="202"/>
    </row>
    <row r="1471" spans="1:2" ht="16.2" x14ac:dyDescent="0.2">
      <c r="A1471" s="5"/>
      <c r="B1471" s="202"/>
    </row>
    <row r="1472" spans="1:2" ht="16.2" x14ac:dyDescent="0.2">
      <c r="A1472" s="5"/>
      <c r="B1472" s="202"/>
    </row>
    <row r="1473" spans="1:2" ht="16.2" x14ac:dyDescent="0.2">
      <c r="A1473" s="5"/>
      <c r="B1473" s="202"/>
    </row>
    <row r="1474" spans="1:2" ht="16.2" x14ac:dyDescent="0.2">
      <c r="A1474" s="5"/>
      <c r="B1474" s="202"/>
    </row>
    <row r="1475" spans="1:2" ht="16.2" x14ac:dyDescent="0.2">
      <c r="A1475" s="5"/>
      <c r="B1475" s="202"/>
    </row>
    <row r="1476" spans="1:2" ht="16.2" x14ac:dyDescent="0.2">
      <c r="A1476" s="5"/>
      <c r="B1476" s="202"/>
    </row>
    <row r="1477" spans="1:2" ht="16.2" x14ac:dyDescent="0.2">
      <c r="A1477" s="5"/>
      <c r="B1477" s="202"/>
    </row>
    <row r="1478" spans="1:2" ht="16.2" x14ac:dyDescent="0.2">
      <c r="A1478" s="5"/>
      <c r="B1478" s="202"/>
    </row>
    <row r="1479" spans="1:2" ht="16.2" x14ac:dyDescent="0.2">
      <c r="A1479" s="5"/>
      <c r="B1479" s="202"/>
    </row>
    <row r="1480" spans="1:2" ht="16.2" x14ac:dyDescent="0.2">
      <c r="A1480" s="5"/>
      <c r="B1480" s="202"/>
    </row>
    <row r="1481" spans="1:2" ht="16.2" x14ac:dyDescent="0.2">
      <c r="A1481" s="5"/>
      <c r="B1481" s="202"/>
    </row>
    <row r="1482" spans="1:2" ht="16.2" x14ac:dyDescent="0.2">
      <c r="A1482" s="5"/>
      <c r="B1482" s="202"/>
    </row>
    <row r="1483" spans="1:2" ht="16.2" x14ac:dyDescent="0.2">
      <c r="A1483" s="5"/>
      <c r="B1483" s="202"/>
    </row>
    <row r="1484" spans="1:2" ht="16.2" x14ac:dyDescent="0.2">
      <c r="A1484" s="5"/>
      <c r="B1484" s="202"/>
    </row>
    <row r="1485" spans="1:2" ht="16.2" x14ac:dyDescent="0.2">
      <c r="A1485" s="5"/>
      <c r="B1485" s="202"/>
    </row>
    <row r="1486" spans="1:2" ht="16.2" x14ac:dyDescent="0.2">
      <c r="A1486" s="5"/>
      <c r="B1486" s="202"/>
    </row>
    <row r="1487" spans="1:2" ht="16.2" x14ac:dyDescent="0.2">
      <c r="A1487" s="5"/>
      <c r="B1487" s="202"/>
    </row>
    <row r="1488" spans="1:2" ht="16.2" x14ac:dyDescent="0.2">
      <c r="A1488" s="5"/>
      <c r="B1488" s="202"/>
    </row>
    <row r="1489" spans="1:2" ht="16.2" x14ac:dyDescent="0.2">
      <c r="A1489" s="5"/>
      <c r="B1489" s="202"/>
    </row>
    <row r="1490" spans="1:2" ht="16.2" x14ac:dyDescent="0.2">
      <c r="A1490" s="5"/>
      <c r="B1490" s="202"/>
    </row>
    <row r="1491" spans="1:2" ht="16.2" x14ac:dyDescent="0.2">
      <c r="A1491" s="5"/>
      <c r="B1491" s="202"/>
    </row>
    <row r="1492" spans="1:2" ht="16.2" x14ac:dyDescent="0.2">
      <c r="A1492" s="5"/>
      <c r="B1492" s="202"/>
    </row>
    <row r="1493" spans="1:2" ht="16.2" x14ac:dyDescent="0.2">
      <c r="A1493" s="5"/>
      <c r="B1493" s="202"/>
    </row>
    <row r="1494" spans="1:2" ht="16.2" x14ac:dyDescent="0.2">
      <c r="A1494" s="5"/>
      <c r="B1494" s="202"/>
    </row>
    <row r="1495" spans="1:2" ht="16.2" x14ac:dyDescent="0.2">
      <c r="A1495" s="5"/>
      <c r="B1495" s="202"/>
    </row>
    <row r="1496" spans="1:2" ht="16.2" x14ac:dyDescent="0.2">
      <c r="A1496" s="5"/>
      <c r="B1496" s="202"/>
    </row>
    <row r="1497" spans="1:2" ht="16.2" x14ac:dyDescent="0.2">
      <c r="A1497" s="5"/>
      <c r="B1497" s="202"/>
    </row>
    <row r="1498" spans="1:2" ht="16.2" x14ac:dyDescent="0.2">
      <c r="A1498" s="5"/>
      <c r="B1498" s="202"/>
    </row>
    <row r="1499" spans="1:2" ht="16.2" x14ac:dyDescent="0.2">
      <c r="A1499" s="5"/>
      <c r="B1499" s="202"/>
    </row>
    <row r="1500" spans="1:2" ht="16.2" x14ac:dyDescent="0.2">
      <c r="A1500" s="5"/>
      <c r="B1500" s="202"/>
    </row>
    <row r="1501" spans="1:2" ht="16.2" x14ac:dyDescent="0.2">
      <c r="A1501" s="5"/>
      <c r="B1501" s="202"/>
    </row>
    <row r="1502" spans="1:2" ht="16.2" x14ac:dyDescent="0.2">
      <c r="A1502" s="5"/>
      <c r="B1502" s="202"/>
    </row>
    <row r="1503" spans="1:2" ht="16.2" x14ac:dyDescent="0.2">
      <c r="A1503" s="5"/>
      <c r="B1503" s="202"/>
    </row>
    <row r="1504" spans="1:2" ht="16.2" x14ac:dyDescent="0.2">
      <c r="A1504" s="5"/>
      <c r="B1504" s="202"/>
    </row>
    <row r="1505" spans="1:2" ht="16.2" x14ac:dyDescent="0.2">
      <c r="A1505" s="5"/>
      <c r="B1505" s="202"/>
    </row>
    <row r="1506" spans="1:2" ht="16.2" x14ac:dyDescent="0.2">
      <c r="A1506" s="5"/>
      <c r="B1506" s="202"/>
    </row>
    <row r="1507" spans="1:2" ht="16.2" x14ac:dyDescent="0.2">
      <c r="A1507" s="5"/>
      <c r="B1507" s="202"/>
    </row>
    <row r="1508" spans="1:2" ht="16.2" x14ac:dyDescent="0.2">
      <c r="A1508" s="5"/>
      <c r="B1508" s="202"/>
    </row>
    <row r="1509" spans="1:2" ht="16.2" x14ac:dyDescent="0.2">
      <c r="A1509" s="5"/>
      <c r="B1509" s="202"/>
    </row>
    <row r="1510" spans="1:2" ht="16.2" x14ac:dyDescent="0.2">
      <c r="A1510" s="5"/>
      <c r="B1510" s="202"/>
    </row>
    <row r="1511" spans="1:2" ht="16.2" x14ac:dyDescent="0.2">
      <c r="A1511" s="5"/>
      <c r="B1511" s="202"/>
    </row>
    <row r="1512" spans="1:2" ht="16.2" x14ac:dyDescent="0.2">
      <c r="A1512" s="5"/>
      <c r="B1512" s="202"/>
    </row>
    <row r="1513" spans="1:2" ht="16.2" x14ac:dyDescent="0.2">
      <c r="A1513" s="5"/>
      <c r="B1513" s="202"/>
    </row>
    <row r="1514" spans="1:2" ht="16.2" x14ac:dyDescent="0.2">
      <c r="A1514" s="5"/>
      <c r="B1514" s="202"/>
    </row>
    <row r="1515" spans="1:2" ht="16.2" x14ac:dyDescent="0.2">
      <c r="A1515" s="5"/>
      <c r="B1515" s="202"/>
    </row>
    <row r="1516" spans="1:2" ht="16.2" x14ac:dyDescent="0.2">
      <c r="A1516" s="5"/>
      <c r="B1516" s="202"/>
    </row>
    <row r="1517" spans="1:2" ht="16.2" x14ac:dyDescent="0.2">
      <c r="A1517" s="5"/>
      <c r="B1517" s="202"/>
    </row>
    <row r="1518" spans="1:2" ht="16.2" x14ac:dyDescent="0.2">
      <c r="A1518" s="5"/>
      <c r="B1518" s="202"/>
    </row>
    <row r="1519" spans="1:2" ht="16.2" x14ac:dyDescent="0.2">
      <c r="A1519" s="5"/>
      <c r="B1519" s="202"/>
    </row>
    <row r="1520" spans="1:2" ht="16.2" x14ac:dyDescent="0.2">
      <c r="A1520" s="5"/>
      <c r="B1520" s="202"/>
    </row>
    <row r="1521" spans="1:2" ht="16.2" x14ac:dyDescent="0.2">
      <c r="A1521" s="5"/>
      <c r="B1521" s="202"/>
    </row>
    <row r="1522" spans="1:2" ht="16.2" x14ac:dyDescent="0.2">
      <c r="A1522" s="5"/>
      <c r="B1522" s="202"/>
    </row>
    <row r="1523" spans="1:2" ht="16.2" x14ac:dyDescent="0.2">
      <c r="A1523" s="5"/>
      <c r="B1523" s="202"/>
    </row>
    <row r="1524" spans="1:2" ht="16.2" x14ac:dyDescent="0.2">
      <c r="A1524" s="5"/>
      <c r="B1524" s="202"/>
    </row>
    <row r="1525" spans="1:2" ht="16.2" x14ac:dyDescent="0.2">
      <c r="A1525" s="5"/>
      <c r="B1525" s="202"/>
    </row>
    <row r="1526" spans="1:2" ht="16.2" x14ac:dyDescent="0.2">
      <c r="A1526" s="5"/>
      <c r="B1526" s="202"/>
    </row>
    <row r="1527" spans="1:2" ht="16.2" x14ac:dyDescent="0.2">
      <c r="A1527" s="5"/>
      <c r="B1527" s="202"/>
    </row>
    <row r="1528" spans="1:2" ht="16.2" x14ac:dyDescent="0.2">
      <c r="A1528" s="5"/>
      <c r="B1528" s="202"/>
    </row>
    <row r="1529" spans="1:2" ht="16.2" x14ac:dyDescent="0.2">
      <c r="A1529" s="5"/>
      <c r="B1529" s="202"/>
    </row>
    <row r="1530" spans="1:2" ht="16.2" x14ac:dyDescent="0.2">
      <c r="A1530" s="5"/>
      <c r="B1530" s="202"/>
    </row>
    <row r="1531" spans="1:2" ht="16.2" x14ac:dyDescent="0.2">
      <c r="A1531" s="5"/>
      <c r="B1531" s="202"/>
    </row>
    <row r="1532" spans="1:2" ht="16.2" x14ac:dyDescent="0.2">
      <c r="A1532" s="5"/>
      <c r="B1532" s="202"/>
    </row>
    <row r="1533" spans="1:2" ht="16.2" x14ac:dyDescent="0.2">
      <c r="A1533" s="5"/>
      <c r="B1533" s="202"/>
    </row>
    <row r="1534" spans="1:2" ht="16.2" x14ac:dyDescent="0.2">
      <c r="A1534" s="5"/>
      <c r="B1534" s="202"/>
    </row>
    <row r="1535" spans="1:2" ht="16.2" x14ac:dyDescent="0.2">
      <c r="A1535" s="5"/>
      <c r="B1535" s="202"/>
    </row>
    <row r="1536" spans="1:2" ht="16.2" x14ac:dyDescent="0.2">
      <c r="A1536" s="5"/>
      <c r="B1536" s="202"/>
    </row>
    <row r="1537" spans="1:2" ht="16.2" x14ac:dyDescent="0.2">
      <c r="A1537" s="5"/>
      <c r="B1537" s="202"/>
    </row>
    <row r="1538" spans="1:2" ht="16.2" x14ac:dyDescent="0.2">
      <c r="A1538" s="5"/>
      <c r="B1538" s="202"/>
    </row>
    <row r="1539" spans="1:2" ht="16.2" x14ac:dyDescent="0.2">
      <c r="A1539" s="5"/>
      <c r="B1539" s="202"/>
    </row>
    <row r="1540" spans="1:2" ht="16.2" x14ac:dyDescent="0.2">
      <c r="A1540" s="5"/>
      <c r="B1540" s="202"/>
    </row>
    <row r="1541" spans="1:2" ht="16.2" x14ac:dyDescent="0.2">
      <c r="A1541" s="5"/>
      <c r="B1541" s="202"/>
    </row>
    <row r="1542" spans="1:2" ht="16.2" x14ac:dyDescent="0.2">
      <c r="A1542" s="5"/>
      <c r="B1542" s="202"/>
    </row>
    <row r="1543" spans="1:2" ht="16.2" x14ac:dyDescent="0.2">
      <c r="A1543" s="5"/>
      <c r="B1543" s="202"/>
    </row>
    <row r="1544" spans="1:2" ht="16.2" x14ac:dyDescent="0.2">
      <c r="A1544" s="5"/>
      <c r="B1544" s="202"/>
    </row>
    <row r="1545" spans="1:2" ht="16.2" x14ac:dyDescent="0.2">
      <c r="A1545" s="5"/>
      <c r="B1545" s="202"/>
    </row>
    <row r="1546" spans="1:2" ht="16.2" x14ac:dyDescent="0.2">
      <c r="A1546" s="5"/>
      <c r="B1546" s="202"/>
    </row>
    <row r="1547" spans="1:2" ht="16.2" x14ac:dyDescent="0.2">
      <c r="A1547" s="5"/>
      <c r="B1547" s="202"/>
    </row>
    <row r="1548" spans="1:2" ht="16.2" x14ac:dyDescent="0.2">
      <c r="A1548" s="5"/>
      <c r="B1548" s="202"/>
    </row>
    <row r="1549" spans="1:2" ht="16.2" x14ac:dyDescent="0.2">
      <c r="A1549" s="5"/>
      <c r="B1549" s="202"/>
    </row>
    <row r="1550" spans="1:2" ht="16.2" x14ac:dyDescent="0.2">
      <c r="A1550" s="5"/>
      <c r="B1550" s="202"/>
    </row>
    <row r="1551" spans="1:2" ht="16.2" x14ac:dyDescent="0.2">
      <c r="A1551" s="5"/>
      <c r="B1551" s="202"/>
    </row>
    <row r="1552" spans="1:2" ht="16.2" x14ac:dyDescent="0.2">
      <c r="A1552" s="5"/>
      <c r="B1552" s="202"/>
    </row>
    <row r="1553" spans="1:2" ht="16.2" x14ac:dyDescent="0.2">
      <c r="A1553" s="5"/>
      <c r="B1553" s="202"/>
    </row>
    <row r="1554" spans="1:2" ht="16.2" x14ac:dyDescent="0.2">
      <c r="A1554" s="5"/>
      <c r="B1554" s="202"/>
    </row>
    <row r="1555" spans="1:2" ht="16.2" x14ac:dyDescent="0.2">
      <c r="A1555" s="5"/>
      <c r="B1555" s="202"/>
    </row>
    <row r="1556" spans="1:2" ht="16.2" x14ac:dyDescent="0.2">
      <c r="A1556" s="5"/>
      <c r="B1556" s="202"/>
    </row>
    <row r="1557" spans="1:2" ht="16.2" x14ac:dyDescent="0.2">
      <c r="A1557" s="5"/>
      <c r="B1557" s="202"/>
    </row>
    <row r="1558" spans="1:2" ht="16.2" x14ac:dyDescent="0.2">
      <c r="A1558" s="5"/>
      <c r="B1558" s="202"/>
    </row>
    <row r="1559" spans="1:2" ht="16.2" x14ac:dyDescent="0.2">
      <c r="A1559" s="5"/>
      <c r="B1559" s="202"/>
    </row>
    <row r="1560" spans="1:2" ht="16.2" x14ac:dyDescent="0.2">
      <c r="A1560" s="5"/>
      <c r="B1560" s="202"/>
    </row>
    <row r="1561" spans="1:2" ht="16.2" x14ac:dyDescent="0.2">
      <c r="A1561" s="5"/>
      <c r="B1561" s="202"/>
    </row>
    <row r="1562" spans="1:2" ht="16.2" x14ac:dyDescent="0.2">
      <c r="A1562" s="5"/>
      <c r="B1562" s="202"/>
    </row>
    <row r="1563" spans="1:2" ht="16.2" x14ac:dyDescent="0.2">
      <c r="A1563" s="5"/>
      <c r="B1563" s="202"/>
    </row>
    <row r="1564" spans="1:2" ht="16.2" x14ac:dyDescent="0.2">
      <c r="A1564" s="5"/>
      <c r="B1564" s="202"/>
    </row>
    <row r="1565" spans="1:2" ht="16.2" x14ac:dyDescent="0.2">
      <c r="A1565" s="5"/>
      <c r="B1565" s="202"/>
    </row>
    <row r="1566" spans="1:2" ht="16.2" x14ac:dyDescent="0.2">
      <c r="A1566" s="5"/>
      <c r="B1566" s="202"/>
    </row>
    <row r="1567" spans="1:2" ht="16.2" x14ac:dyDescent="0.2">
      <c r="A1567" s="5"/>
      <c r="B1567" s="202"/>
    </row>
    <row r="1568" spans="1:2" ht="16.2" x14ac:dyDescent="0.2">
      <c r="A1568" s="5"/>
      <c r="B1568" s="202"/>
    </row>
    <row r="1569" spans="1:2" ht="16.2" x14ac:dyDescent="0.2">
      <c r="A1569" s="5"/>
      <c r="B1569" s="202"/>
    </row>
    <row r="1570" spans="1:2" ht="16.2" x14ac:dyDescent="0.2">
      <c r="A1570" s="5"/>
      <c r="B1570" s="202"/>
    </row>
    <row r="1571" spans="1:2" ht="16.2" x14ac:dyDescent="0.2">
      <c r="A1571" s="5"/>
      <c r="B1571" s="202"/>
    </row>
    <row r="1572" spans="1:2" ht="16.2" x14ac:dyDescent="0.2">
      <c r="A1572" s="5"/>
      <c r="B1572" s="202"/>
    </row>
    <row r="1573" spans="1:2" ht="16.2" x14ac:dyDescent="0.2">
      <c r="A1573" s="5"/>
      <c r="B1573" s="202"/>
    </row>
    <row r="1574" spans="1:2" ht="16.2" x14ac:dyDescent="0.2">
      <c r="A1574" s="5"/>
      <c r="B1574" s="202"/>
    </row>
    <row r="1575" spans="1:2" ht="16.2" x14ac:dyDescent="0.2">
      <c r="A1575" s="5"/>
      <c r="B1575" s="202"/>
    </row>
    <row r="1576" spans="1:2" ht="16.2" x14ac:dyDescent="0.2">
      <c r="A1576" s="5"/>
      <c r="B1576" s="202"/>
    </row>
    <row r="1577" spans="1:2" ht="16.2" x14ac:dyDescent="0.2">
      <c r="A1577" s="5"/>
      <c r="B1577" s="202"/>
    </row>
    <row r="1578" spans="1:2" ht="16.2" x14ac:dyDescent="0.2">
      <c r="A1578" s="5"/>
      <c r="B1578" s="202"/>
    </row>
    <row r="1579" spans="1:2" ht="16.2" x14ac:dyDescent="0.2">
      <c r="A1579" s="5"/>
      <c r="B1579" s="202"/>
    </row>
    <row r="1580" spans="1:2" ht="16.2" x14ac:dyDescent="0.2">
      <c r="A1580" s="5"/>
      <c r="B1580" s="202"/>
    </row>
    <row r="1581" spans="1:2" ht="16.2" x14ac:dyDescent="0.2">
      <c r="A1581" s="5"/>
      <c r="B1581" s="202"/>
    </row>
    <row r="1582" spans="1:2" ht="16.2" x14ac:dyDescent="0.2">
      <c r="A1582" s="5"/>
      <c r="B1582" s="202"/>
    </row>
    <row r="1583" spans="1:2" ht="16.2" x14ac:dyDescent="0.2">
      <c r="A1583" s="5"/>
      <c r="B1583" s="202"/>
    </row>
    <row r="1584" spans="1:2" ht="16.2" x14ac:dyDescent="0.2">
      <c r="A1584" s="5"/>
      <c r="B1584" s="202"/>
    </row>
    <row r="1585" spans="1:2" ht="16.2" x14ac:dyDescent="0.2">
      <c r="A1585" s="5"/>
      <c r="B1585" s="202"/>
    </row>
    <row r="1586" spans="1:2" ht="16.2" x14ac:dyDescent="0.2">
      <c r="A1586" s="5"/>
      <c r="B1586" s="202"/>
    </row>
    <row r="1587" spans="1:2" ht="16.2" x14ac:dyDescent="0.2">
      <c r="A1587" s="5"/>
      <c r="B1587" s="202"/>
    </row>
    <row r="1588" spans="1:2" ht="16.2" x14ac:dyDescent="0.2">
      <c r="A1588" s="5"/>
      <c r="B1588" s="202"/>
    </row>
    <row r="1589" spans="1:2" ht="16.2" x14ac:dyDescent="0.2">
      <c r="A1589" s="5"/>
      <c r="B1589" s="202"/>
    </row>
    <row r="1590" spans="1:2" ht="16.2" x14ac:dyDescent="0.2">
      <c r="A1590" s="5"/>
      <c r="B1590" s="202"/>
    </row>
    <row r="1591" spans="1:2" ht="16.2" x14ac:dyDescent="0.2">
      <c r="A1591" s="5"/>
      <c r="B1591" s="202"/>
    </row>
    <row r="1592" spans="1:2" ht="16.2" x14ac:dyDescent="0.2">
      <c r="A1592" s="5"/>
      <c r="B1592" s="202"/>
    </row>
    <row r="1593" spans="1:2" ht="16.2" x14ac:dyDescent="0.2">
      <c r="A1593" s="5"/>
      <c r="B1593" s="202"/>
    </row>
    <row r="1594" spans="1:2" ht="16.2" x14ac:dyDescent="0.2">
      <c r="A1594" s="5"/>
      <c r="B1594" s="202"/>
    </row>
    <row r="1595" spans="1:2" ht="16.2" x14ac:dyDescent="0.2">
      <c r="A1595" s="5"/>
      <c r="B1595" s="202"/>
    </row>
    <row r="1596" spans="1:2" ht="16.2" x14ac:dyDescent="0.2">
      <c r="A1596" s="5"/>
      <c r="B1596" s="202"/>
    </row>
    <row r="1597" spans="1:2" ht="16.2" x14ac:dyDescent="0.2">
      <c r="A1597" s="5"/>
      <c r="B1597" s="202"/>
    </row>
    <row r="1598" spans="1:2" ht="16.2" x14ac:dyDescent="0.2">
      <c r="A1598" s="5"/>
      <c r="B1598" s="202"/>
    </row>
    <row r="1599" spans="1:2" ht="16.2" x14ac:dyDescent="0.2">
      <c r="A1599" s="5"/>
      <c r="B1599" s="202"/>
    </row>
    <row r="1600" spans="1:2" ht="16.2" x14ac:dyDescent="0.2">
      <c r="A1600" s="5"/>
      <c r="B1600" s="202"/>
    </row>
    <row r="1601" spans="1:2" ht="16.2" x14ac:dyDescent="0.2">
      <c r="A1601" s="5"/>
      <c r="B1601" s="202"/>
    </row>
    <row r="1602" spans="1:2" ht="16.2" x14ac:dyDescent="0.2">
      <c r="A1602" s="5"/>
      <c r="B1602" s="202"/>
    </row>
    <row r="1603" spans="1:2" ht="16.2" x14ac:dyDescent="0.2">
      <c r="A1603" s="5"/>
      <c r="B1603" s="202"/>
    </row>
    <row r="1604" spans="1:2" ht="16.2" x14ac:dyDescent="0.2">
      <c r="A1604" s="5"/>
      <c r="B1604" s="202"/>
    </row>
    <row r="1605" spans="1:2" ht="16.2" x14ac:dyDescent="0.2">
      <c r="A1605" s="5"/>
      <c r="B1605" s="202"/>
    </row>
    <row r="1606" spans="1:2" ht="16.2" x14ac:dyDescent="0.2">
      <c r="A1606" s="5"/>
      <c r="B1606" s="202"/>
    </row>
    <row r="1607" spans="1:2" ht="16.2" x14ac:dyDescent="0.2">
      <c r="A1607" s="5"/>
      <c r="B1607" s="202"/>
    </row>
    <row r="1608" spans="1:2" ht="16.2" x14ac:dyDescent="0.2">
      <c r="A1608" s="5"/>
      <c r="B1608" s="202"/>
    </row>
    <row r="1609" spans="1:2" ht="16.2" x14ac:dyDescent="0.2">
      <c r="A1609" s="5"/>
      <c r="B1609" s="202"/>
    </row>
    <row r="1610" spans="1:2" ht="16.2" x14ac:dyDescent="0.2">
      <c r="A1610" s="5"/>
      <c r="B1610" s="202"/>
    </row>
    <row r="1611" spans="1:2" ht="16.2" x14ac:dyDescent="0.2">
      <c r="A1611" s="5"/>
      <c r="B1611" s="202"/>
    </row>
    <row r="1612" spans="1:2" ht="16.2" x14ac:dyDescent="0.2">
      <c r="A1612" s="5"/>
      <c r="B1612" s="202"/>
    </row>
    <row r="1613" spans="1:2" ht="16.2" x14ac:dyDescent="0.2">
      <c r="A1613" s="5"/>
      <c r="B1613" s="202"/>
    </row>
    <row r="1614" spans="1:2" ht="16.2" x14ac:dyDescent="0.2">
      <c r="A1614" s="5"/>
      <c r="B1614" s="202"/>
    </row>
    <row r="1615" spans="1:2" ht="16.2" x14ac:dyDescent="0.2">
      <c r="A1615" s="5"/>
      <c r="B1615" s="202"/>
    </row>
    <row r="1616" spans="1:2" ht="16.2" x14ac:dyDescent="0.2">
      <c r="A1616" s="5"/>
      <c r="B1616" s="202"/>
    </row>
    <row r="1617" spans="1:2" ht="16.2" x14ac:dyDescent="0.2">
      <c r="A1617" s="5"/>
      <c r="B1617" s="202"/>
    </row>
    <row r="1618" spans="1:2" ht="16.2" x14ac:dyDescent="0.2">
      <c r="A1618" s="5"/>
      <c r="B1618" s="202"/>
    </row>
    <row r="1619" spans="1:2" ht="16.2" x14ac:dyDescent="0.2">
      <c r="A1619" s="5"/>
      <c r="B1619" s="202"/>
    </row>
    <row r="1620" spans="1:2" ht="16.2" x14ac:dyDescent="0.2">
      <c r="A1620" s="5"/>
      <c r="B1620" s="202"/>
    </row>
    <row r="1621" spans="1:2" ht="16.2" x14ac:dyDescent="0.2">
      <c r="A1621" s="5"/>
      <c r="B1621" s="202"/>
    </row>
    <row r="1622" spans="1:2" ht="16.2" x14ac:dyDescent="0.2">
      <c r="A1622" s="5"/>
      <c r="B1622" s="202"/>
    </row>
    <row r="1623" spans="1:2" ht="16.2" x14ac:dyDescent="0.2">
      <c r="A1623" s="5"/>
      <c r="B1623" s="202"/>
    </row>
    <row r="1624" spans="1:2" ht="16.2" x14ac:dyDescent="0.2">
      <c r="A1624" s="5"/>
      <c r="B1624" s="202"/>
    </row>
    <row r="1625" spans="1:2" ht="16.2" x14ac:dyDescent="0.2">
      <c r="A1625" s="5"/>
      <c r="B1625" s="202"/>
    </row>
    <row r="1626" spans="1:2" ht="16.2" x14ac:dyDescent="0.2">
      <c r="A1626" s="5"/>
      <c r="B1626" s="202"/>
    </row>
    <row r="1627" spans="1:2" ht="16.2" x14ac:dyDescent="0.2">
      <c r="A1627" s="5"/>
      <c r="B1627" s="202"/>
    </row>
    <row r="1628" spans="1:2" ht="16.2" x14ac:dyDescent="0.2">
      <c r="A1628" s="5"/>
      <c r="B1628" s="202"/>
    </row>
    <row r="1629" spans="1:2" ht="16.2" x14ac:dyDescent="0.2">
      <c r="A1629" s="5"/>
      <c r="B1629" s="202"/>
    </row>
    <row r="1630" spans="1:2" ht="16.2" x14ac:dyDescent="0.2">
      <c r="A1630" s="5"/>
      <c r="B1630" s="202"/>
    </row>
    <row r="1631" spans="1:2" ht="16.2" x14ac:dyDescent="0.2">
      <c r="A1631" s="5"/>
      <c r="B1631" s="202"/>
    </row>
    <row r="1632" spans="1:2" ht="16.2" x14ac:dyDescent="0.2">
      <c r="A1632" s="5"/>
      <c r="B1632" s="202"/>
    </row>
    <row r="1633" spans="1:2" ht="16.2" x14ac:dyDescent="0.2">
      <c r="A1633" s="5"/>
      <c r="B1633" s="202"/>
    </row>
    <row r="1634" spans="1:2" ht="16.2" x14ac:dyDescent="0.2">
      <c r="A1634" s="5"/>
      <c r="B1634" s="202"/>
    </row>
    <row r="1635" spans="1:2" ht="16.2" x14ac:dyDescent="0.2">
      <c r="A1635" s="5"/>
      <c r="B1635" s="202"/>
    </row>
    <row r="1636" spans="1:2" ht="16.2" x14ac:dyDescent="0.2">
      <c r="A1636" s="5"/>
      <c r="B1636" s="202"/>
    </row>
    <row r="1637" spans="1:2" ht="16.2" x14ac:dyDescent="0.2">
      <c r="A1637" s="5"/>
      <c r="B1637" s="202"/>
    </row>
    <row r="1638" spans="1:2" ht="16.2" x14ac:dyDescent="0.2">
      <c r="A1638" s="5"/>
      <c r="B1638" s="202"/>
    </row>
    <row r="1639" spans="1:2" ht="16.2" x14ac:dyDescent="0.2">
      <c r="A1639" s="5"/>
      <c r="B1639" s="202"/>
    </row>
    <row r="1640" spans="1:2" ht="16.2" x14ac:dyDescent="0.2">
      <c r="A1640" s="5"/>
      <c r="B1640" s="202"/>
    </row>
    <row r="1641" spans="1:2" ht="16.2" x14ac:dyDescent="0.2">
      <c r="A1641" s="5"/>
      <c r="B1641" s="202"/>
    </row>
    <row r="1642" spans="1:2" ht="16.2" x14ac:dyDescent="0.2">
      <c r="A1642" s="5"/>
      <c r="B1642" s="202"/>
    </row>
    <row r="1643" spans="1:2" ht="16.2" x14ac:dyDescent="0.2">
      <c r="A1643" s="5"/>
      <c r="B1643" s="202"/>
    </row>
    <row r="1644" spans="1:2" ht="16.2" x14ac:dyDescent="0.2">
      <c r="A1644" s="5"/>
      <c r="B1644" s="202"/>
    </row>
    <row r="1645" spans="1:2" ht="16.2" x14ac:dyDescent="0.2">
      <c r="A1645" s="5"/>
      <c r="B1645" s="202"/>
    </row>
    <row r="1646" spans="1:2" ht="16.2" x14ac:dyDescent="0.2">
      <c r="A1646" s="5"/>
      <c r="B1646" s="202"/>
    </row>
    <row r="1647" spans="1:2" ht="16.2" x14ac:dyDescent="0.2">
      <c r="A1647" s="5"/>
      <c r="B1647" s="202"/>
    </row>
    <row r="1648" spans="1:2" ht="16.2" x14ac:dyDescent="0.2">
      <c r="A1648" s="5"/>
      <c r="B1648" s="202"/>
    </row>
    <row r="1649" spans="1:2" ht="16.2" x14ac:dyDescent="0.2">
      <c r="A1649" s="5"/>
      <c r="B1649" s="202"/>
    </row>
    <row r="1650" spans="1:2" ht="16.2" x14ac:dyDescent="0.2">
      <c r="A1650" s="5"/>
      <c r="B1650" s="202"/>
    </row>
    <row r="1651" spans="1:2" ht="16.2" x14ac:dyDescent="0.2">
      <c r="A1651" s="5"/>
      <c r="B1651" s="202"/>
    </row>
    <row r="1652" spans="1:2" ht="16.2" x14ac:dyDescent="0.2">
      <c r="A1652" s="5"/>
      <c r="B1652" s="202"/>
    </row>
    <row r="1653" spans="1:2" ht="16.2" x14ac:dyDescent="0.2">
      <c r="A1653" s="5"/>
      <c r="B1653" s="202"/>
    </row>
    <row r="1654" spans="1:2" ht="16.2" x14ac:dyDescent="0.2">
      <c r="A1654" s="5"/>
      <c r="B1654" s="202"/>
    </row>
    <row r="1655" spans="1:2" ht="16.2" x14ac:dyDescent="0.2">
      <c r="A1655" s="5"/>
      <c r="B1655" s="202"/>
    </row>
    <row r="1656" spans="1:2" ht="16.2" x14ac:dyDescent="0.2">
      <c r="A1656" s="5"/>
      <c r="B1656" s="202"/>
    </row>
    <row r="1657" spans="1:2" ht="16.2" x14ac:dyDescent="0.2">
      <c r="A1657" s="5"/>
      <c r="B1657" s="202"/>
    </row>
    <row r="1658" spans="1:2" ht="16.2" x14ac:dyDescent="0.2">
      <c r="A1658" s="5"/>
      <c r="B1658" s="202"/>
    </row>
    <row r="1659" spans="1:2" ht="16.2" x14ac:dyDescent="0.2">
      <c r="A1659" s="5"/>
      <c r="B1659" s="202"/>
    </row>
    <row r="1660" spans="1:2" ht="16.2" x14ac:dyDescent="0.2">
      <c r="A1660" s="5"/>
      <c r="B1660" s="202"/>
    </row>
    <row r="1661" spans="1:2" ht="16.2" x14ac:dyDescent="0.2">
      <c r="A1661" s="5"/>
      <c r="B1661" s="202"/>
    </row>
    <row r="1662" spans="1:2" ht="16.2" x14ac:dyDescent="0.2">
      <c r="A1662" s="5"/>
      <c r="B1662" s="202"/>
    </row>
    <row r="1663" spans="1:2" ht="16.2" x14ac:dyDescent="0.2">
      <c r="A1663" s="5"/>
      <c r="B1663" s="202"/>
    </row>
    <row r="1664" spans="1:2" ht="16.2" x14ac:dyDescent="0.2">
      <c r="A1664" s="5"/>
      <c r="B1664" s="202"/>
    </row>
    <row r="1665" spans="1:2" ht="16.2" x14ac:dyDescent="0.2">
      <c r="A1665" s="5"/>
      <c r="B1665" s="202"/>
    </row>
    <row r="1666" spans="1:2" ht="16.2" x14ac:dyDescent="0.2">
      <c r="A1666" s="5"/>
      <c r="B1666" s="202"/>
    </row>
    <row r="1667" spans="1:2" ht="16.2" x14ac:dyDescent="0.2">
      <c r="A1667" s="5"/>
      <c r="B1667" s="202"/>
    </row>
    <row r="1668" spans="1:2" ht="16.2" x14ac:dyDescent="0.2">
      <c r="A1668" s="5"/>
      <c r="B1668" s="202"/>
    </row>
    <row r="1669" spans="1:2" ht="16.2" x14ac:dyDescent="0.2">
      <c r="A1669" s="5"/>
      <c r="B1669" s="202"/>
    </row>
    <row r="1670" spans="1:2" ht="16.2" x14ac:dyDescent="0.2">
      <c r="A1670" s="5"/>
      <c r="B1670" s="202"/>
    </row>
    <row r="1671" spans="1:2" ht="16.2" x14ac:dyDescent="0.2">
      <c r="A1671" s="5"/>
      <c r="B1671" s="202"/>
    </row>
    <row r="1672" spans="1:2" ht="16.2" x14ac:dyDescent="0.2">
      <c r="A1672" s="5"/>
      <c r="B1672" s="202"/>
    </row>
    <row r="1673" spans="1:2" ht="16.2" x14ac:dyDescent="0.2">
      <c r="A1673" s="5"/>
      <c r="B1673" s="202"/>
    </row>
    <row r="1674" spans="1:2" ht="16.2" x14ac:dyDescent="0.2">
      <c r="A1674" s="5"/>
      <c r="B1674" s="202"/>
    </row>
    <row r="1675" spans="1:2" ht="16.2" x14ac:dyDescent="0.2">
      <c r="A1675" s="5"/>
      <c r="B1675" s="202"/>
    </row>
    <row r="1676" spans="1:2" ht="16.2" x14ac:dyDescent="0.2">
      <c r="A1676" s="5"/>
      <c r="B1676" s="202"/>
    </row>
    <row r="1677" spans="1:2" ht="16.2" x14ac:dyDescent="0.2">
      <c r="A1677" s="5"/>
      <c r="B1677" s="202"/>
    </row>
    <row r="1678" spans="1:2" ht="16.2" x14ac:dyDescent="0.2">
      <c r="A1678" s="5"/>
      <c r="B1678" s="202"/>
    </row>
    <row r="1679" spans="1:2" ht="16.2" x14ac:dyDescent="0.2">
      <c r="A1679" s="5"/>
      <c r="B1679" s="202"/>
    </row>
    <row r="1680" spans="1:2" ht="16.2" x14ac:dyDescent="0.2">
      <c r="A1680" s="5"/>
      <c r="B1680" s="202"/>
    </row>
    <row r="1681" spans="1:2" ht="16.2" x14ac:dyDescent="0.2">
      <c r="A1681" s="5"/>
      <c r="B1681" s="202"/>
    </row>
    <row r="1682" spans="1:2" ht="16.2" x14ac:dyDescent="0.2">
      <c r="A1682" s="5"/>
      <c r="B1682" s="202"/>
    </row>
    <row r="1683" spans="1:2" ht="16.2" x14ac:dyDescent="0.2">
      <c r="A1683" s="5"/>
      <c r="B1683" s="202"/>
    </row>
    <row r="1684" spans="1:2" ht="16.2" x14ac:dyDescent="0.2">
      <c r="A1684" s="5"/>
      <c r="B1684" s="202"/>
    </row>
    <row r="1685" spans="1:2" ht="16.2" x14ac:dyDescent="0.2">
      <c r="A1685" s="5"/>
      <c r="B1685" s="202"/>
    </row>
    <row r="1686" spans="1:2" ht="16.2" x14ac:dyDescent="0.2">
      <c r="A1686" s="5"/>
      <c r="B1686" s="202"/>
    </row>
    <row r="1687" spans="1:2" ht="16.2" x14ac:dyDescent="0.2">
      <c r="A1687" s="5"/>
      <c r="B1687" s="202"/>
    </row>
    <row r="1688" spans="1:2" ht="16.2" x14ac:dyDescent="0.2">
      <c r="A1688" s="5"/>
      <c r="B1688" s="202"/>
    </row>
    <row r="1689" spans="1:2" ht="16.2" x14ac:dyDescent="0.2">
      <c r="A1689" s="5"/>
      <c r="B1689" s="202"/>
    </row>
    <row r="1690" spans="1:2" ht="16.2" x14ac:dyDescent="0.2">
      <c r="A1690" s="5"/>
      <c r="B1690" s="202"/>
    </row>
    <row r="1691" spans="1:2" ht="16.2" x14ac:dyDescent="0.2">
      <c r="A1691" s="5"/>
      <c r="B1691" s="202"/>
    </row>
    <row r="1692" spans="1:2" ht="16.2" x14ac:dyDescent="0.2">
      <c r="A1692" s="5"/>
      <c r="B1692" s="202"/>
    </row>
    <row r="1693" spans="1:2" ht="16.2" x14ac:dyDescent="0.2">
      <c r="A1693" s="5"/>
      <c r="B1693" s="202"/>
    </row>
    <row r="1694" spans="1:2" ht="16.2" x14ac:dyDescent="0.2">
      <c r="A1694" s="5"/>
      <c r="B1694" s="202"/>
    </row>
    <row r="1695" spans="1:2" ht="16.2" x14ac:dyDescent="0.2">
      <c r="A1695" s="5"/>
      <c r="B1695" s="202"/>
    </row>
    <row r="1696" spans="1:2" ht="16.2" x14ac:dyDescent="0.2">
      <c r="A1696" s="5"/>
      <c r="B1696" s="202"/>
    </row>
    <row r="1697" spans="1:2" ht="16.2" x14ac:dyDescent="0.2">
      <c r="A1697" s="5"/>
      <c r="B1697" s="202"/>
    </row>
    <row r="1698" spans="1:2" ht="16.2" x14ac:dyDescent="0.2">
      <c r="A1698" s="5"/>
      <c r="B1698" s="202"/>
    </row>
    <row r="1699" spans="1:2" ht="16.2" x14ac:dyDescent="0.2">
      <c r="A1699" s="5"/>
      <c r="B1699" s="202"/>
    </row>
    <row r="1700" spans="1:2" ht="16.2" x14ac:dyDescent="0.2">
      <c r="A1700" s="5"/>
      <c r="B1700" s="202"/>
    </row>
    <row r="1701" spans="1:2" ht="16.2" x14ac:dyDescent="0.2">
      <c r="A1701" s="5"/>
      <c r="B1701" s="202"/>
    </row>
    <row r="1702" spans="1:2" ht="16.2" x14ac:dyDescent="0.2">
      <c r="A1702" s="5"/>
      <c r="B1702" s="202"/>
    </row>
    <row r="1703" spans="1:2" ht="16.2" x14ac:dyDescent="0.2">
      <c r="A1703" s="5"/>
      <c r="B1703" s="202"/>
    </row>
    <row r="1704" spans="1:2" ht="16.2" x14ac:dyDescent="0.2">
      <c r="A1704" s="5"/>
      <c r="B1704" s="202"/>
    </row>
    <row r="1705" spans="1:2" ht="16.2" x14ac:dyDescent="0.2">
      <c r="A1705" s="5"/>
      <c r="B1705" s="202"/>
    </row>
    <row r="1706" spans="1:2" ht="16.2" x14ac:dyDescent="0.2">
      <c r="A1706" s="5"/>
      <c r="B1706" s="202"/>
    </row>
    <row r="1707" spans="1:2" ht="16.2" x14ac:dyDescent="0.2">
      <c r="A1707" s="5"/>
      <c r="B1707" s="202"/>
    </row>
    <row r="1708" spans="1:2" ht="16.2" x14ac:dyDescent="0.2">
      <c r="A1708" s="5"/>
      <c r="B1708" s="202"/>
    </row>
    <row r="1709" spans="1:2" ht="16.2" x14ac:dyDescent="0.2">
      <c r="A1709" s="5"/>
      <c r="B1709" s="202"/>
    </row>
    <row r="1710" spans="1:2" ht="16.2" x14ac:dyDescent="0.2">
      <c r="A1710" s="5"/>
      <c r="B1710" s="202"/>
    </row>
    <row r="1711" spans="1:2" ht="16.2" x14ac:dyDescent="0.2">
      <c r="A1711" s="5"/>
      <c r="B1711" s="202"/>
    </row>
    <row r="1712" spans="1:2" ht="16.2" x14ac:dyDescent="0.2">
      <c r="A1712" s="5"/>
      <c r="B1712" s="202"/>
    </row>
    <row r="1713" spans="1:2" ht="16.2" x14ac:dyDescent="0.2">
      <c r="A1713" s="5"/>
      <c r="B1713" s="202"/>
    </row>
    <row r="1714" spans="1:2" ht="16.2" x14ac:dyDescent="0.2">
      <c r="A1714" s="5"/>
      <c r="B1714" s="202"/>
    </row>
    <row r="1715" spans="1:2" ht="16.2" x14ac:dyDescent="0.2">
      <c r="A1715" s="5"/>
      <c r="B1715" s="202"/>
    </row>
    <row r="1716" spans="1:2" ht="16.2" x14ac:dyDescent="0.2">
      <c r="A1716" s="5"/>
      <c r="B1716" s="202"/>
    </row>
    <row r="1717" spans="1:2" ht="16.2" x14ac:dyDescent="0.2">
      <c r="A1717" s="5"/>
      <c r="B1717" s="202"/>
    </row>
    <row r="1718" spans="1:2" ht="16.2" x14ac:dyDescent="0.2">
      <c r="A1718" s="5"/>
      <c r="B1718" s="202"/>
    </row>
    <row r="1719" spans="1:2" ht="16.2" x14ac:dyDescent="0.2">
      <c r="A1719" s="5"/>
      <c r="B1719" s="202"/>
    </row>
    <row r="1720" spans="1:2" ht="16.2" x14ac:dyDescent="0.2">
      <c r="A1720" s="5"/>
      <c r="B1720" s="202"/>
    </row>
    <row r="1721" spans="1:2" ht="16.2" x14ac:dyDescent="0.2">
      <c r="A1721" s="5"/>
      <c r="B1721" s="202"/>
    </row>
    <row r="1722" spans="1:2" ht="16.2" x14ac:dyDescent="0.2">
      <c r="A1722" s="5"/>
      <c r="B1722" s="202"/>
    </row>
    <row r="1723" spans="1:2" ht="16.2" x14ac:dyDescent="0.2">
      <c r="A1723" s="5"/>
      <c r="B1723" s="202"/>
    </row>
    <row r="1724" spans="1:2" ht="16.2" x14ac:dyDescent="0.2">
      <c r="A1724" s="5"/>
      <c r="B1724" s="202"/>
    </row>
    <row r="1725" spans="1:2" ht="16.2" x14ac:dyDescent="0.2">
      <c r="A1725" s="5"/>
      <c r="B1725" s="202"/>
    </row>
    <row r="1726" spans="1:2" ht="16.2" x14ac:dyDescent="0.2">
      <c r="A1726" s="5"/>
      <c r="B1726" s="202"/>
    </row>
    <row r="1727" spans="1:2" ht="16.2" x14ac:dyDescent="0.2">
      <c r="A1727" s="5"/>
      <c r="B1727" s="202"/>
    </row>
    <row r="1728" spans="1:2" ht="16.2" x14ac:dyDescent="0.2">
      <c r="A1728" s="5"/>
      <c r="B1728" s="202"/>
    </row>
    <row r="1729" spans="1:2" ht="16.2" x14ac:dyDescent="0.2">
      <c r="A1729" s="5"/>
      <c r="B1729" s="202"/>
    </row>
    <row r="1730" spans="1:2" ht="16.2" x14ac:dyDescent="0.2">
      <c r="A1730" s="5"/>
      <c r="B1730" s="202"/>
    </row>
    <row r="1731" spans="1:2" ht="16.2" x14ac:dyDescent="0.2">
      <c r="A1731" s="5"/>
      <c r="B1731" s="202"/>
    </row>
    <row r="1732" spans="1:2" ht="16.2" x14ac:dyDescent="0.2">
      <c r="A1732" s="5"/>
      <c r="B1732" s="202"/>
    </row>
    <row r="1733" spans="1:2" ht="16.2" x14ac:dyDescent="0.2">
      <c r="A1733" s="5"/>
      <c r="B1733" s="202"/>
    </row>
    <row r="1734" spans="1:2" ht="16.2" x14ac:dyDescent="0.2">
      <c r="A1734" s="5"/>
      <c r="B1734" s="202"/>
    </row>
    <row r="1735" spans="1:2" ht="16.2" x14ac:dyDescent="0.2">
      <c r="A1735" s="5"/>
      <c r="B1735" s="202"/>
    </row>
    <row r="1736" spans="1:2" ht="16.2" x14ac:dyDescent="0.2">
      <c r="A1736" s="5"/>
      <c r="B1736" s="202"/>
    </row>
    <row r="1737" spans="1:2" ht="16.2" x14ac:dyDescent="0.2">
      <c r="A1737" s="5"/>
      <c r="B1737" s="202"/>
    </row>
    <row r="1738" spans="1:2" ht="16.2" x14ac:dyDescent="0.2">
      <c r="A1738" s="5"/>
      <c r="B1738" s="202"/>
    </row>
    <row r="1739" spans="1:2" ht="16.2" x14ac:dyDescent="0.2">
      <c r="A1739" s="5"/>
      <c r="B1739" s="202"/>
    </row>
    <row r="1740" spans="1:2" ht="16.2" x14ac:dyDescent="0.2">
      <c r="A1740" s="5"/>
      <c r="B1740" s="202"/>
    </row>
    <row r="1741" spans="1:2" ht="16.2" x14ac:dyDescent="0.2">
      <c r="A1741" s="5"/>
      <c r="B1741" s="202"/>
    </row>
    <row r="1742" spans="1:2" ht="16.2" x14ac:dyDescent="0.2">
      <c r="A1742" s="5"/>
      <c r="B1742" s="202"/>
    </row>
    <row r="1743" spans="1:2" ht="16.2" x14ac:dyDescent="0.2">
      <c r="A1743" s="5"/>
      <c r="B1743" s="202"/>
    </row>
    <row r="1744" spans="1:2" ht="16.2" x14ac:dyDescent="0.2">
      <c r="A1744" s="5"/>
      <c r="B1744" s="202"/>
    </row>
    <row r="1745" spans="1:2" ht="16.2" x14ac:dyDescent="0.2">
      <c r="A1745" s="5"/>
      <c r="B1745" s="202"/>
    </row>
    <row r="1746" spans="1:2" ht="16.2" x14ac:dyDescent="0.2">
      <c r="A1746" s="5"/>
      <c r="B1746" s="202"/>
    </row>
    <row r="1747" spans="1:2" ht="16.2" x14ac:dyDescent="0.2">
      <c r="A1747" s="5"/>
      <c r="B1747" s="202"/>
    </row>
    <row r="1748" spans="1:2" ht="16.2" x14ac:dyDescent="0.2">
      <c r="A1748" s="5"/>
      <c r="B1748" s="202"/>
    </row>
    <row r="1749" spans="1:2" ht="16.2" x14ac:dyDescent="0.2">
      <c r="A1749" s="5"/>
      <c r="B1749" s="202"/>
    </row>
    <row r="1750" spans="1:2" ht="16.2" x14ac:dyDescent="0.2">
      <c r="A1750" s="5"/>
      <c r="B1750" s="202"/>
    </row>
    <row r="1751" spans="1:2" ht="16.2" x14ac:dyDescent="0.2">
      <c r="A1751" s="5"/>
      <c r="B1751" s="202"/>
    </row>
    <row r="1752" spans="1:2" ht="16.2" x14ac:dyDescent="0.2">
      <c r="A1752" s="5"/>
      <c r="B1752" s="202"/>
    </row>
    <row r="1753" spans="1:2" ht="16.2" x14ac:dyDescent="0.2">
      <c r="A1753" s="5"/>
      <c r="B1753" s="202"/>
    </row>
    <row r="1754" spans="1:2" ht="16.2" x14ac:dyDescent="0.2">
      <c r="A1754" s="5"/>
      <c r="B1754" s="202"/>
    </row>
    <row r="1755" spans="1:2" ht="16.2" x14ac:dyDescent="0.2">
      <c r="A1755" s="5"/>
      <c r="B1755" s="202"/>
    </row>
    <row r="1756" spans="1:2" ht="16.2" x14ac:dyDescent="0.2">
      <c r="A1756" s="5"/>
      <c r="B1756" s="202"/>
    </row>
    <row r="1757" spans="1:2" ht="16.2" x14ac:dyDescent="0.2">
      <c r="A1757" s="5"/>
      <c r="B1757" s="202"/>
    </row>
    <row r="1758" spans="1:2" ht="16.2" x14ac:dyDescent="0.2">
      <c r="A1758" s="5"/>
      <c r="B1758" s="202"/>
    </row>
    <row r="1759" spans="1:2" ht="16.2" x14ac:dyDescent="0.2">
      <c r="A1759" s="5"/>
      <c r="B1759" s="202"/>
    </row>
    <row r="1760" spans="1:2" ht="16.2" x14ac:dyDescent="0.2">
      <c r="A1760" s="5"/>
      <c r="B1760" s="202"/>
    </row>
    <row r="1761" spans="1:2" ht="16.2" x14ac:dyDescent="0.2">
      <c r="A1761" s="5"/>
      <c r="B1761" s="202"/>
    </row>
    <row r="1762" spans="1:2" ht="16.2" x14ac:dyDescent="0.2">
      <c r="A1762" s="5"/>
      <c r="B1762" s="202"/>
    </row>
    <row r="1763" spans="1:2" ht="16.2" x14ac:dyDescent="0.2">
      <c r="A1763" s="5"/>
      <c r="B1763" s="202"/>
    </row>
    <row r="1764" spans="1:2" ht="16.2" x14ac:dyDescent="0.2">
      <c r="A1764" s="5"/>
      <c r="B1764" s="202"/>
    </row>
    <row r="1765" spans="1:2" ht="16.2" x14ac:dyDescent="0.2">
      <c r="A1765" s="5"/>
      <c r="B1765" s="202"/>
    </row>
    <row r="1766" spans="1:2" ht="16.2" x14ac:dyDescent="0.2">
      <c r="A1766" s="5"/>
      <c r="B1766" s="202"/>
    </row>
    <row r="1767" spans="1:2" ht="16.2" x14ac:dyDescent="0.2">
      <c r="A1767" s="5"/>
      <c r="B1767" s="202"/>
    </row>
    <row r="1768" spans="1:2" ht="16.2" x14ac:dyDescent="0.2">
      <c r="A1768" s="5"/>
      <c r="B1768" s="202"/>
    </row>
    <row r="1769" spans="1:2" ht="16.2" x14ac:dyDescent="0.2">
      <c r="A1769" s="5"/>
      <c r="B1769" s="202"/>
    </row>
    <row r="1770" spans="1:2" ht="16.2" x14ac:dyDescent="0.2">
      <c r="A1770" s="5"/>
      <c r="B1770" s="202"/>
    </row>
    <row r="1771" spans="1:2" ht="16.2" x14ac:dyDescent="0.2">
      <c r="A1771" s="5"/>
      <c r="B1771" s="202"/>
    </row>
    <row r="1772" spans="1:2" ht="16.2" x14ac:dyDescent="0.2">
      <c r="A1772" s="5"/>
      <c r="B1772" s="202"/>
    </row>
    <row r="1773" spans="1:2" ht="16.2" x14ac:dyDescent="0.2">
      <c r="A1773" s="5"/>
      <c r="B1773" s="202"/>
    </row>
    <row r="1774" spans="1:2" ht="16.2" x14ac:dyDescent="0.2">
      <c r="A1774" s="5"/>
      <c r="B1774" s="202"/>
    </row>
    <row r="1775" spans="1:2" ht="16.2" x14ac:dyDescent="0.2">
      <c r="A1775" s="5"/>
      <c r="B1775" s="202"/>
    </row>
    <row r="1776" spans="1:2" ht="16.2" x14ac:dyDescent="0.2">
      <c r="A1776" s="5"/>
      <c r="B1776" s="202"/>
    </row>
    <row r="1777" spans="1:2" ht="16.2" x14ac:dyDescent="0.2">
      <c r="A1777" s="5"/>
      <c r="B1777" s="202"/>
    </row>
    <row r="1778" spans="1:2" ht="16.2" x14ac:dyDescent="0.2">
      <c r="A1778" s="5"/>
      <c r="B1778" s="202"/>
    </row>
    <row r="1779" spans="1:2" ht="16.2" x14ac:dyDescent="0.2">
      <c r="A1779" s="5"/>
      <c r="B1779" s="202"/>
    </row>
    <row r="1780" spans="1:2" ht="16.2" x14ac:dyDescent="0.2">
      <c r="A1780" s="5"/>
      <c r="B1780" s="202"/>
    </row>
    <row r="1781" spans="1:2" ht="16.2" x14ac:dyDescent="0.2">
      <c r="A1781" s="5"/>
      <c r="B1781" s="202"/>
    </row>
    <row r="1782" spans="1:2" ht="16.2" x14ac:dyDescent="0.2">
      <c r="A1782" s="5"/>
      <c r="B1782" s="202"/>
    </row>
    <row r="1783" spans="1:2" ht="16.2" x14ac:dyDescent="0.2">
      <c r="A1783" s="5"/>
      <c r="B1783" s="202"/>
    </row>
    <row r="1784" spans="1:2" ht="16.2" x14ac:dyDescent="0.2">
      <c r="A1784" s="5"/>
      <c r="B1784" s="202"/>
    </row>
    <row r="1785" spans="1:2" ht="16.2" x14ac:dyDescent="0.2">
      <c r="A1785" s="5"/>
      <c r="B1785" s="202"/>
    </row>
    <row r="1786" spans="1:2" ht="16.2" x14ac:dyDescent="0.2">
      <c r="A1786" s="5"/>
      <c r="B1786" s="202"/>
    </row>
    <row r="1787" spans="1:2" ht="16.2" x14ac:dyDescent="0.2">
      <c r="A1787" s="5"/>
      <c r="B1787" s="202"/>
    </row>
    <row r="1788" spans="1:2" ht="16.2" x14ac:dyDescent="0.2">
      <c r="A1788" s="5"/>
      <c r="B1788" s="202"/>
    </row>
    <row r="1789" spans="1:2" ht="16.2" x14ac:dyDescent="0.2">
      <c r="A1789" s="5"/>
      <c r="B1789" s="202"/>
    </row>
    <row r="1790" spans="1:2" ht="16.2" x14ac:dyDescent="0.2">
      <c r="A1790" s="5"/>
      <c r="B1790" s="202"/>
    </row>
    <row r="1791" spans="1:2" ht="16.2" x14ac:dyDescent="0.2">
      <c r="A1791" s="5"/>
      <c r="B1791" s="202"/>
    </row>
    <row r="1792" spans="1:2" ht="16.2" x14ac:dyDescent="0.2">
      <c r="A1792" s="5"/>
      <c r="B1792" s="202"/>
    </row>
    <row r="1793" spans="1:2" ht="16.2" x14ac:dyDescent="0.2">
      <c r="A1793" s="5"/>
      <c r="B1793" s="202"/>
    </row>
    <row r="1794" spans="1:2" ht="16.2" x14ac:dyDescent="0.2">
      <c r="A1794" s="5"/>
      <c r="B1794" s="202"/>
    </row>
    <row r="1795" spans="1:2" ht="16.2" x14ac:dyDescent="0.2">
      <c r="A1795" s="5"/>
      <c r="B1795" s="202"/>
    </row>
    <row r="1796" spans="1:2" ht="16.2" x14ac:dyDescent="0.2">
      <c r="A1796" s="5"/>
      <c r="B1796" s="202"/>
    </row>
    <row r="1797" spans="1:2" ht="16.2" x14ac:dyDescent="0.2">
      <c r="A1797" s="5"/>
      <c r="B1797" s="202"/>
    </row>
    <row r="1798" spans="1:2" ht="16.2" x14ac:dyDescent="0.2">
      <c r="A1798" s="5"/>
      <c r="B1798" s="202"/>
    </row>
    <row r="1799" spans="1:2" ht="16.2" x14ac:dyDescent="0.2">
      <c r="A1799" s="5"/>
      <c r="B1799" s="202"/>
    </row>
    <row r="1800" spans="1:2" ht="16.2" x14ac:dyDescent="0.2">
      <c r="A1800" s="5"/>
      <c r="B1800" s="202"/>
    </row>
    <row r="1801" spans="1:2" ht="16.2" x14ac:dyDescent="0.2">
      <c r="A1801" s="5"/>
      <c r="B1801" s="202"/>
    </row>
    <row r="1802" spans="1:2" ht="16.2" x14ac:dyDescent="0.2">
      <c r="A1802" s="5"/>
      <c r="B1802" s="202"/>
    </row>
    <row r="1803" spans="1:2" ht="16.2" x14ac:dyDescent="0.2">
      <c r="A1803" s="5"/>
      <c r="B1803" s="202"/>
    </row>
    <row r="1804" spans="1:2" ht="16.2" x14ac:dyDescent="0.2">
      <c r="A1804" s="5"/>
      <c r="B1804" s="202"/>
    </row>
    <row r="1805" spans="1:2" ht="16.2" x14ac:dyDescent="0.2">
      <c r="A1805" s="5"/>
      <c r="B1805" s="202"/>
    </row>
    <row r="1806" spans="1:2" ht="16.2" x14ac:dyDescent="0.2">
      <c r="A1806" s="5"/>
      <c r="B1806" s="202"/>
    </row>
    <row r="1807" spans="1:2" ht="16.2" x14ac:dyDescent="0.2">
      <c r="A1807" s="5"/>
      <c r="B1807" s="202"/>
    </row>
    <row r="1808" spans="1:2" ht="16.2" x14ac:dyDescent="0.2">
      <c r="A1808" s="5"/>
      <c r="B1808" s="202"/>
    </row>
    <row r="1809" spans="1:2" ht="16.2" x14ac:dyDescent="0.2">
      <c r="A1809" s="5"/>
      <c r="B1809" s="202"/>
    </row>
    <row r="1810" spans="1:2" ht="16.2" x14ac:dyDescent="0.2">
      <c r="A1810" s="5"/>
      <c r="B1810" s="202"/>
    </row>
    <row r="1811" spans="1:2" ht="16.2" x14ac:dyDescent="0.2">
      <c r="A1811" s="5"/>
      <c r="B1811" s="202"/>
    </row>
    <row r="1812" spans="1:2" ht="16.2" x14ac:dyDescent="0.2">
      <c r="A1812" s="5"/>
      <c r="B1812" s="202"/>
    </row>
    <row r="1813" spans="1:2" ht="16.2" x14ac:dyDescent="0.2">
      <c r="A1813" s="5"/>
      <c r="B1813" s="202"/>
    </row>
    <row r="1814" spans="1:2" ht="16.2" x14ac:dyDescent="0.2">
      <c r="A1814" s="5"/>
      <c r="B1814" s="202"/>
    </row>
    <row r="1815" spans="1:2" ht="16.2" x14ac:dyDescent="0.2">
      <c r="A1815" s="5"/>
      <c r="B1815" s="202"/>
    </row>
    <row r="1816" spans="1:2" ht="16.2" x14ac:dyDescent="0.2">
      <c r="A1816" s="5"/>
      <c r="B1816" s="202"/>
    </row>
    <row r="1817" spans="1:2" ht="16.2" x14ac:dyDescent="0.2">
      <c r="A1817" s="5"/>
      <c r="B1817" s="202"/>
    </row>
    <row r="1818" spans="1:2" ht="16.2" x14ac:dyDescent="0.2">
      <c r="A1818" s="5"/>
      <c r="B1818" s="202"/>
    </row>
    <row r="1819" spans="1:2" ht="16.2" x14ac:dyDescent="0.2">
      <c r="A1819" s="5"/>
      <c r="B1819" s="202"/>
    </row>
    <row r="1820" spans="1:2" ht="16.2" x14ac:dyDescent="0.2">
      <c r="A1820" s="5"/>
      <c r="B1820" s="202"/>
    </row>
    <row r="1821" spans="1:2" ht="16.2" x14ac:dyDescent="0.2">
      <c r="A1821" s="5"/>
      <c r="B1821" s="202"/>
    </row>
    <row r="1822" spans="1:2" ht="16.2" x14ac:dyDescent="0.2">
      <c r="A1822" s="5"/>
      <c r="B1822" s="202"/>
    </row>
    <row r="1823" spans="1:2" ht="16.2" x14ac:dyDescent="0.2">
      <c r="A1823" s="5"/>
      <c r="B1823" s="202"/>
    </row>
    <row r="1824" spans="1:2" ht="16.2" x14ac:dyDescent="0.2">
      <c r="A1824" s="5"/>
      <c r="B1824" s="202"/>
    </row>
    <row r="1825" spans="1:2" ht="16.2" x14ac:dyDescent="0.2">
      <c r="A1825" s="5"/>
      <c r="B1825" s="202"/>
    </row>
    <row r="1826" spans="1:2" ht="16.2" x14ac:dyDescent="0.2">
      <c r="A1826" s="5"/>
      <c r="B1826" s="202"/>
    </row>
    <row r="1827" spans="1:2" ht="16.2" x14ac:dyDescent="0.2">
      <c r="A1827" s="5"/>
      <c r="B1827" s="202"/>
    </row>
    <row r="1828" spans="1:2" ht="16.2" x14ac:dyDescent="0.2">
      <c r="A1828" s="5"/>
      <c r="B1828" s="202"/>
    </row>
    <row r="1829" spans="1:2" ht="16.2" x14ac:dyDescent="0.2">
      <c r="A1829" s="5"/>
      <c r="B1829" s="202"/>
    </row>
    <row r="1830" spans="1:2" ht="16.2" x14ac:dyDescent="0.2">
      <c r="A1830" s="5"/>
      <c r="B1830" s="202"/>
    </row>
    <row r="1831" spans="1:2" ht="16.2" x14ac:dyDescent="0.2">
      <c r="A1831" s="5"/>
      <c r="B1831" s="202"/>
    </row>
    <row r="1832" spans="1:2" ht="16.2" x14ac:dyDescent="0.2">
      <c r="A1832" s="5"/>
      <c r="B1832" s="202"/>
    </row>
    <row r="1833" spans="1:2" ht="16.2" x14ac:dyDescent="0.2">
      <c r="A1833" s="5"/>
      <c r="B1833" s="202"/>
    </row>
    <row r="1834" spans="1:2" ht="16.2" x14ac:dyDescent="0.2">
      <c r="A1834" s="5"/>
      <c r="B1834" s="202"/>
    </row>
    <row r="1835" spans="1:2" ht="16.2" x14ac:dyDescent="0.2">
      <c r="A1835" s="5"/>
      <c r="B1835" s="202"/>
    </row>
    <row r="1836" spans="1:2" ht="16.2" x14ac:dyDescent="0.2">
      <c r="A1836" s="5"/>
      <c r="B1836" s="202"/>
    </row>
    <row r="1837" spans="1:2" ht="16.2" x14ac:dyDescent="0.2">
      <c r="A1837" s="5"/>
      <c r="B1837" s="202"/>
    </row>
    <row r="1838" spans="1:2" ht="16.2" x14ac:dyDescent="0.2">
      <c r="A1838" s="5"/>
      <c r="B1838" s="202"/>
    </row>
    <row r="1839" spans="1:2" ht="16.2" x14ac:dyDescent="0.2">
      <c r="A1839" s="5"/>
      <c r="B1839" s="202"/>
    </row>
    <row r="1840" spans="1:2" ht="16.2" x14ac:dyDescent="0.2">
      <c r="A1840" s="5"/>
      <c r="B1840" s="202"/>
    </row>
    <row r="1841" spans="1:2" ht="16.2" x14ac:dyDescent="0.2">
      <c r="A1841" s="5"/>
      <c r="B1841" s="202"/>
    </row>
    <row r="1842" spans="1:2" ht="16.2" x14ac:dyDescent="0.2">
      <c r="A1842" s="5"/>
      <c r="B1842" s="202"/>
    </row>
    <row r="1843" spans="1:2" ht="16.2" x14ac:dyDescent="0.2">
      <c r="A1843" s="5"/>
      <c r="B1843" s="202"/>
    </row>
    <row r="1844" spans="1:2" ht="16.2" x14ac:dyDescent="0.2">
      <c r="A1844" s="5"/>
      <c r="B1844" s="202"/>
    </row>
    <row r="1845" spans="1:2" ht="16.2" x14ac:dyDescent="0.2">
      <c r="A1845" s="5"/>
      <c r="B1845" s="202"/>
    </row>
    <row r="1846" spans="1:2" ht="16.2" x14ac:dyDescent="0.2">
      <c r="A1846" s="5"/>
      <c r="B1846" s="202"/>
    </row>
    <row r="1847" spans="1:2" ht="16.2" x14ac:dyDescent="0.2">
      <c r="A1847" s="5"/>
      <c r="B1847" s="202"/>
    </row>
    <row r="1848" spans="1:2" ht="16.2" x14ac:dyDescent="0.2">
      <c r="A1848" s="5"/>
      <c r="B1848" s="202"/>
    </row>
    <row r="1849" spans="1:2" ht="16.2" x14ac:dyDescent="0.2">
      <c r="A1849" s="5"/>
      <c r="B1849" s="202"/>
    </row>
    <row r="1850" spans="1:2" ht="16.2" x14ac:dyDescent="0.2">
      <c r="A1850" s="5"/>
      <c r="B1850" s="202"/>
    </row>
    <row r="1851" spans="1:2" ht="16.2" x14ac:dyDescent="0.2">
      <c r="A1851" s="5"/>
      <c r="B1851" s="202"/>
    </row>
    <row r="1852" spans="1:2" ht="16.2" x14ac:dyDescent="0.2">
      <c r="A1852" s="5"/>
      <c r="B1852" s="202"/>
    </row>
    <row r="1853" spans="1:2" ht="16.2" x14ac:dyDescent="0.2">
      <c r="A1853" s="5"/>
      <c r="B1853" s="202"/>
    </row>
    <row r="1854" spans="1:2" ht="16.2" x14ac:dyDescent="0.2">
      <c r="A1854" s="5"/>
      <c r="B1854" s="202"/>
    </row>
    <row r="1855" spans="1:2" ht="16.2" x14ac:dyDescent="0.2">
      <c r="A1855" s="5"/>
      <c r="B1855" s="202"/>
    </row>
    <row r="1856" spans="1:2" ht="16.2" x14ac:dyDescent="0.2">
      <c r="A1856" s="5"/>
      <c r="B1856" s="202"/>
    </row>
    <row r="1857" spans="1:2" ht="16.2" x14ac:dyDescent="0.2">
      <c r="A1857" s="5"/>
      <c r="B1857" s="202"/>
    </row>
    <row r="1858" spans="1:2" ht="16.2" x14ac:dyDescent="0.2">
      <c r="A1858" s="5"/>
      <c r="B1858" s="202"/>
    </row>
    <row r="1859" spans="1:2" ht="16.2" x14ac:dyDescent="0.2">
      <c r="A1859" s="5"/>
      <c r="B1859" s="202"/>
    </row>
    <row r="1860" spans="1:2" ht="16.2" x14ac:dyDescent="0.2">
      <c r="A1860" s="5"/>
      <c r="B1860" s="202"/>
    </row>
    <row r="1861" spans="1:2" ht="16.2" x14ac:dyDescent="0.2">
      <c r="A1861" s="5"/>
      <c r="B1861" s="202"/>
    </row>
    <row r="1862" spans="1:2" ht="16.2" x14ac:dyDescent="0.2">
      <c r="A1862" s="5"/>
      <c r="B1862" s="202"/>
    </row>
    <row r="1863" spans="1:2" ht="16.2" x14ac:dyDescent="0.2">
      <c r="A1863" s="5"/>
      <c r="B1863" s="202"/>
    </row>
    <row r="1864" spans="1:2" ht="16.2" x14ac:dyDescent="0.2">
      <c r="A1864" s="5"/>
      <c r="B1864" s="202"/>
    </row>
    <row r="1865" spans="1:2" ht="16.2" x14ac:dyDescent="0.2">
      <c r="A1865" s="5"/>
      <c r="B1865" s="202"/>
    </row>
    <row r="1866" spans="1:2" ht="16.2" x14ac:dyDescent="0.2">
      <c r="A1866" s="5"/>
      <c r="B1866" s="202"/>
    </row>
    <row r="1867" spans="1:2" ht="16.2" x14ac:dyDescent="0.2">
      <c r="A1867" s="5"/>
      <c r="B1867" s="202"/>
    </row>
    <row r="1868" spans="1:2" ht="16.2" x14ac:dyDescent="0.2">
      <c r="A1868" s="5"/>
      <c r="B1868" s="202"/>
    </row>
    <row r="1869" spans="1:2" ht="16.2" x14ac:dyDescent="0.2">
      <c r="A1869" s="5"/>
      <c r="B1869" s="202"/>
    </row>
    <row r="1870" spans="1:2" ht="16.2" x14ac:dyDescent="0.2">
      <c r="A1870" s="5"/>
      <c r="B1870" s="202"/>
    </row>
    <row r="1871" spans="1:2" ht="16.2" x14ac:dyDescent="0.2">
      <c r="A1871" s="5"/>
      <c r="B1871" s="202"/>
    </row>
    <row r="1872" spans="1:2" ht="16.2" x14ac:dyDescent="0.2">
      <c r="A1872" s="5"/>
      <c r="B1872" s="202"/>
    </row>
    <row r="1873" spans="1:2" ht="16.2" x14ac:dyDescent="0.2">
      <c r="A1873" s="5"/>
      <c r="B1873" s="202"/>
    </row>
    <row r="1874" spans="1:2" ht="16.2" x14ac:dyDescent="0.2">
      <c r="A1874" s="5"/>
      <c r="B1874" s="202"/>
    </row>
    <row r="1875" spans="1:2" ht="16.2" x14ac:dyDescent="0.2">
      <c r="A1875" s="5"/>
      <c r="B1875" s="202"/>
    </row>
    <row r="1876" spans="1:2" ht="16.2" x14ac:dyDescent="0.2">
      <c r="A1876" s="5"/>
      <c r="B1876" s="202"/>
    </row>
    <row r="1877" spans="1:2" ht="16.2" x14ac:dyDescent="0.2">
      <c r="A1877" s="5"/>
      <c r="B1877" s="202"/>
    </row>
    <row r="1878" spans="1:2" ht="16.2" x14ac:dyDescent="0.2">
      <c r="A1878" s="5"/>
      <c r="B1878" s="202"/>
    </row>
    <row r="1879" spans="1:2" ht="16.2" x14ac:dyDescent="0.2">
      <c r="A1879" s="5"/>
      <c r="B1879" s="202"/>
    </row>
    <row r="1880" spans="1:2" ht="16.2" x14ac:dyDescent="0.2">
      <c r="A1880" s="5"/>
      <c r="B1880" s="202"/>
    </row>
    <row r="1881" spans="1:2" ht="16.2" x14ac:dyDescent="0.2">
      <c r="A1881" s="5"/>
      <c r="B1881" s="202"/>
    </row>
    <row r="1882" spans="1:2" ht="16.2" x14ac:dyDescent="0.2">
      <c r="A1882" s="5"/>
      <c r="B1882" s="202"/>
    </row>
    <row r="1883" spans="1:2" ht="16.2" x14ac:dyDescent="0.2">
      <c r="A1883" s="5"/>
      <c r="B1883" s="202"/>
    </row>
    <row r="1884" spans="1:2" ht="16.2" x14ac:dyDescent="0.2">
      <c r="A1884" s="5"/>
      <c r="B1884" s="202"/>
    </row>
    <row r="1885" spans="1:2" ht="16.2" x14ac:dyDescent="0.2">
      <c r="A1885" s="5"/>
      <c r="B1885" s="202"/>
    </row>
    <row r="1886" spans="1:2" ht="16.2" x14ac:dyDescent="0.2">
      <c r="A1886" s="5"/>
      <c r="B1886" s="202"/>
    </row>
    <row r="1887" spans="1:2" ht="16.2" x14ac:dyDescent="0.2">
      <c r="A1887" s="5"/>
      <c r="B1887" s="202"/>
    </row>
    <row r="1888" spans="1:2" ht="16.2" x14ac:dyDescent="0.2">
      <c r="A1888" s="5"/>
      <c r="B1888" s="202"/>
    </row>
    <row r="1889" spans="1:2" ht="16.2" x14ac:dyDescent="0.2">
      <c r="A1889" s="5"/>
      <c r="B1889" s="202"/>
    </row>
    <row r="1890" spans="1:2" ht="16.2" x14ac:dyDescent="0.2">
      <c r="A1890" s="5"/>
      <c r="B1890" s="202"/>
    </row>
    <row r="1891" spans="1:2" ht="16.2" x14ac:dyDescent="0.2">
      <c r="A1891" s="5"/>
      <c r="B1891" s="202"/>
    </row>
    <row r="1892" spans="1:2" ht="16.2" x14ac:dyDescent="0.2">
      <c r="A1892" s="5"/>
      <c r="B1892" s="202"/>
    </row>
    <row r="1893" spans="1:2" ht="16.2" x14ac:dyDescent="0.2">
      <c r="A1893" s="5"/>
      <c r="B1893" s="202"/>
    </row>
    <row r="1894" spans="1:2" ht="16.2" x14ac:dyDescent="0.2">
      <c r="A1894" s="5"/>
      <c r="B1894" s="202"/>
    </row>
    <row r="1895" spans="1:2" ht="16.2" x14ac:dyDescent="0.2">
      <c r="A1895" s="5"/>
      <c r="B1895" s="202"/>
    </row>
    <row r="1896" spans="1:2" ht="16.2" x14ac:dyDescent="0.2">
      <c r="A1896" s="5"/>
      <c r="B1896" s="202"/>
    </row>
    <row r="1897" spans="1:2" ht="16.2" x14ac:dyDescent="0.2">
      <c r="A1897" s="5"/>
      <c r="B1897" s="202"/>
    </row>
    <row r="1898" spans="1:2" ht="16.2" x14ac:dyDescent="0.2">
      <c r="A1898" s="5"/>
      <c r="B1898" s="202"/>
    </row>
    <row r="1899" spans="1:2" ht="16.2" x14ac:dyDescent="0.2">
      <c r="A1899" s="5"/>
      <c r="B1899" s="202"/>
    </row>
    <row r="1900" spans="1:2" ht="16.2" x14ac:dyDescent="0.2">
      <c r="A1900" s="5"/>
      <c r="B1900" s="202"/>
    </row>
    <row r="1901" spans="1:2" ht="16.2" x14ac:dyDescent="0.2">
      <c r="A1901" s="5"/>
      <c r="B1901" s="202"/>
    </row>
    <row r="1902" spans="1:2" ht="16.2" x14ac:dyDescent="0.2">
      <c r="A1902" s="5"/>
      <c r="B1902" s="202"/>
    </row>
    <row r="1903" spans="1:2" ht="16.2" x14ac:dyDescent="0.2">
      <c r="A1903" s="5"/>
      <c r="B1903" s="202"/>
    </row>
    <row r="1904" spans="1:2" ht="16.2" x14ac:dyDescent="0.2">
      <c r="A1904" s="5"/>
      <c r="B1904" s="202"/>
    </row>
    <row r="1905" spans="1:2" ht="16.2" x14ac:dyDescent="0.2">
      <c r="A1905" s="5"/>
      <c r="B1905" s="202"/>
    </row>
    <row r="1906" spans="1:2" ht="16.2" x14ac:dyDescent="0.2">
      <c r="A1906" s="5"/>
      <c r="B1906" s="202"/>
    </row>
    <row r="1907" spans="1:2" ht="16.2" x14ac:dyDescent="0.2">
      <c r="A1907" s="5"/>
      <c r="B1907" s="202"/>
    </row>
    <row r="1908" spans="1:2" ht="16.2" x14ac:dyDescent="0.2">
      <c r="A1908" s="5"/>
      <c r="B1908" s="202"/>
    </row>
    <row r="1909" spans="1:2" ht="16.2" x14ac:dyDescent="0.2">
      <c r="A1909" s="5"/>
      <c r="B1909" s="202"/>
    </row>
    <row r="1910" spans="1:2" ht="16.2" x14ac:dyDescent="0.2">
      <c r="A1910" s="5"/>
      <c r="B1910" s="202"/>
    </row>
    <row r="1911" spans="1:2" ht="16.2" x14ac:dyDescent="0.2">
      <c r="A1911" s="5"/>
      <c r="B1911" s="202"/>
    </row>
    <row r="1912" spans="1:2" ht="16.2" x14ac:dyDescent="0.2">
      <c r="A1912" s="5"/>
      <c r="B1912" s="202"/>
    </row>
    <row r="1913" spans="1:2" ht="16.2" x14ac:dyDescent="0.2">
      <c r="A1913" s="5"/>
      <c r="B1913" s="202"/>
    </row>
    <row r="1914" spans="1:2" ht="16.2" x14ac:dyDescent="0.2">
      <c r="A1914" s="5"/>
      <c r="B1914" s="202"/>
    </row>
    <row r="1915" spans="1:2" ht="16.2" x14ac:dyDescent="0.2">
      <c r="A1915" s="5"/>
      <c r="B1915" s="202"/>
    </row>
    <row r="1916" spans="1:2" ht="16.2" x14ac:dyDescent="0.2">
      <c r="A1916" s="5"/>
      <c r="B1916" s="202"/>
    </row>
    <row r="1917" spans="1:2" ht="16.2" x14ac:dyDescent="0.2">
      <c r="A1917" s="5"/>
      <c r="B1917" s="202"/>
    </row>
    <row r="1918" spans="1:2" ht="16.2" x14ac:dyDescent="0.2">
      <c r="A1918" s="5"/>
      <c r="B1918" s="202"/>
    </row>
    <row r="1919" spans="1:2" ht="16.2" x14ac:dyDescent="0.2">
      <c r="A1919" s="5"/>
      <c r="B1919" s="202"/>
    </row>
    <row r="1920" spans="1:2" ht="16.2" x14ac:dyDescent="0.2">
      <c r="A1920" s="5"/>
      <c r="B1920" s="202"/>
    </row>
    <row r="1921" spans="1:2" ht="16.2" x14ac:dyDescent="0.2">
      <c r="A1921" s="5"/>
      <c r="B1921" s="202"/>
    </row>
    <row r="1922" spans="1:2" ht="16.2" x14ac:dyDescent="0.2">
      <c r="A1922" s="5"/>
      <c r="B1922" s="202"/>
    </row>
    <row r="1923" spans="1:2" ht="16.2" x14ac:dyDescent="0.2">
      <c r="A1923" s="5"/>
      <c r="B1923" s="202"/>
    </row>
    <row r="1924" spans="1:2" ht="16.2" x14ac:dyDescent="0.2">
      <c r="A1924" s="5"/>
      <c r="B1924" s="202"/>
    </row>
    <row r="1925" spans="1:2" ht="16.2" x14ac:dyDescent="0.2">
      <c r="A1925" s="5"/>
      <c r="B1925" s="202"/>
    </row>
    <row r="1926" spans="1:2" ht="16.2" x14ac:dyDescent="0.2">
      <c r="A1926" s="5"/>
      <c r="B1926" s="202"/>
    </row>
    <row r="1927" spans="1:2" ht="16.2" x14ac:dyDescent="0.2">
      <c r="A1927" s="5"/>
      <c r="B1927" s="202"/>
    </row>
    <row r="1928" spans="1:2" ht="16.2" x14ac:dyDescent="0.2">
      <c r="A1928" s="5"/>
      <c r="B1928" s="202"/>
    </row>
    <row r="1929" spans="1:2" ht="16.2" x14ac:dyDescent="0.2">
      <c r="A1929" s="5"/>
      <c r="B1929" s="202"/>
    </row>
    <row r="1930" spans="1:2" ht="16.2" x14ac:dyDescent="0.2">
      <c r="A1930" s="5"/>
      <c r="B1930" s="202"/>
    </row>
    <row r="1931" spans="1:2" ht="16.2" x14ac:dyDescent="0.2">
      <c r="A1931" s="5"/>
      <c r="B1931" s="202"/>
    </row>
    <row r="1932" spans="1:2" ht="16.2" x14ac:dyDescent="0.2">
      <c r="A1932" s="5"/>
      <c r="B1932" s="202"/>
    </row>
    <row r="1933" spans="1:2" ht="16.2" x14ac:dyDescent="0.2">
      <c r="A1933" s="5"/>
      <c r="B1933" s="202"/>
    </row>
    <row r="1934" spans="1:2" ht="16.2" x14ac:dyDescent="0.2">
      <c r="A1934" s="5"/>
      <c r="B1934" s="202"/>
    </row>
    <row r="1935" spans="1:2" ht="16.2" x14ac:dyDescent="0.2">
      <c r="A1935" s="5"/>
      <c r="B1935" s="202"/>
    </row>
    <row r="1936" spans="1:2" ht="16.2" x14ac:dyDescent="0.2">
      <c r="A1936" s="5"/>
      <c r="B1936" s="202"/>
    </row>
    <row r="1937" spans="1:2" ht="16.2" x14ac:dyDescent="0.2">
      <c r="A1937" s="5"/>
      <c r="B1937" s="202"/>
    </row>
    <row r="1938" spans="1:2" ht="16.2" x14ac:dyDescent="0.2">
      <c r="A1938" s="5"/>
      <c r="B1938" s="202"/>
    </row>
    <row r="1939" spans="1:2" ht="16.2" x14ac:dyDescent="0.2">
      <c r="A1939" s="5"/>
      <c r="B1939" s="202"/>
    </row>
    <row r="1940" spans="1:2" ht="16.2" x14ac:dyDescent="0.2">
      <c r="A1940" s="5"/>
      <c r="B1940" s="202"/>
    </row>
    <row r="1941" spans="1:2" ht="16.2" x14ac:dyDescent="0.2">
      <c r="A1941" s="5"/>
      <c r="B1941" s="202"/>
    </row>
    <row r="1942" spans="1:2" ht="16.2" x14ac:dyDescent="0.2">
      <c r="A1942" s="5"/>
      <c r="B1942" s="202"/>
    </row>
    <row r="1943" spans="1:2" ht="16.2" x14ac:dyDescent="0.2">
      <c r="A1943" s="5"/>
      <c r="B1943" s="202"/>
    </row>
    <row r="1944" spans="1:2" ht="16.2" x14ac:dyDescent="0.2">
      <c r="A1944" s="5"/>
      <c r="B1944" s="202"/>
    </row>
    <row r="1945" spans="1:2" ht="16.2" x14ac:dyDescent="0.2">
      <c r="A1945" s="5"/>
      <c r="B1945" s="202"/>
    </row>
    <row r="1946" spans="1:2" ht="16.2" x14ac:dyDescent="0.2">
      <c r="A1946" s="5"/>
      <c r="B1946" s="202"/>
    </row>
    <row r="1947" spans="1:2" ht="16.2" x14ac:dyDescent="0.2">
      <c r="A1947" s="5"/>
      <c r="B1947" s="202"/>
    </row>
    <row r="1948" spans="1:2" ht="16.2" x14ac:dyDescent="0.2">
      <c r="A1948" s="5"/>
      <c r="B1948" s="202"/>
    </row>
    <row r="1949" spans="1:2" ht="16.2" x14ac:dyDescent="0.2">
      <c r="A1949" s="5"/>
      <c r="B1949" s="202"/>
    </row>
    <row r="1950" spans="1:2" ht="16.2" x14ac:dyDescent="0.2">
      <c r="A1950" s="5"/>
      <c r="B1950" s="202"/>
    </row>
    <row r="1951" spans="1:2" ht="16.2" x14ac:dyDescent="0.2">
      <c r="A1951" s="5"/>
      <c r="B1951" s="202"/>
    </row>
    <row r="1952" spans="1:2" ht="16.2" x14ac:dyDescent="0.2">
      <c r="A1952" s="5"/>
      <c r="B1952" s="202"/>
    </row>
    <row r="1953" spans="1:2" ht="16.2" x14ac:dyDescent="0.2">
      <c r="A1953" s="5"/>
      <c r="B1953" s="202"/>
    </row>
    <row r="1954" spans="1:2" ht="16.2" x14ac:dyDescent="0.2">
      <c r="A1954" s="5"/>
      <c r="B1954" s="202"/>
    </row>
    <row r="1955" spans="1:2" ht="16.2" x14ac:dyDescent="0.2">
      <c r="A1955" s="5"/>
      <c r="B1955" s="202"/>
    </row>
    <row r="1956" spans="1:2" ht="16.2" x14ac:dyDescent="0.2">
      <c r="A1956" s="5"/>
      <c r="B1956" s="202"/>
    </row>
    <row r="1957" spans="1:2" ht="16.2" x14ac:dyDescent="0.2">
      <c r="A1957" s="5"/>
      <c r="B1957" s="202"/>
    </row>
    <row r="1958" spans="1:2" ht="16.2" x14ac:dyDescent="0.2">
      <c r="A1958" s="5"/>
      <c r="B1958" s="202"/>
    </row>
    <row r="1959" spans="1:2" ht="16.2" x14ac:dyDescent="0.2">
      <c r="A1959" s="5"/>
      <c r="B1959" s="202"/>
    </row>
    <row r="1960" spans="1:2" ht="16.2" x14ac:dyDescent="0.2">
      <c r="A1960" s="5"/>
      <c r="B1960" s="202"/>
    </row>
    <row r="1961" spans="1:2" ht="16.2" x14ac:dyDescent="0.2">
      <c r="A1961" s="5"/>
      <c r="B1961" s="202"/>
    </row>
    <row r="1962" spans="1:2" ht="16.2" x14ac:dyDescent="0.2">
      <c r="A1962" s="5"/>
      <c r="B1962" s="202"/>
    </row>
    <row r="1963" spans="1:2" ht="16.2" x14ac:dyDescent="0.2">
      <c r="A1963" s="5"/>
      <c r="B1963" s="202"/>
    </row>
    <row r="1964" spans="1:2" ht="16.2" x14ac:dyDescent="0.2">
      <c r="A1964" s="5"/>
      <c r="B1964" s="202"/>
    </row>
    <row r="1965" spans="1:2" ht="16.2" x14ac:dyDescent="0.2">
      <c r="A1965" s="5"/>
      <c r="B1965" s="202"/>
    </row>
    <row r="1966" spans="1:2" ht="16.2" x14ac:dyDescent="0.2">
      <c r="A1966" s="5"/>
      <c r="B1966" s="202"/>
    </row>
    <row r="1967" spans="1:2" ht="16.2" x14ac:dyDescent="0.2">
      <c r="A1967" s="5"/>
      <c r="B1967" s="202"/>
    </row>
    <row r="1968" spans="1:2" ht="16.2" x14ac:dyDescent="0.2">
      <c r="A1968" s="5"/>
      <c r="B1968" s="202"/>
    </row>
    <row r="1969" spans="1:2" ht="16.2" x14ac:dyDescent="0.2">
      <c r="A1969" s="5"/>
      <c r="B1969" s="202"/>
    </row>
    <row r="1970" spans="1:2" ht="16.2" x14ac:dyDescent="0.2">
      <c r="A1970" s="5"/>
      <c r="B1970" s="202"/>
    </row>
    <row r="1971" spans="1:2" ht="16.2" x14ac:dyDescent="0.2">
      <c r="A1971" s="5"/>
      <c r="B1971" s="202"/>
    </row>
    <row r="1972" spans="1:2" ht="16.2" x14ac:dyDescent="0.2">
      <c r="A1972" s="5"/>
      <c r="B1972" s="202"/>
    </row>
    <row r="1973" spans="1:2" ht="16.2" x14ac:dyDescent="0.2">
      <c r="A1973" s="5"/>
      <c r="B1973" s="202"/>
    </row>
    <row r="1974" spans="1:2" ht="16.2" x14ac:dyDescent="0.2">
      <c r="A1974" s="5"/>
      <c r="B1974" s="202"/>
    </row>
    <row r="1975" spans="1:2" ht="16.2" x14ac:dyDescent="0.2">
      <c r="A1975" s="5"/>
      <c r="B1975" s="202"/>
    </row>
    <row r="1976" spans="1:2" ht="16.2" x14ac:dyDescent="0.2">
      <c r="A1976" s="5"/>
      <c r="B1976" s="202"/>
    </row>
    <row r="1977" spans="1:2" ht="16.2" x14ac:dyDescent="0.2">
      <c r="A1977" s="5"/>
      <c r="B1977" s="202"/>
    </row>
    <row r="1978" spans="1:2" ht="16.2" x14ac:dyDescent="0.2">
      <c r="A1978" s="5"/>
      <c r="B1978" s="202"/>
    </row>
    <row r="1979" spans="1:2" ht="16.2" x14ac:dyDescent="0.2">
      <c r="A1979" s="5"/>
      <c r="B1979" s="202"/>
    </row>
    <row r="1980" spans="1:2" ht="16.2" x14ac:dyDescent="0.2">
      <c r="A1980" s="5"/>
      <c r="B1980" s="202"/>
    </row>
    <row r="1981" spans="1:2" ht="16.2" x14ac:dyDescent="0.2">
      <c r="A1981" s="5"/>
      <c r="B1981" s="202"/>
    </row>
    <row r="1982" spans="1:2" ht="16.2" x14ac:dyDescent="0.2">
      <c r="A1982" s="5"/>
      <c r="B1982" s="202"/>
    </row>
    <row r="1983" spans="1:2" ht="16.2" x14ac:dyDescent="0.2">
      <c r="A1983" s="5"/>
      <c r="B1983" s="202"/>
    </row>
    <row r="1984" spans="1:2" ht="16.2" x14ac:dyDescent="0.2">
      <c r="A1984" s="5"/>
      <c r="B1984" s="202"/>
    </row>
    <row r="1985" spans="1:2" ht="16.2" x14ac:dyDescent="0.2">
      <c r="A1985" s="5"/>
      <c r="B1985" s="202"/>
    </row>
    <row r="1986" spans="1:2" ht="16.2" x14ac:dyDescent="0.2">
      <c r="A1986" s="5"/>
      <c r="B1986" s="202"/>
    </row>
    <row r="1987" spans="1:2" ht="16.2" x14ac:dyDescent="0.2">
      <c r="A1987" s="5"/>
      <c r="B1987" s="202"/>
    </row>
    <row r="1988" spans="1:2" ht="16.2" x14ac:dyDescent="0.2">
      <c r="A1988" s="5"/>
      <c r="B1988" s="202"/>
    </row>
    <row r="1989" spans="1:2" ht="16.2" x14ac:dyDescent="0.2">
      <c r="A1989" s="5"/>
      <c r="B1989" s="202"/>
    </row>
    <row r="1990" spans="1:2" ht="16.2" x14ac:dyDescent="0.2">
      <c r="A1990" s="5"/>
      <c r="B1990" s="202"/>
    </row>
    <row r="1991" spans="1:2" ht="16.2" x14ac:dyDescent="0.2">
      <c r="A1991" s="5"/>
      <c r="B1991" s="202"/>
    </row>
    <row r="1992" spans="1:2" ht="16.2" x14ac:dyDescent="0.2">
      <c r="A1992" s="5"/>
      <c r="B1992" s="202"/>
    </row>
    <row r="1993" spans="1:2" ht="16.2" x14ac:dyDescent="0.2">
      <c r="A1993" s="5"/>
      <c r="B1993" s="202"/>
    </row>
    <row r="1994" spans="1:2" ht="16.2" x14ac:dyDescent="0.2">
      <c r="A1994" s="5"/>
      <c r="B1994" s="202"/>
    </row>
    <row r="1995" spans="1:2" ht="16.2" x14ac:dyDescent="0.2">
      <c r="A1995" s="5"/>
      <c r="B1995" s="202"/>
    </row>
    <row r="1996" spans="1:2" ht="16.2" x14ac:dyDescent="0.2">
      <c r="A1996" s="5"/>
      <c r="B1996" s="202"/>
    </row>
    <row r="1997" spans="1:2" ht="16.2" x14ac:dyDescent="0.2">
      <c r="A1997" s="5"/>
      <c r="B1997" s="202"/>
    </row>
    <row r="1998" spans="1:2" ht="16.2" x14ac:dyDescent="0.2">
      <c r="A1998" s="5"/>
      <c r="B1998" s="202"/>
    </row>
    <row r="1999" spans="1:2" ht="16.2" x14ac:dyDescent="0.2">
      <c r="A1999" s="5"/>
      <c r="B1999" s="202"/>
    </row>
    <row r="2000" spans="1:2" ht="16.2" x14ac:dyDescent="0.2">
      <c r="A2000" s="5"/>
      <c r="B2000" s="202"/>
    </row>
    <row r="2001" spans="1:2" ht="16.2" x14ac:dyDescent="0.2">
      <c r="A2001" s="5"/>
      <c r="B2001" s="202"/>
    </row>
    <row r="2002" spans="1:2" ht="16.2" x14ac:dyDescent="0.2">
      <c r="A2002" s="5"/>
      <c r="B2002" s="202"/>
    </row>
    <row r="2003" spans="1:2" ht="16.2" x14ac:dyDescent="0.2">
      <c r="A2003" s="5"/>
      <c r="B2003" s="202"/>
    </row>
    <row r="2004" spans="1:2" ht="16.2" x14ac:dyDescent="0.2">
      <c r="A2004" s="5"/>
      <c r="B2004" s="202"/>
    </row>
    <row r="2005" spans="1:2" ht="16.2" x14ac:dyDescent="0.2">
      <c r="A2005" s="5"/>
      <c r="B2005" s="202"/>
    </row>
    <row r="2006" spans="1:2" ht="16.2" x14ac:dyDescent="0.2">
      <c r="A2006" s="5"/>
      <c r="B2006" s="202"/>
    </row>
    <row r="2007" spans="1:2" ht="16.2" x14ac:dyDescent="0.2">
      <c r="A2007" s="5"/>
      <c r="B2007" s="202"/>
    </row>
    <row r="2008" spans="1:2" ht="16.2" x14ac:dyDescent="0.2">
      <c r="A2008" s="5"/>
      <c r="B2008" s="202"/>
    </row>
    <row r="2009" spans="1:2" ht="16.2" x14ac:dyDescent="0.2">
      <c r="A2009" s="5"/>
      <c r="B2009" s="202"/>
    </row>
    <row r="2010" spans="1:2" ht="16.2" x14ac:dyDescent="0.2">
      <c r="A2010" s="5"/>
      <c r="B2010" s="202"/>
    </row>
    <row r="2011" spans="1:2" ht="16.2" x14ac:dyDescent="0.2">
      <c r="A2011" s="5"/>
      <c r="B2011" s="202"/>
    </row>
    <row r="2012" spans="1:2" ht="16.2" x14ac:dyDescent="0.2">
      <c r="A2012" s="5"/>
      <c r="B2012" s="202"/>
    </row>
    <row r="2013" spans="1:2" ht="16.2" x14ac:dyDescent="0.2">
      <c r="A2013" s="5"/>
      <c r="B2013" s="202"/>
    </row>
    <row r="2014" spans="1:2" ht="16.2" x14ac:dyDescent="0.2">
      <c r="A2014" s="5"/>
      <c r="B2014" s="202"/>
    </row>
    <row r="2015" spans="1:2" ht="16.2" x14ac:dyDescent="0.2">
      <c r="A2015" s="5"/>
      <c r="B2015" s="202"/>
    </row>
    <row r="2016" spans="1:2" ht="16.2" x14ac:dyDescent="0.2">
      <c r="A2016" s="5"/>
      <c r="B2016" s="202"/>
    </row>
    <row r="2017" spans="1:2" ht="16.2" x14ac:dyDescent="0.2">
      <c r="A2017" s="5"/>
      <c r="B2017" s="202"/>
    </row>
    <row r="2018" spans="1:2" ht="16.2" x14ac:dyDescent="0.2">
      <c r="A2018" s="5"/>
      <c r="B2018" s="202"/>
    </row>
    <row r="2019" spans="1:2" ht="16.2" x14ac:dyDescent="0.2">
      <c r="A2019" s="5"/>
      <c r="B2019" s="202"/>
    </row>
    <row r="2020" spans="1:2" ht="16.2" x14ac:dyDescent="0.2">
      <c r="A2020" s="5"/>
      <c r="B2020" s="202"/>
    </row>
    <row r="2021" spans="1:2" ht="16.2" x14ac:dyDescent="0.2">
      <c r="A2021" s="5"/>
      <c r="B2021" s="202"/>
    </row>
    <row r="2022" spans="1:2" ht="16.2" x14ac:dyDescent="0.2">
      <c r="A2022" s="5"/>
      <c r="B2022" s="202"/>
    </row>
    <row r="2023" spans="1:2" ht="16.2" x14ac:dyDescent="0.2">
      <c r="A2023" s="5"/>
      <c r="B2023" s="202"/>
    </row>
    <row r="2024" spans="1:2" ht="16.2" x14ac:dyDescent="0.2">
      <c r="A2024" s="5"/>
      <c r="B2024" s="202"/>
    </row>
    <row r="2025" spans="1:2" ht="16.2" x14ac:dyDescent="0.2">
      <c r="A2025" s="5"/>
      <c r="B2025" s="202"/>
    </row>
    <row r="2026" spans="1:2" ht="16.2" x14ac:dyDescent="0.2">
      <c r="A2026" s="5"/>
      <c r="B2026" s="202"/>
    </row>
    <row r="2027" spans="1:2" ht="16.2" x14ac:dyDescent="0.2">
      <c r="A2027" s="5"/>
      <c r="B2027" s="202"/>
    </row>
    <row r="2028" spans="1:2" ht="16.2" x14ac:dyDescent="0.2">
      <c r="A2028" s="5"/>
      <c r="B2028" s="202"/>
    </row>
    <row r="2029" spans="1:2" ht="16.2" x14ac:dyDescent="0.2">
      <c r="A2029" s="5"/>
      <c r="B2029" s="202"/>
    </row>
    <row r="2030" spans="1:2" ht="16.2" x14ac:dyDescent="0.2">
      <c r="A2030" s="5"/>
      <c r="B2030" s="202"/>
    </row>
    <row r="2031" spans="1:2" ht="16.2" x14ac:dyDescent="0.2">
      <c r="A2031" s="5"/>
      <c r="B2031" s="202"/>
    </row>
    <row r="2032" spans="1:2" ht="16.2" x14ac:dyDescent="0.2">
      <c r="A2032" s="5"/>
      <c r="B2032" s="202"/>
    </row>
    <row r="2033" spans="1:2" ht="16.2" x14ac:dyDescent="0.2">
      <c r="A2033" s="5"/>
      <c r="B2033" s="202"/>
    </row>
    <row r="2034" spans="1:2" ht="16.2" x14ac:dyDescent="0.2">
      <c r="A2034" s="5"/>
      <c r="B2034" s="202"/>
    </row>
    <row r="2035" spans="1:2" ht="16.2" x14ac:dyDescent="0.2">
      <c r="A2035" s="5"/>
      <c r="B2035" s="202"/>
    </row>
    <row r="2036" spans="1:2" ht="16.2" x14ac:dyDescent="0.2">
      <c r="A2036" s="5"/>
      <c r="B2036" s="202"/>
    </row>
    <row r="2037" spans="1:2" ht="16.2" x14ac:dyDescent="0.2">
      <c r="A2037" s="5"/>
      <c r="B2037" s="202"/>
    </row>
    <row r="2038" spans="1:2" ht="16.2" x14ac:dyDescent="0.2">
      <c r="A2038" s="5"/>
      <c r="B2038" s="202"/>
    </row>
    <row r="2039" spans="1:2" ht="16.2" x14ac:dyDescent="0.2">
      <c r="A2039" s="5"/>
      <c r="B2039" s="202"/>
    </row>
    <row r="2040" spans="1:2" ht="16.2" x14ac:dyDescent="0.2">
      <c r="A2040" s="5"/>
      <c r="B2040" s="202"/>
    </row>
    <row r="2041" spans="1:2" ht="16.2" x14ac:dyDescent="0.2">
      <c r="A2041" s="5"/>
      <c r="B2041" s="202"/>
    </row>
    <row r="2042" spans="1:2" ht="16.2" x14ac:dyDescent="0.2">
      <c r="A2042" s="5"/>
      <c r="B2042" s="202"/>
    </row>
    <row r="2043" spans="1:2" ht="16.2" x14ac:dyDescent="0.2">
      <c r="A2043" s="5"/>
      <c r="B2043" s="202"/>
    </row>
    <row r="2044" spans="1:2" ht="16.2" x14ac:dyDescent="0.2">
      <c r="A2044" s="5"/>
      <c r="B2044" s="202"/>
    </row>
    <row r="2045" spans="1:2" ht="16.2" x14ac:dyDescent="0.2">
      <c r="A2045" s="5"/>
      <c r="B2045" s="202"/>
    </row>
    <row r="2046" spans="1:2" ht="16.2" x14ac:dyDescent="0.2">
      <c r="A2046" s="5"/>
      <c r="B2046" s="202"/>
    </row>
    <row r="2047" spans="1:2" ht="16.2" x14ac:dyDescent="0.2">
      <c r="A2047" s="5"/>
      <c r="B2047" s="202"/>
    </row>
    <row r="2048" spans="1:2" ht="16.2" x14ac:dyDescent="0.2">
      <c r="A2048" s="5"/>
      <c r="B2048" s="202"/>
    </row>
    <row r="2049" spans="1:2" ht="16.2" x14ac:dyDescent="0.2">
      <c r="A2049" s="5"/>
      <c r="B2049" s="202"/>
    </row>
    <row r="2050" spans="1:2" ht="16.2" x14ac:dyDescent="0.2">
      <c r="A2050" s="5"/>
      <c r="B2050" s="202"/>
    </row>
    <row r="2051" spans="1:2" ht="16.2" x14ac:dyDescent="0.2">
      <c r="A2051" s="5"/>
      <c r="B2051" s="202"/>
    </row>
    <row r="2052" spans="1:2" ht="16.2" x14ac:dyDescent="0.2">
      <c r="A2052" s="5"/>
      <c r="B2052" s="202"/>
    </row>
    <row r="2053" spans="1:2" ht="16.2" x14ac:dyDescent="0.2">
      <c r="A2053" s="5"/>
      <c r="B2053" s="202"/>
    </row>
    <row r="2054" spans="1:2" ht="16.2" x14ac:dyDescent="0.2">
      <c r="A2054" s="5"/>
      <c r="B2054" s="202"/>
    </row>
    <row r="2055" spans="1:2" ht="16.2" x14ac:dyDescent="0.2">
      <c r="A2055" s="5"/>
      <c r="B2055" s="202"/>
    </row>
    <row r="2056" spans="1:2" ht="16.2" x14ac:dyDescent="0.2">
      <c r="A2056" s="5"/>
      <c r="B2056" s="202"/>
    </row>
    <row r="2057" spans="1:2" ht="16.2" x14ac:dyDescent="0.2">
      <c r="A2057" s="5"/>
      <c r="B2057" s="202"/>
    </row>
    <row r="2058" spans="1:2" ht="16.2" x14ac:dyDescent="0.2">
      <c r="A2058" s="5"/>
      <c r="B2058" s="202"/>
    </row>
    <row r="2059" spans="1:2" ht="16.2" x14ac:dyDescent="0.2">
      <c r="A2059" s="5"/>
      <c r="B2059" s="202"/>
    </row>
    <row r="2060" spans="1:2" ht="16.2" x14ac:dyDescent="0.2">
      <c r="A2060" s="5"/>
      <c r="B2060" s="202"/>
    </row>
    <row r="2061" spans="1:2" ht="16.2" x14ac:dyDescent="0.2">
      <c r="A2061" s="5"/>
      <c r="B2061" s="202"/>
    </row>
    <row r="2062" spans="1:2" ht="16.2" x14ac:dyDescent="0.2">
      <c r="A2062" s="5"/>
      <c r="B2062" s="202"/>
    </row>
    <row r="2063" spans="1:2" ht="16.2" x14ac:dyDescent="0.2">
      <c r="A2063" s="5"/>
      <c r="B2063" s="202"/>
    </row>
    <row r="2064" spans="1:2" ht="16.2" x14ac:dyDescent="0.2">
      <c r="A2064" s="5"/>
      <c r="B2064" s="202"/>
    </row>
    <row r="2065" spans="1:2" ht="16.2" x14ac:dyDescent="0.2">
      <c r="A2065" s="5"/>
      <c r="B2065" s="202"/>
    </row>
    <row r="2066" spans="1:2" ht="16.2" x14ac:dyDescent="0.2">
      <c r="A2066" s="5"/>
      <c r="B2066" s="202"/>
    </row>
    <row r="2067" spans="1:2" ht="16.2" x14ac:dyDescent="0.2">
      <c r="A2067" s="5"/>
      <c r="B2067" s="202"/>
    </row>
    <row r="2068" spans="1:2" ht="16.2" x14ac:dyDescent="0.2">
      <c r="A2068" s="5"/>
      <c r="B2068" s="202"/>
    </row>
    <row r="2069" spans="1:2" ht="16.2" x14ac:dyDescent="0.2">
      <c r="A2069" s="5"/>
      <c r="B2069" s="202"/>
    </row>
    <row r="2070" spans="1:2" ht="16.2" x14ac:dyDescent="0.2">
      <c r="A2070" s="5"/>
      <c r="B2070" s="202"/>
    </row>
    <row r="2071" spans="1:2" ht="16.2" x14ac:dyDescent="0.2">
      <c r="A2071" s="5"/>
      <c r="B2071" s="202"/>
    </row>
    <row r="2072" spans="1:2" ht="16.2" x14ac:dyDescent="0.2">
      <c r="A2072" s="5"/>
      <c r="B2072" s="202"/>
    </row>
    <row r="2073" spans="1:2" ht="16.2" x14ac:dyDescent="0.2">
      <c r="A2073" s="5"/>
      <c r="B2073" s="202"/>
    </row>
    <row r="2074" spans="1:2" ht="16.2" x14ac:dyDescent="0.2">
      <c r="A2074" s="5"/>
      <c r="B2074" s="202"/>
    </row>
    <row r="2075" spans="1:2" ht="16.2" x14ac:dyDescent="0.2">
      <c r="A2075" s="5"/>
      <c r="B2075" s="202"/>
    </row>
    <row r="2076" spans="1:2" ht="16.2" x14ac:dyDescent="0.2">
      <c r="A2076" s="5"/>
      <c r="B2076" s="202"/>
    </row>
    <row r="2077" spans="1:2" ht="16.2" x14ac:dyDescent="0.2">
      <c r="A2077" s="5"/>
      <c r="B2077" s="202"/>
    </row>
    <row r="2078" spans="1:2" ht="16.2" x14ac:dyDescent="0.2">
      <c r="A2078" s="5"/>
      <c r="B2078" s="202"/>
    </row>
    <row r="2079" spans="1:2" ht="16.2" x14ac:dyDescent="0.2">
      <c r="A2079" s="5"/>
      <c r="B2079" s="202"/>
    </row>
    <row r="2080" spans="1:2" ht="16.2" x14ac:dyDescent="0.2">
      <c r="A2080" s="5"/>
      <c r="B2080" s="202"/>
    </row>
    <row r="2081" spans="1:2" ht="16.2" x14ac:dyDescent="0.2">
      <c r="A2081" s="5"/>
      <c r="B2081" s="202"/>
    </row>
    <row r="2082" spans="1:2" ht="16.2" x14ac:dyDescent="0.2">
      <c r="A2082" s="5"/>
      <c r="B2082" s="202"/>
    </row>
    <row r="2083" spans="1:2" ht="16.2" x14ac:dyDescent="0.2">
      <c r="A2083" s="5"/>
      <c r="B2083" s="202"/>
    </row>
    <row r="2084" spans="1:2" ht="16.2" x14ac:dyDescent="0.2">
      <c r="A2084" s="5"/>
      <c r="B2084" s="202"/>
    </row>
    <row r="2085" spans="1:2" ht="16.2" x14ac:dyDescent="0.2">
      <c r="A2085" s="5"/>
      <c r="B2085" s="202"/>
    </row>
    <row r="2086" spans="1:2" ht="16.2" x14ac:dyDescent="0.2">
      <c r="A2086" s="5"/>
      <c r="B2086" s="202"/>
    </row>
    <row r="2087" spans="1:2" ht="16.2" x14ac:dyDescent="0.2">
      <c r="A2087" s="5"/>
      <c r="B2087" s="202"/>
    </row>
    <row r="2088" spans="1:2" ht="16.2" x14ac:dyDescent="0.2">
      <c r="A2088" s="5"/>
      <c r="B2088" s="202"/>
    </row>
    <row r="2089" spans="1:2" ht="16.2" x14ac:dyDescent="0.2">
      <c r="A2089" s="5"/>
      <c r="B2089" s="202"/>
    </row>
    <row r="2090" spans="1:2" ht="16.2" x14ac:dyDescent="0.2">
      <c r="A2090" s="5"/>
      <c r="B2090" s="202"/>
    </row>
    <row r="2091" spans="1:2" ht="16.2" x14ac:dyDescent="0.2">
      <c r="A2091" s="5"/>
      <c r="B2091" s="202"/>
    </row>
    <row r="2092" spans="1:2" ht="16.2" x14ac:dyDescent="0.2">
      <c r="A2092" s="5"/>
      <c r="B2092" s="202"/>
    </row>
    <row r="2093" spans="1:2" ht="16.2" x14ac:dyDescent="0.2">
      <c r="A2093" s="5"/>
      <c r="B2093" s="202"/>
    </row>
    <row r="2094" spans="1:2" ht="16.2" x14ac:dyDescent="0.2">
      <c r="A2094" s="5"/>
      <c r="B2094" s="202"/>
    </row>
    <row r="2095" spans="1:2" ht="16.2" x14ac:dyDescent="0.2">
      <c r="A2095" s="5"/>
      <c r="B2095" s="202"/>
    </row>
    <row r="2096" spans="1:2" ht="16.2" x14ac:dyDescent="0.2">
      <c r="A2096" s="5"/>
      <c r="B2096" s="202"/>
    </row>
    <row r="2097" spans="1:2" ht="16.2" x14ac:dyDescent="0.2">
      <c r="A2097" s="5"/>
      <c r="B2097" s="202"/>
    </row>
    <row r="2098" spans="1:2" ht="16.2" x14ac:dyDescent="0.2">
      <c r="A2098" s="5"/>
      <c r="B2098" s="202"/>
    </row>
    <row r="2099" spans="1:2" ht="16.2" x14ac:dyDescent="0.2">
      <c r="A2099" s="5"/>
      <c r="B2099" s="202"/>
    </row>
    <row r="2100" spans="1:2" ht="16.2" x14ac:dyDescent="0.2">
      <c r="A2100" s="5"/>
      <c r="B2100" s="202"/>
    </row>
    <row r="2101" spans="1:2" ht="16.2" x14ac:dyDescent="0.2">
      <c r="A2101" s="5"/>
      <c r="B2101" s="202"/>
    </row>
    <row r="2102" spans="1:2" ht="16.2" x14ac:dyDescent="0.2">
      <c r="A2102" s="5"/>
      <c r="B2102" s="202"/>
    </row>
    <row r="2103" spans="1:2" ht="16.2" x14ac:dyDescent="0.2">
      <c r="A2103" s="5"/>
      <c r="B2103" s="202"/>
    </row>
    <row r="2104" spans="1:2" ht="16.2" x14ac:dyDescent="0.2">
      <c r="A2104" s="5"/>
      <c r="B2104" s="202"/>
    </row>
    <row r="2105" spans="1:2" ht="16.2" x14ac:dyDescent="0.2">
      <c r="A2105" s="5"/>
      <c r="B2105" s="202"/>
    </row>
    <row r="2106" spans="1:2" ht="16.2" x14ac:dyDescent="0.2">
      <c r="A2106" s="5"/>
      <c r="B2106" s="202"/>
    </row>
    <row r="2107" spans="1:2" ht="16.2" x14ac:dyDescent="0.2">
      <c r="A2107" s="5"/>
      <c r="B2107" s="202"/>
    </row>
    <row r="2108" spans="1:2" ht="16.2" x14ac:dyDescent="0.2">
      <c r="A2108" s="5"/>
      <c r="B2108" s="202"/>
    </row>
    <row r="2109" spans="1:2" ht="16.2" x14ac:dyDescent="0.2">
      <c r="A2109" s="5"/>
      <c r="B2109" s="202"/>
    </row>
    <row r="2110" spans="1:2" ht="16.2" x14ac:dyDescent="0.2">
      <c r="A2110" s="5"/>
      <c r="B2110" s="202"/>
    </row>
    <row r="2111" spans="1:2" ht="16.2" x14ac:dyDescent="0.2">
      <c r="A2111" s="5"/>
      <c r="B2111" s="202"/>
    </row>
    <row r="2112" spans="1:2" ht="16.2" x14ac:dyDescent="0.2">
      <c r="A2112" s="5"/>
      <c r="B2112" s="202"/>
    </row>
    <row r="2113" spans="1:2" ht="16.2" x14ac:dyDescent="0.2">
      <c r="A2113" s="5"/>
      <c r="B2113" s="202"/>
    </row>
    <row r="2114" spans="1:2" ht="16.2" x14ac:dyDescent="0.2">
      <c r="A2114" s="5"/>
      <c r="B2114" s="202"/>
    </row>
    <row r="2115" spans="1:2" ht="16.2" x14ac:dyDescent="0.2">
      <c r="A2115" s="5"/>
      <c r="B2115" s="202"/>
    </row>
    <row r="2116" spans="1:2" ht="16.2" x14ac:dyDescent="0.2">
      <c r="A2116" s="5"/>
      <c r="B2116" s="202"/>
    </row>
    <row r="2117" spans="1:2" ht="16.2" x14ac:dyDescent="0.2">
      <c r="A2117" s="5"/>
      <c r="B2117" s="202"/>
    </row>
    <row r="2118" spans="1:2" ht="16.2" x14ac:dyDescent="0.2">
      <c r="A2118" s="5"/>
      <c r="B2118" s="202"/>
    </row>
    <row r="2119" spans="1:2" ht="16.2" x14ac:dyDescent="0.2">
      <c r="A2119" s="5"/>
      <c r="B2119" s="202"/>
    </row>
    <row r="2120" spans="1:2" ht="16.2" x14ac:dyDescent="0.2">
      <c r="A2120" s="5"/>
      <c r="B2120" s="202"/>
    </row>
    <row r="2121" spans="1:2" ht="16.2" x14ac:dyDescent="0.2">
      <c r="A2121" s="5"/>
      <c r="B2121" s="202"/>
    </row>
    <row r="2122" spans="1:2" ht="16.2" x14ac:dyDescent="0.2">
      <c r="A2122" s="5"/>
      <c r="B2122" s="202"/>
    </row>
    <row r="2123" spans="1:2" ht="16.2" x14ac:dyDescent="0.2">
      <c r="A2123" s="5"/>
      <c r="B2123" s="202"/>
    </row>
    <row r="2124" spans="1:2" ht="16.2" x14ac:dyDescent="0.2">
      <c r="A2124" s="5"/>
      <c r="B2124" s="202"/>
    </row>
    <row r="2125" spans="1:2" ht="16.2" x14ac:dyDescent="0.2">
      <c r="A2125" s="5"/>
      <c r="B2125" s="202"/>
    </row>
    <row r="2126" spans="1:2" ht="16.2" x14ac:dyDescent="0.2">
      <c r="A2126" s="5"/>
      <c r="B2126" s="202"/>
    </row>
    <row r="2127" spans="1:2" ht="16.2" x14ac:dyDescent="0.2">
      <c r="A2127" s="5"/>
      <c r="B2127" s="202"/>
    </row>
    <row r="2128" spans="1:2" ht="16.2" x14ac:dyDescent="0.2">
      <c r="A2128" s="5"/>
      <c r="B2128" s="202"/>
    </row>
    <row r="2129" spans="1:2" ht="16.2" x14ac:dyDescent="0.2">
      <c r="A2129" s="5"/>
      <c r="B2129" s="202"/>
    </row>
    <row r="2130" spans="1:2" ht="16.2" x14ac:dyDescent="0.2">
      <c r="A2130" s="5"/>
      <c r="B2130" s="202"/>
    </row>
    <row r="2131" spans="1:2" ht="16.2" x14ac:dyDescent="0.2">
      <c r="A2131" s="5"/>
      <c r="B2131" s="202"/>
    </row>
    <row r="2132" spans="1:2" ht="16.2" x14ac:dyDescent="0.2">
      <c r="A2132" s="5"/>
      <c r="B2132" s="202"/>
    </row>
    <row r="2133" spans="1:2" ht="16.2" x14ac:dyDescent="0.2">
      <c r="A2133" s="5"/>
      <c r="B2133" s="202"/>
    </row>
    <row r="2134" spans="1:2" ht="16.2" x14ac:dyDescent="0.2">
      <c r="A2134" s="5"/>
      <c r="B2134" s="202"/>
    </row>
    <row r="2135" spans="1:2" ht="16.2" x14ac:dyDescent="0.2">
      <c r="A2135" s="5"/>
      <c r="B2135" s="202"/>
    </row>
    <row r="2136" spans="1:2" ht="16.2" x14ac:dyDescent="0.2">
      <c r="A2136" s="5"/>
      <c r="B2136" s="202"/>
    </row>
    <row r="2137" spans="1:2" ht="16.2" x14ac:dyDescent="0.2">
      <c r="A2137" s="5"/>
      <c r="B2137" s="202"/>
    </row>
    <row r="2138" spans="1:2" ht="16.2" x14ac:dyDescent="0.2">
      <c r="A2138" s="5"/>
      <c r="B2138" s="202"/>
    </row>
    <row r="2139" spans="1:2" ht="16.2" x14ac:dyDescent="0.2">
      <c r="A2139" s="5"/>
      <c r="B2139" s="202"/>
    </row>
    <row r="2140" spans="1:2" ht="16.2" x14ac:dyDescent="0.2">
      <c r="A2140" s="5"/>
      <c r="B2140" s="202"/>
    </row>
    <row r="2141" spans="1:2" ht="16.2" x14ac:dyDescent="0.2">
      <c r="A2141" s="5"/>
      <c r="B2141" s="202"/>
    </row>
    <row r="2142" spans="1:2" ht="16.2" x14ac:dyDescent="0.2">
      <c r="A2142" s="5"/>
      <c r="B2142" s="202"/>
    </row>
    <row r="2143" spans="1:2" ht="16.2" x14ac:dyDescent="0.2">
      <c r="A2143" s="5"/>
      <c r="B2143" s="202"/>
    </row>
    <row r="2144" spans="1:2" ht="16.2" x14ac:dyDescent="0.2">
      <c r="A2144" s="5"/>
      <c r="B2144" s="202"/>
    </row>
    <row r="2145" spans="1:2" ht="16.2" x14ac:dyDescent="0.2">
      <c r="A2145" s="5"/>
      <c r="B2145" s="202"/>
    </row>
    <row r="2146" spans="1:2" ht="16.2" x14ac:dyDescent="0.2">
      <c r="A2146" s="5"/>
      <c r="B2146" s="202"/>
    </row>
    <row r="2147" spans="1:2" ht="16.2" x14ac:dyDescent="0.2">
      <c r="A2147" s="5"/>
      <c r="B2147" s="202"/>
    </row>
    <row r="2148" spans="1:2" ht="16.2" x14ac:dyDescent="0.2">
      <c r="A2148" s="5"/>
      <c r="B2148" s="202"/>
    </row>
    <row r="2149" spans="1:2" ht="16.2" x14ac:dyDescent="0.2">
      <c r="A2149" s="5"/>
      <c r="B2149" s="202"/>
    </row>
    <row r="2150" spans="1:2" ht="16.2" x14ac:dyDescent="0.2">
      <c r="A2150" s="5"/>
      <c r="B2150" s="202"/>
    </row>
    <row r="2151" spans="1:2" ht="16.2" x14ac:dyDescent="0.2">
      <c r="A2151" s="5"/>
      <c r="B2151" s="202"/>
    </row>
    <row r="2152" spans="1:2" ht="16.2" x14ac:dyDescent="0.2">
      <c r="A2152" s="5"/>
      <c r="B2152" s="202"/>
    </row>
    <row r="2153" spans="1:2" ht="16.2" x14ac:dyDescent="0.2">
      <c r="A2153" s="5"/>
      <c r="B2153" s="202"/>
    </row>
    <row r="2154" spans="1:2" ht="16.2" x14ac:dyDescent="0.2">
      <c r="A2154" s="5"/>
      <c r="B2154" s="202"/>
    </row>
    <row r="2155" spans="1:2" ht="16.2" x14ac:dyDescent="0.2">
      <c r="A2155" s="5"/>
      <c r="B2155" s="202"/>
    </row>
    <row r="2156" spans="1:2" ht="16.2" x14ac:dyDescent="0.2">
      <c r="A2156" s="5"/>
      <c r="B2156" s="202"/>
    </row>
    <row r="2157" spans="1:2" ht="16.2" x14ac:dyDescent="0.2">
      <c r="A2157" s="5"/>
      <c r="B2157" s="202"/>
    </row>
    <row r="2158" spans="1:2" ht="16.2" x14ac:dyDescent="0.2">
      <c r="A2158" s="5"/>
      <c r="B2158" s="202"/>
    </row>
    <row r="2159" spans="1:2" ht="16.2" x14ac:dyDescent="0.2">
      <c r="A2159" s="5"/>
      <c r="B2159" s="202"/>
    </row>
    <row r="2160" spans="1:2" ht="16.2" x14ac:dyDescent="0.2">
      <c r="A2160" s="5"/>
      <c r="B2160" s="202"/>
    </row>
    <row r="2161" spans="1:2" ht="16.2" x14ac:dyDescent="0.2">
      <c r="A2161" s="5"/>
      <c r="B2161" s="202"/>
    </row>
    <row r="2162" spans="1:2" ht="16.2" x14ac:dyDescent="0.2">
      <c r="A2162" s="5"/>
      <c r="B2162" s="202"/>
    </row>
    <row r="2163" spans="1:2" ht="16.2" x14ac:dyDescent="0.2">
      <c r="A2163" s="5"/>
      <c r="B2163" s="202"/>
    </row>
    <row r="2164" spans="1:2" ht="16.2" x14ac:dyDescent="0.2">
      <c r="A2164" s="5"/>
      <c r="B2164" s="202"/>
    </row>
    <row r="2165" spans="1:2" ht="16.2" x14ac:dyDescent="0.2">
      <c r="A2165" s="5"/>
      <c r="B2165" s="202"/>
    </row>
    <row r="2166" spans="1:2" ht="16.2" x14ac:dyDescent="0.2">
      <c r="A2166" s="5"/>
      <c r="B2166" s="202"/>
    </row>
    <row r="2167" spans="1:2" ht="16.2" x14ac:dyDescent="0.2">
      <c r="A2167" s="5"/>
      <c r="B2167" s="202"/>
    </row>
    <row r="2168" spans="1:2" ht="16.2" x14ac:dyDescent="0.2">
      <c r="A2168" s="5"/>
      <c r="B2168" s="202"/>
    </row>
    <row r="2169" spans="1:2" ht="16.2" x14ac:dyDescent="0.2">
      <c r="A2169" s="5"/>
      <c r="B2169" s="202"/>
    </row>
    <row r="2170" spans="1:2" ht="16.2" x14ac:dyDescent="0.2">
      <c r="A2170" s="5"/>
      <c r="B2170" s="202"/>
    </row>
    <row r="2171" spans="1:2" ht="16.2" x14ac:dyDescent="0.2">
      <c r="A2171" s="5"/>
      <c r="B2171" s="202"/>
    </row>
    <row r="2172" spans="1:2" ht="16.2" x14ac:dyDescent="0.2">
      <c r="A2172" s="5"/>
      <c r="B2172" s="202"/>
    </row>
    <row r="2173" spans="1:2" ht="16.2" x14ac:dyDescent="0.2">
      <c r="A2173" s="5"/>
      <c r="B2173" s="202"/>
    </row>
    <row r="2174" spans="1:2" ht="16.2" x14ac:dyDescent="0.2">
      <c r="A2174" s="5"/>
      <c r="B2174" s="202"/>
    </row>
    <row r="2175" spans="1:2" ht="16.2" x14ac:dyDescent="0.2">
      <c r="A2175" s="5"/>
      <c r="B2175" s="202"/>
    </row>
    <row r="2176" spans="1:2" ht="16.2" x14ac:dyDescent="0.2">
      <c r="A2176" s="5"/>
      <c r="B2176" s="202"/>
    </row>
    <row r="2177" spans="1:2" ht="16.2" x14ac:dyDescent="0.2">
      <c r="A2177" s="5"/>
      <c r="B2177" s="202"/>
    </row>
    <row r="2178" spans="1:2" ht="16.2" x14ac:dyDescent="0.2">
      <c r="A2178" s="5"/>
      <c r="B2178" s="202"/>
    </row>
    <row r="2179" spans="1:2" ht="16.2" x14ac:dyDescent="0.2">
      <c r="A2179" s="5"/>
      <c r="B2179" s="202"/>
    </row>
    <row r="2180" spans="1:2" ht="16.2" x14ac:dyDescent="0.2">
      <c r="A2180" s="5"/>
      <c r="B2180" s="202"/>
    </row>
    <row r="2181" spans="1:2" ht="16.2" x14ac:dyDescent="0.2">
      <c r="A2181" s="5"/>
      <c r="B2181" s="202"/>
    </row>
    <row r="2182" spans="1:2" ht="16.2" x14ac:dyDescent="0.2">
      <c r="A2182" s="5"/>
      <c r="B2182" s="202"/>
    </row>
    <row r="2183" spans="1:2" ht="16.2" x14ac:dyDescent="0.2">
      <c r="A2183" s="5"/>
      <c r="B2183" s="202"/>
    </row>
    <row r="2184" spans="1:2" ht="16.2" x14ac:dyDescent="0.2">
      <c r="A2184" s="5"/>
      <c r="B2184" s="202"/>
    </row>
    <row r="2185" spans="1:2" ht="16.2" x14ac:dyDescent="0.2">
      <c r="A2185" s="5"/>
      <c r="B2185" s="202"/>
    </row>
    <row r="2186" spans="1:2" ht="16.2" x14ac:dyDescent="0.2">
      <c r="A2186" s="5"/>
      <c r="B2186" s="202"/>
    </row>
    <row r="2187" spans="1:2" ht="16.2" x14ac:dyDescent="0.2">
      <c r="A2187" s="5"/>
      <c r="B2187" s="202"/>
    </row>
    <row r="2188" spans="1:2" ht="16.2" x14ac:dyDescent="0.2">
      <c r="A2188" s="5"/>
      <c r="B2188" s="202"/>
    </row>
    <row r="2189" spans="1:2" ht="16.2" x14ac:dyDescent="0.2">
      <c r="A2189" s="5"/>
      <c r="B2189" s="202"/>
    </row>
    <row r="2190" spans="1:2" ht="16.2" x14ac:dyDescent="0.2">
      <c r="A2190" s="5"/>
      <c r="B2190" s="202"/>
    </row>
    <row r="2191" spans="1:2" ht="16.2" x14ac:dyDescent="0.2">
      <c r="A2191" s="5"/>
      <c r="B2191" s="202"/>
    </row>
    <row r="2192" spans="1:2" ht="16.2" x14ac:dyDescent="0.2">
      <c r="A2192" s="5"/>
      <c r="B2192" s="202"/>
    </row>
    <row r="2193" spans="1:2" ht="16.2" x14ac:dyDescent="0.2">
      <c r="A2193" s="5"/>
      <c r="B2193" s="202"/>
    </row>
    <row r="2194" spans="1:2" ht="16.2" x14ac:dyDescent="0.2">
      <c r="A2194" s="5"/>
      <c r="B2194" s="202"/>
    </row>
    <row r="2195" spans="1:2" ht="16.2" x14ac:dyDescent="0.2">
      <c r="A2195" s="5"/>
      <c r="B2195" s="202"/>
    </row>
    <row r="2196" spans="1:2" ht="16.2" x14ac:dyDescent="0.2">
      <c r="A2196" s="5"/>
      <c r="B2196" s="202"/>
    </row>
    <row r="2197" spans="1:2" ht="16.2" x14ac:dyDescent="0.2">
      <c r="A2197" s="5"/>
      <c r="B2197" s="202"/>
    </row>
    <row r="2198" spans="1:2" ht="16.2" x14ac:dyDescent="0.2">
      <c r="A2198" s="5"/>
      <c r="B2198" s="202"/>
    </row>
    <row r="2199" spans="1:2" ht="16.2" x14ac:dyDescent="0.2">
      <c r="A2199" s="5"/>
      <c r="B2199" s="202"/>
    </row>
    <row r="2200" spans="1:2" ht="16.2" x14ac:dyDescent="0.2">
      <c r="A2200" s="5"/>
      <c r="B2200" s="202"/>
    </row>
    <row r="2201" spans="1:2" ht="16.2" x14ac:dyDescent="0.2">
      <c r="A2201" s="5"/>
      <c r="B2201" s="202"/>
    </row>
    <row r="2202" spans="1:2" ht="16.2" x14ac:dyDescent="0.2">
      <c r="A2202" s="5"/>
      <c r="B2202" s="202"/>
    </row>
    <row r="2203" spans="1:2" ht="16.2" x14ac:dyDescent="0.2">
      <c r="A2203" s="5"/>
      <c r="B2203" s="202"/>
    </row>
    <row r="2204" spans="1:2" ht="16.2" x14ac:dyDescent="0.2">
      <c r="A2204" s="5"/>
      <c r="B2204" s="202"/>
    </row>
    <row r="2205" spans="1:2" ht="16.2" x14ac:dyDescent="0.2">
      <c r="A2205" s="5"/>
      <c r="B2205" s="202"/>
    </row>
    <row r="2206" spans="1:2" ht="16.2" x14ac:dyDescent="0.2">
      <c r="A2206" s="5"/>
      <c r="B2206" s="202"/>
    </row>
    <row r="2207" spans="1:2" ht="16.2" x14ac:dyDescent="0.2">
      <c r="A2207" s="5"/>
      <c r="B2207" s="202"/>
    </row>
    <row r="2208" spans="1:2" ht="16.2" x14ac:dyDescent="0.2">
      <c r="A2208" s="5"/>
      <c r="B2208" s="202"/>
    </row>
    <row r="2209" spans="1:2" ht="16.2" x14ac:dyDescent="0.2">
      <c r="A2209" s="5"/>
      <c r="B2209" s="202"/>
    </row>
    <row r="2210" spans="1:2" ht="16.2" x14ac:dyDescent="0.2">
      <c r="A2210" s="5"/>
      <c r="B2210" s="202"/>
    </row>
    <row r="2211" spans="1:2" ht="16.2" x14ac:dyDescent="0.2">
      <c r="A2211" s="5"/>
      <c r="B2211" s="202"/>
    </row>
    <row r="2212" spans="1:2" ht="16.2" x14ac:dyDescent="0.2">
      <c r="A2212" s="5"/>
      <c r="B2212" s="202"/>
    </row>
    <row r="2213" spans="1:2" ht="16.2" x14ac:dyDescent="0.2">
      <c r="A2213" s="5"/>
      <c r="B2213" s="202"/>
    </row>
    <row r="2214" spans="1:2" ht="16.2" x14ac:dyDescent="0.2">
      <c r="A2214" s="5"/>
      <c r="B2214" s="202"/>
    </row>
    <row r="2215" spans="1:2" ht="16.2" x14ac:dyDescent="0.2">
      <c r="A2215" s="5"/>
      <c r="B2215" s="202"/>
    </row>
    <row r="2216" spans="1:2" ht="16.2" x14ac:dyDescent="0.2">
      <c r="A2216" s="5"/>
      <c r="B2216" s="202"/>
    </row>
    <row r="2217" spans="1:2" ht="16.2" x14ac:dyDescent="0.2">
      <c r="A2217" s="5"/>
      <c r="B2217" s="202"/>
    </row>
    <row r="2218" spans="1:2" ht="16.2" x14ac:dyDescent="0.2">
      <c r="A2218" s="5"/>
      <c r="B2218" s="202"/>
    </row>
    <row r="2219" spans="1:2" ht="16.2" x14ac:dyDescent="0.2">
      <c r="A2219" s="5"/>
      <c r="B2219" s="202"/>
    </row>
    <row r="2220" spans="1:2" ht="16.2" x14ac:dyDescent="0.2">
      <c r="A2220" s="5"/>
      <c r="B2220" s="202"/>
    </row>
    <row r="2221" spans="1:2" ht="16.2" x14ac:dyDescent="0.2">
      <c r="A2221" s="5"/>
      <c r="B2221" s="202"/>
    </row>
    <row r="2222" spans="1:2" ht="16.2" x14ac:dyDescent="0.2">
      <c r="A2222" s="5"/>
      <c r="B2222" s="202"/>
    </row>
    <row r="2223" spans="1:2" ht="16.2" x14ac:dyDescent="0.2">
      <c r="A2223" s="5"/>
      <c r="B2223" s="202"/>
    </row>
    <row r="2224" spans="1:2" ht="16.2" x14ac:dyDescent="0.2">
      <c r="A2224" s="5"/>
      <c r="B2224" s="202"/>
    </row>
    <row r="2225" spans="1:2" ht="16.2" x14ac:dyDescent="0.2">
      <c r="A2225" s="5"/>
      <c r="B2225" s="202"/>
    </row>
    <row r="2226" spans="1:2" ht="16.2" x14ac:dyDescent="0.2">
      <c r="A2226" s="5"/>
      <c r="B2226" s="202"/>
    </row>
    <row r="2227" spans="1:2" ht="16.2" x14ac:dyDescent="0.2">
      <c r="A2227" s="5"/>
      <c r="B2227" s="202"/>
    </row>
    <row r="2228" spans="1:2" ht="16.2" x14ac:dyDescent="0.2">
      <c r="A2228" s="5"/>
      <c r="B2228" s="202"/>
    </row>
    <row r="2229" spans="1:2" ht="16.2" x14ac:dyDescent="0.2">
      <c r="A2229" s="5"/>
      <c r="B2229" s="202"/>
    </row>
    <row r="2230" spans="1:2" ht="16.2" x14ac:dyDescent="0.2">
      <c r="A2230" s="5"/>
      <c r="B2230" s="202"/>
    </row>
    <row r="2231" spans="1:2" ht="16.2" x14ac:dyDescent="0.2">
      <c r="A2231" s="5"/>
      <c r="B2231" s="202"/>
    </row>
    <row r="2232" spans="1:2" ht="16.2" x14ac:dyDescent="0.2">
      <c r="A2232" s="5"/>
      <c r="B2232" s="202"/>
    </row>
    <row r="2233" spans="1:2" ht="16.2" x14ac:dyDescent="0.2">
      <c r="A2233" s="5"/>
      <c r="B2233" s="202"/>
    </row>
    <row r="2234" spans="1:2" ht="16.2" x14ac:dyDescent="0.2">
      <c r="A2234" s="5"/>
      <c r="B2234" s="202"/>
    </row>
    <row r="2235" spans="1:2" ht="16.2" x14ac:dyDescent="0.2">
      <c r="A2235" s="5"/>
      <c r="B2235" s="202"/>
    </row>
    <row r="2236" spans="1:2" ht="16.2" x14ac:dyDescent="0.2">
      <c r="A2236" s="5"/>
      <c r="B2236" s="202"/>
    </row>
    <row r="2237" spans="1:2" ht="16.2" x14ac:dyDescent="0.2">
      <c r="A2237" s="5"/>
      <c r="B2237" s="202"/>
    </row>
    <row r="2238" spans="1:2" ht="16.2" x14ac:dyDescent="0.2">
      <c r="A2238" s="5"/>
      <c r="B2238" s="202"/>
    </row>
    <row r="2239" spans="1:2" ht="16.2" x14ac:dyDescent="0.2">
      <c r="A2239" s="5"/>
      <c r="B2239" s="202"/>
    </row>
    <row r="2240" spans="1:2" ht="16.2" x14ac:dyDescent="0.2">
      <c r="A2240" s="5"/>
      <c r="B2240" s="202"/>
    </row>
    <row r="2241" spans="1:2" ht="16.2" x14ac:dyDescent="0.2">
      <c r="A2241" s="5"/>
      <c r="B2241" s="202"/>
    </row>
    <row r="2242" spans="1:2" ht="16.2" x14ac:dyDescent="0.2">
      <c r="A2242" s="5"/>
      <c r="B2242" s="202"/>
    </row>
    <row r="2243" spans="1:2" ht="16.2" x14ac:dyDescent="0.2">
      <c r="A2243" s="5"/>
      <c r="B2243" s="202"/>
    </row>
    <row r="2244" spans="1:2" ht="16.2" x14ac:dyDescent="0.2">
      <c r="A2244" s="5"/>
      <c r="B2244" s="202"/>
    </row>
    <row r="2245" spans="1:2" ht="16.2" x14ac:dyDescent="0.2">
      <c r="A2245" s="5"/>
      <c r="B2245" s="202"/>
    </row>
    <row r="2246" spans="1:2" ht="16.2" x14ac:dyDescent="0.2">
      <c r="A2246" s="5"/>
      <c r="B2246" s="202"/>
    </row>
    <row r="2247" spans="1:2" ht="16.2" x14ac:dyDescent="0.2">
      <c r="A2247" s="5"/>
      <c r="B2247" s="202"/>
    </row>
    <row r="2248" spans="1:2" ht="16.2" x14ac:dyDescent="0.2">
      <c r="A2248" s="5"/>
      <c r="B2248" s="202"/>
    </row>
    <row r="2249" spans="1:2" ht="16.2" x14ac:dyDescent="0.2">
      <c r="A2249" s="5"/>
      <c r="B2249" s="202"/>
    </row>
    <row r="2250" spans="1:2" ht="16.2" x14ac:dyDescent="0.2">
      <c r="A2250" s="5"/>
      <c r="B2250" s="202"/>
    </row>
    <row r="2251" spans="1:2" ht="16.2" x14ac:dyDescent="0.2">
      <c r="A2251" s="5"/>
      <c r="B2251" s="202"/>
    </row>
    <row r="2252" spans="1:2" ht="16.2" x14ac:dyDescent="0.2">
      <c r="A2252" s="5"/>
      <c r="B2252" s="202"/>
    </row>
    <row r="2253" spans="1:2" ht="16.2" x14ac:dyDescent="0.2">
      <c r="A2253" s="5"/>
      <c r="B2253" s="202"/>
    </row>
    <row r="2254" spans="1:2" ht="16.2" x14ac:dyDescent="0.2">
      <c r="A2254" s="5"/>
      <c r="B2254" s="202"/>
    </row>
    <row r="2255" spans="1:2" ht="16.2" x14ac:dyDescent="0.2">
      <c r="A2255" s="5"/>
      <c r="B2255" s="202"/>
    </row>
    <row r="2256" spans="1:2" ht="16.2" x14ac:dyDescent="0.2">
      <c r="A2256" s="5"/>
      <c r="B2256" s="202"/>
    </row>
    <row r="2257" spans="1:2" ht="16.2" x14ac:dyDescent="0.2">
      <c r="A2257" s="5"/>
      <c r="B2257" s="202"/>
    </row>
    <row r="2258" spans="1:2" ht="16.2" x14ac:dyDescent="0.2">
      <c r="A2258" s="5"/>
      <c r="B2258" s="202"/>
    </row>
    <row r="2259" spans="1:2" ht="16.2" x14ac:dyDescent="0.2">
      <c r="A2259" s="5"/>
      <c r="B2259" s="202"/>
    </row>
    <row r="2260" spans="1:2" ht="16.2" x14ac:dyDescent="0.2">
      <c r="A2260" s="5"/>
      <c r="B2260" s="202"/>
    </row>
    <row r="2261" spans="1:2" ht="16.2" x14ac:dyDescent="0.2">
      <c r="A2261" s="5"/>
      <c r="B2261" s="202"/>
    </row>
    <row r="2262" spans="1:2" ht="16.2" x14ac:dyDescent="0.2">
      <c r="A2262" s="5"/>
      <c r="B2262" s="202"/>
    </row>
    <row r="2263" spans="1:2" ht="16.2" x14ac:dyDescent="0.2">
      <c r="A2263" s="5"/>
      <c r="B2263" s="202"/>
    </row>
    <row r="2264" spans="1:2" ht="16.2" x14ac:dyDescent="0.2">
      <c r="A2264" s="5"/>
      <c r="B2264" s="202"/>
    </row>
    <row r="2265" spans="1:2" ht="16.2" x14ac:dyDescent="0.2">
      <c r="A2265" s="5"/>
      <c r="B2265" s="202"/>
    </row>
    <row r="2266" spans="1:2" ht="16.2" x14ac:dyDescent="0.2">
      <c r="A2266" s="5"/>
      <c r="B2266" s="202"/>
    </row>
    <row r="2267" spans="1:2" ht="16.2" x14ac:dyDescent="0.2">
      <c r="A2267" s="5"/>
      <c r="B2267" s="202"/>
    </row>
    <row r="2268" spans="1:2" ht="16.2" x14ac:dyDescent="0.2">
      <c r="A2268" s="5"/>
      <c r="B2268" s="202"/>
    </row>
    <row r="2269" spans="1:2" ht="16.2" x14ac:dyDescent="0.2">
      <c r="A2269" s="5"/>
      <c r="B2269" s="202"/>
    </row>
    <row r="2270" spans="1:2" ht="16.2" x14ac:dyDescent="0.2">
      <c r="A2270" s="5"/>
      <c r="B2270" s="202"/>
    </row>
    <row r="2271" spans="1:2" ht="16.2" x14ac:dyDescent="0.2">
      <c r="A2271" s="5"/>
      <c r="B2271" s="202"/>
    </row>
    <row r="2272" spans="1:2" ht="16.2" x14ac:dyDescent="0.2">
      <c r="A2272" s="5"/>
      <c r="B2272" s="202"/>
    </row>
    <row r="2273" spans="1:2" ht="16.2" x14ac:dyDescent="0.2">
      <c r="A2273" s="5"/>
      <c r="B2273" s="202"/>
    </row>
    <row r="2274" spans="1:2" ht="16.2" x14ac:dyDescent="0.2">
      <c r="A2274" s="5"/>
      <c r="B2274" s="202"/>
    </row>
    <row r="2275" spans="1:2" ht="16.2" x14ac:dyDescent="0.2">
      <c r="A2275" s="5"/>
      <c r="B2275" s="202"/>
    </row>
    <row r="2276" spans="1:2" ht="16.2" x14ac:dyDescent="0.2">
      <c r="A2276" s="5"/>
      <c r="B2276" s="202"/>
    </row>
    <row r="2277" spans="1:2" ht="16.2" x14ac:dyDescent="0.2">
      <c r="A2277" s="5"/>
      <c r="B2277" s="202"/>
    </row>
    <row r="2278" spans="1:2" ht="16.2" x14ac:dyDescent="0.2">
      <c r="A2278" s="5"/>
      <c r="B2278" s="202"/>
    </row>
    <row r="2279" spans="1:2" ht="16.2" x14ac:dyDescent="0.2">
      <c r="A2279" s="5"/>
      <c r="B2279" s="202"/>
    </row>
    <row r="2280" spans="1:2" ht="16.2" x14ac:dyDescent="0.2">
      <c r="A2280" s="5"/>
      <c r="B2280" s="202"/>
    </row>
    <row r="2281" spans="1:2" ht="16.2" x14ac:dyDescent="0.2">
      <c r="A2281" s="5"/>
      <c r="B2281" s="202"/>
    </row>
    <row r="2282" spans="1:2" ht="16.2" x14ac:dyDescent="0.2">
      <c r="A2282" s="5"/>
      <c r="B2282" s="202"/>
    </row>
    <row r="2283" spans="1:2" ht="16.2" x14ac:dyDescent="0.2">
      <c r="A2283" s="5"/>
      <c r="B2283" s="202"/>
    </row>
    <row r="2284" spans="1:2" ht="16.2" x14ac:dyDescent="0.2">
      <c r="A2284" s="5"/>
      <c r="B2284" s="202"/>
    </row>
    <row r="2285" spans="1:2" ht="16.2" x14ac:dyDescent="0.2">
      <c r="A2285" s="5"/>
      <c r="B2285" s="202"/>
    </row>
    <row r="2286" spans="1:2" ht="16.2" x14ac:dyDescent="0.2">
      <c r="A2286" s="5"/>
      <c r="B2286" s="202"/>
    </row>
    <row r="2287" spans="1:2" ht="16.2" x14ac:dyDescent="0.2">
      <c r="A2287" s="5"/>
      <c r="B2287" s="202"/>
    </row>
    <row r="2288" spans="1:2" ht="16.2" x14ac:dyDescent="0.2">
      <c r="A2288" s="5"/>
      <c r="B2288" s="202"/>
    </row>
    <row r="2289" spans="1:2" ht="16.2" x14ac:dyDescent="0.2">
      <c r="A2289" s="5"/>
      <c r="B2289" s="202"/>
    </row>
    <row r="2290" spans="1:2" ht="16.2" x14ac:dyDescent="0.2">
      <c r="A2290" s="5"/>
      <c r="B2290" s="202"/>
    </row>
    <row r="2291" spans="1:2" ht="16.2" x14ac:dyDescent="0.2">
      <c r="A2291" s="5"/>
      <c r="B2291" s="202"/>
    </row>
    <row r="2292" spans="1:2" ht="16.2" x14ac:dyDescent="0.2">
      <c r="A2292" s="5"/>
      <c r="B2292" s="202"/>
    </row>
    <row r="2293" spans="1:2" ht="16.2" x14ac:dyDescent="0.2">
      <c r="A2293" s="5"/>
      <c r="B2293" s="202"/>
    </row>
    <row r="2294" spans="1:2" ht="16.2" x14ac:dyDescent="0.2">
      <c r="A2294" s="5"/>
      <c r="B2294" s="202"/>
    </row>
    <row r="2295" spans="1:2" ht="16.2" x14ac:dyDescent="0.2">
      <c r="A2295" s="5"/>
      <c r="B2295" s="202"/>
    </row>
    <row r="2296" spans="1:2" ht="16.2" x14ac:dyDescent="0.2">
      <c r="A2296" s="5"/>
      <c r="B2296" s="202"/>
    </row>
    <row r="2297" spans="1:2" ht="16.2" x14ac:dyDescent="0.2">
      <c r="A2297" s="5"/>
      <c r="B2297" s="202"/>
    </row>
    <row r="2298" spans="1:2" ht="16.2" x14ac:dyDescent="0.2">
      <c r="A2298" s="5"/>
      <c r="B2298" s="202"/>
    </row>
    <row r="2299" spans="1:2" ht="16.2" x14ac:dyDescent="0.2">
      <c r="A2299" s="5"/>
      <c r="B2299" s="202"/>
    </row>
    <row r="2300" spans="1:2" ht="16.2" x14ac:dyDescent="0.2">
      <c r="A2300" s="5"/>
      <c r="B2300" s="202"/>
    </row>
    <row r="2301" spans="1:2" ht="16.2" x14ac:dyDescent="0.2">
      <c r="A2301" s="5"/>
      <c r="B2301" s="202"/>
    </row>
    <row r="2302" spans="1:2" ht="16.2" x14ac:dyDescent="0.2">
      <c r="A2302" s="5"/>
      <c r="B2302" s="202"/>
    </row>
    <row r="2303" spans="1:2" ht="16.2" x14ac:dyDescent="0.2">
      <c r="A2303" s="5"/>
      <c r="B2303" s="202"/>
    </row>
    <row r="2304" spans="1:2" ht="16.2" x14ac:dyDescent="0.2">
      <c r="A2304" s="5"/>
      <c r="B2304" s="202"/>
    </row>
    <row r="2305" spans="1:2" ht="16.2" x14ac:dyDescent="0.2">
      <c r="A2305" s="5"/>
      <c r="B2305" s="202"/>
    </row>
    <row r="2306" spans="1:2" ht="16.2" x14ac:dyDescent="0.2">
      <c r="A2306" s="5"/>
      <c r="B2306" s="202"/>
    </row>
    <row r="2307" spans="1:2" ht="16.2" x14ac:dyDescent="0.2">
      <c r="A2307" s="5"/>
      <c r="B2307" s="202"/>
    </row>
    <row r="2308" spans="1:2" ht="16.2" x14ac:dyDescent="0.2">
      <c r="A2308" s="5"/>
      <c r="B2308" s="202"/>
    </row>
    <row r="2309" spans="1:2" ht="16.2" x14ac:dyDescent="0.2">
      <c r="A2309" s="5"/>
      <c r="B2309" s="202"/>
    </row>
    <row r="2310" spans="1:2" ht="16.2" x14ac:dyDescent="0.2">
      <c r="A2310" s="5"/>
      <c r="B2310" s="202"/>
    </row>
    <row r="2311" spans="1:2" ht="16.2" x14ac:dyDescent="0.2">
      <c r="A2311" s="5"/>
      <c r="B2311" s="202"/>
    </row>
    <row r="2312" spans="1:2" ht="16.2" x14ac:dyDescent="0.2">
      <c r="A2312" s="5"/>
      <c r="B2312" s="202"/>
    </row>
    <row r="2313" spans="1:2" ht="16.2" x14ac:dyDescent="0.2">
      <c r="A2313" s="5"/>
      <c r="B2313" s="202"/>
    </row>
    <row r="2314" spans="1:2" ht="16.2" x14ac:dyDescent="0.2">
      <c r="A2314" s="5"/>
      <c r="B2314" s="202"/>
    </row>
    <row r="2315" spans="1:2" ht="16.2" x14ac:dyDescent="0.2">
      <c r="A2315" s="5"/>
      <c r="B2315" s="202"/>
    </row>
    <row r="2316" spans="1:2" ht="16.2" x14ac:dyDescent="0.2">
      <c r="A2316" s="5"/>
      <c r="B2316" s="202"/>
    </row>
    <row r="2317" spans="1:2" ht="16.2" x14ac:dyDescent="0.2">
      <c r="A2317" s="5"/>
      <c r="B2317" s="202"/>
    </row>
    <row r="2318" spans="1:2" ht="16.2" x14ac:dyDescent="0.2">
      <c r="A2318" s="5"/>
      <c r="B2318" s="202"/>
    </row>
    <row r="2319" spans="1:2" ht="16.2" x14ac:dyDescent="0.2">
      <c r="A2319" s="5"/>
      <c r="B2319" s="202"/>
    </row>
    <row r="2320" spans="1:2" ht="16.2" x14ac:dyDescent="0.2">
      <c r="A2320" s="5"/>
      <c r="B2320" s="202"/>
    </row>
    <row r="2321" spans="1:2" ht="16.2" x14ac:dyDescent="0.2">
      <c r="A2321" s="5"/>
      <c r="B2321" s="202"/>
    </row>
    <row r="2322" spans="1:2" ht="16.2" x14ac:dyDescent="0.2">
      <c r="A2322" s="5"/>
      <c r="B2322" s="202"/>
    </row>
    <row r="2323" spans="1:2" ht="16.2" x14ac:dyDescent="0.2">
      <c r="A2323" s="5"/>
      <c r="B2323" s="202"/>
    </row>
    <row r="2324" spans="1:2" ht="16.2" x14ac:dyDescent="0.2">
      <c r="A2324" s="5"/>
      <c r="B2324" s="202"/>
    </row>
    <row r="2325" spans="1:2" ht="16.2" x14ac:dyDescent="0.2">
      <c r="A2325" s="5"/>
      <c r="B2325" s="202"/>
    </row>
    <row r="2326" spans="1:2" ht="16.2" x14ac:dyDescent="0.2">
      <c r="A2326" s="5"/>
      <c r="B2326" s="202"/>
    </row>
    <row r="2327" spans="1:2" ht="16.2" x14ac:dyDescent="0.2">
      <c r="A2327" s="5"/>
      <c r="B2327" s="202"/>
    </row>
    <row r="2328" spans="1:2" ht="16.2" x14ac:dyDescent="0.2">
      <c r="A2328" s="5"/>
      <c r="B2328" s="202"/>
    </row>
    <row r="2329" spans="1:2" ht="16.2" x14ac:dyDescent="0.2">
      <c r="A2329" s="5"/>
      <c r="B2329" s="202"/>
    </row>
    <row r="2330" spans="1:2" ht="16.2" x14ac:dyDescent="0.2">
      <c r="A2330" s="5"/>
      <c r="B2330" s="202"/>
    </row>
    <row r="2331" spans="1:2" ht="16.2" x14ac:dyDescent="0.2">
      <c r="A2331" s="5"/>
      <c r="B2331" s="202"/>
    </row>
    <row r="2332" spans="1:2" ht="16.2" x14ac:dyDescent="0.2">
      <c r="A2332" s="5"/>
      <c r="B2332" s="202"/>
    </row>
    <row r="2333" spans="1:2" ht="16.2" x14ac:dyDescent="0.2">
      <c r="A2333" s="5"/>
      <c r="B2333" s="202"/>
    </row>
    <row r="2334" spans="1:2" ht="16.2" x14ac:dyDescent="0.2">
      <c r="A2334" s="5"/>
      <c r="B2334" s="202"/>
    </row>
    <row r="2335" spans="1:2" ht="16.2" x14ac:dyDescent="0.2">
      <c r="A2335" s="5"/>
      <c r="B2335" s="202"/>
    </row>
    <row r="2336" spans="1:2" ht="16.2" x14ac:dyDescent="0.2">
      <c r="A2336" s="5"/>
      <c r="B2336" s="202"/>
    </row>
    <row r="2337" spans="1:2" ht="16.2" x14ac:dyDescent="0.2">
      <c r="A2337" s="5"/>
      <c r="B2337" s="202"/>
    </row>
    <row r="2338" spans="1:2" ht="16.2" x14ac:dyDescent="0.2">
      <c r="A2338" s="5"/>
      <c r="B2338" s="202"/>
    </row>
    <row r="2339" spans="1:2" ht="16.2" x14ac:dyDescent="0.2">
      <c r="A2339" s="5"/>
      <c r="B2339" s="202"/>
    </row>
    <row r="2340" spans="1:2" ht="16.2" x14ac:dyDescent="0.2">
      <c r="A2340" s="5"/>
      <c r="B2340" s="202"/>
    </row>
    <row r="2341" spans="1:2" ht="16.2" x14ac:dyDescent="0.2">
      <c r="A2341" s="5"/>
      <c r="B2341" s="202"/>
    </row>
    <row r="2342" spans="1:2" ht="16.2" x14ac:dyDescent="0.2">
      <c r="A2342" s="5"/>
      <c r="B2342" s="202"/>
    </row>
    <row r="2343" spans="1:2" ht="16.2" x14ac:dyDescent="0.2">
      <c r="A2343" s="5"/>
      <c r="B2343" s="202"/>
    </row>
    <row r="2344" spans="1:2" ht="16.2" x14ac:dyDescent="0.2">
      <c r="A2344" s="5"/>
      <c r="B2344" s="202"/>
    </row>
    <row r="2345" spans="1:2" ht="16.2" x14ac:dyDescent="0.2">
      <c r="A2345" s="5"/>
      <c r="B2345" s="202"/>
    </row>
    <row r="2346" spans="1:2" ht="16.2" x14ac:dyDescent="0.2">
      <c r="A2346" s="5"/>
      <c r="B2346" s="202"/>
    </row>
    <row r="2347" spans="1:2" ht="16.2" x14ac:dyDescent="0.2">
      <c r="A2347" s="5"/>
      <c r="B2347" s="202"/>
    </row>
    <row r="2348" spans="1:2" ht="16.2" x14ac:dyDescent="0.2">
      <c r="A2348" s="5"/>
      <c r="B2348" s="202"/>
    </row>
    <row r="2349" spans="1:2" ht="16.2" x14ac:dyDescent="0.2">
      <c r="A2349" s="5"/>
      <c r="B2349" s="202"/>
    </row>
    <row r="2350" spans="1:2" ht="16.2" x14ac:dyDescent="0.2">
      <c r="A2350" s="5"/>
      <c r="B2350" s="202"/>
    </row>
    <row r="2351" spans="1:2" ht="16.2" x14ac:dyDescent="0.2">
      <c r="A2351" s="5"/>
      <c r="B2351" s="202"/>
    </row>
    <row r="2352" spans="1:2" ht="16.2" x14ac:dyDescent="0.2">
      <c r="A2352" s="5"/>
      <c r="B2352" s="202"/>
    </row>
    <row r="2353" spans="1:2" ht="16.2" x14ac:dyDescent="0.2">
      <c r="A2353" s="5"/>
      <c r="B2353" s="202"/>
    </row>
    <row r="2354" spans="1:2" ht="16.2" x14ac:dyDescent="0.2">
      <c r="A2354" s="5"/>
      <c r="B2354" s="202"/>
    </row>
    <row r="2355" spans="1:2" ht="16.2" x14ac:dyDescent="0.2">
      <c r="A2355" s="5"/>
      <c r="B2355" s="202"/>
    </row>
    <row r="2356" spans="1:2" ht="16.2" x14ac:dyDescent="0.2">
      <c r="A2356" s="5"/>
      <c r="B2356" s="202"/>
    </row>
    <row r="2357" spans="1:2" ht="16.2" x14ac:dyDescent="0.2">
      <c r="A2357" s="5"/>
      <c r="B2357" s="202"/>
    </row>
    <row r="2358" spans="1:2" ht="16.2" x14ac:dyDescent="0.2">
      <c r="A2358" s="5"/>
      <c r="B2358" s="202"/>
    </row>
    <row r="2359" spans="1:2" ht="16.2" x14ac:dyDescent="0.2">
      <c r="A2359" s="5"/>
      <c r="B2359" s="202"/>
    </row>
    <row r="2360" spans="1:2" ht="16.2" x14ac:dyDescent="0.2">
      <c r="A2360" s="5"/>
      <c r="B2360" s="202"/>
    </row>
    <row r="2361" spans="1:2" ht="16.2" x14ac:dyDescent="0.2">
      <c r="A2361" s="5"/>
      <c r="B2361" s="202"/>
    </row>
    <row r="2362" spans="1:2" ht="16.2" x14ac:dyDescent="0.2">
      <c r="A2362" s="5"/>
      <c r="B2362" s="202"/>
    </row>
    <row r="2363" spans="1:2" ht="16.2" x14ac:dyDescent="0.2">
      <c r="A2363" s="5"/>
      <c r="B2363" s="202"/>
    </row>
    <row r="2364" spans="1:2" ht="16.2" x14ac:dyDescent="0.2">
      <c r="A2364" s="5"/>
      <c r="B2364" s="202"/>
    </row>
    <row r="2365" spans="1:2" ht="16.2" x14ac:dyDescent="0.2">
      <c r="A2365" s="5"/>
      <c r="B2365" s="202"/>
    </row>
    <row r="2366" spans="1:2" ht="16.2" x14ac:dyDescent="0.2">
      <c r="A2366" s="5"/>
      <c r="B2366" s="202"/>
    </row>
    <row r="2367" spans="1:2" ht="16.2" x14ac:dyDescent="0.2">
      <c r="A2367" s="5"/>
      <c r="B2367" s="202"/>
    </row>
    <row r="2368" spans="1:2" ht="16.2" x14ac:dyDescent="0.2">
      <c r="A2368" s="5"/>
      <c r="B2368" s="202"/>
    </row>
    <row r="2369" spans="1:2" ht="16.2" x14ac:dyDescent="0.2">
      <c r="A2369" s="5"/>
      <c r="B2369" s="202"/>
    </row>
    <row r="2370" spans="1:2" ht="16.2" x14ac:dyDescent="0.2">
      <c r="A2370" s="5"/>
      <c r="B2370" s="202"/>
    </row>
    <row r="2371" spans="1:2" ht="16.2" x14ac:dyDescent="0.2">
      <c r="A2371" s="5"/>
      <c r="B2371" s="202"/>
    </row>
    <row r="2372" spans="1:2" ht="16.2" x14ac:dyDescent="0.2">
      <c r="A2372" s="5"/>
      <c r="B2372" s="202"/>
    </row>
    <row r="2373" spans="1:2" ht="16.2" x14ac:dyDescent="0.2">
      <c r="A2373" s="5"/>
      <c r="B2373" s="202"/>
    </row>
    <row r="2374" spans="1:2" ht="16.2" x14ac:dyDescent="0.2">
      <c r="A2374" s="5"/>
      <c r="B2374" s="202"/>
    </row>
    <row r="2375" spans="1:2" ht="16.2" x14ac:dyDescent="0.2">
      <c r="A2375" s="5"/>
      <c r="B2375" s="202"/>
    </row>
    <row r="2376" spans="1:2" ht="16.2" x14ac:dyDescent="0.2">
      <c r="A2376" s="5"/>
      <c r="B2376" s="202"/>
    </row>
    <row r="2377" spans="1:2" ht="16.2" x14ac:dyDescent="0.2">
      <c r="A2377" s="5"/>
      <c r="B2377" s="202"/>
    </row>
    <row r="2378" spans="1:2" ht="16.2" x14ac:dyDescent="0.2">
      <c r="A2378" s="5"/>
      <c r="B2378" s="202"/>
    </row>
    <row r="2379" spans="1:2" ht="16.2" x14ac:dyDescent="0.2">
      <c r="A2379" s="5"/>
      <c r="B2379" s="202"/>
    </row>
    <row r="2380" spans="1:2" ht="16.2" x14ac:dyDescent="0.2">
      <c r="A2380" s="5"/>
      <c r="B2380" s="202"/>
    </row>
    <row r="2381" spans="1:2" ht="16.2" x14ac:dyDescent="0.2">
      <c r="A2381" s="5"/>
      <c r="B2381" s="202"/>
    </row>
    <row r="2382" spans="1:2" ht="16.2" x14ac:dyDescent="0.2">
      <c r="A2382" s="5"/>
      <c r="B2382" s="202"/>
    </row>
    <row r="2383" spans="1:2" ht="16.2" x14ac:dyDescent="0.2">
      <c r="A2383" s="5"/>
      <c r="B2383" s="202"/>
    </row>
    <row r="2384" spans="1:2" ht="16.2" x14ac:dyDescent="0.2">
      <c r="A2384" s="5"/>
      <c r="B2384" s="202"/>
    </row>
    <row r="2385" spans="1:2" ht="16.2" x14ac:dyDescent="0.2">
      <c r="A2385" s="5"/>
      <c r="B2385" s="202"/>
    </row>
    <row r="2386" spans="1:2" ht="16.2" x14ac:dyDescent="0.2">
      <c r="A2386" s="5"/>
      <c r="B2386" s="202"/>
    </row>
    <row r="2387" spans="1:2" ht="16.2" x14ac:dyDescent="0.2">
      <c r="A2387" s="5"/>
      <c r="B2387" s="202"/>
    </row>
    <row r="2388" spans="1:2" ht="16.2" x14ac:dyDescent="0.2">
      <c r="A2388" s="5"/>
      <c r="B2388" s="202"/>
    </row>
    <row r="2389" spans="1:2" ht="16.2" x14ac:dyDescent="0.2">
      <c r="A2389" s="5"/>
      <c r="B2389" s="202"/>
    </row>
    <row r="2390" spans="1:2" ht="16.2" x14ac:dyDescent="0.2">
      <c r="A2390" s="5"/>
      <c r="B2390" s="202"/>
    </row>
    <row r="2391" spans="1:2" ht="16.2" x14ac:dyDescent="0.2">
      <c r="A2391" s="5"/>
      <c r="B2391" s="202"/>
    </row>
    <row r="2392" spans="1:2" ht="16.2" x14ac:dyDescent="0.2">
      <c r="A2392" s="5"/>
      <c r="B2392" s="202"/>
    </row>
    <row r="2393" spans="1:2" ht="16.2" x14ac:dyDescent="0.2">
      <c r="A2393" s="5"/>
      <c r="B2393" s="202"/>
    </row>
    <row r="2394" spans="1:2" ht="16.2" x14ac:dyDescent="0.2">
      <c r="A2394" s="5"/>
      <c r="B2394" s="202"/>
    </row>
    <row r="2395" spans="1:2" ht="16.2" x14ac:dyDescent="0.2">
      <c r="A2395" s="5"/>
      <c r="B2395" s="202"/>
    </row>
    <row r="2396" spans="1:2" ht="16.2" x14ac:dyDescent="0.2">
      <c r="A2396" s="5"/>
      <c r="B2396" s="202"/>
    </row>
    <row r="2397" spans="1:2" ht="16.2" x14ac:dyDescent="0.2">
      <c r="A2397" s="5"/>
      <c r="B2397" s="202"/>
    </row>
    <row r="2398" spans="1:2" ht="16.2" x14ac:dyDescent="0.2">
      <c r="A2398" s="5"/>
      <c r="B2398" s="202"/>
    </row>
    <row r="2399" spans="1:2" ht="16.2" x14ac:dyDescent="0.2">
      <c r="A2399" s="5"/>
      <c r="B2399" s="202"/>
    </row>
    <row r="2400" spans="1:2" ht="16.2" x14ac:dyDescent="0.2">
      <c r="A2400" s="5"/>
      <c r="B2400" s="202"/>
    </row>
    <row r="2401" spans="1:2" ht="16.2" x14ac:dyDescent="0.2">
      <c r="A2401" s="5"/>
      <c r="B2401" s="202"/>
    </row>
    <row r="2402" spans="1:2" ht="16.2" x14ac:dyDescent="0.2">
      <c r="A2402" s="5"/>
      <c r="B2402" s="202"/>
    </row>
    <row r="2403" spans="1:2" ht="16.2" x14ac:dyDescent="0.2">
      <c r="A2403" s="5"/>
      <c r="B2403" s="202"/>
    </row>
    <row r="2404" spans="1:2" ht="16.2" x14ac:dyDescent="0.2">
      <c r="A2404" s="5"/>
      <c r="B2404" s="202"/>
    </row>
    <row r="2405" spans="1:2" ht="16.2" x14ac:dyDescent="0.2">
      <c r="A2405" s="5"/>
      <c r="B2405" s="202"/>
    </row>
    <row r="2406" spans="1:2" ht="16.2" x14ac:dyDescent="0.2">
      <c r="A2406" s="5"/>
      <c r="B2406" s="202"/>
    </row>
    <row r="2407" spans="1:2" ht="16.2" x14ac:dyDescent="0.2">
      <c r="A2407" s="5"/>
      <c r="B2407" s="202"/>
    </row>
    <row r="2408" spans="1:2" ht="16.2" x14ac:dyDescent="0.2">
      <c r="A2408" s="5"/>
      <c r="B2408" s="202"/>
    </row>
    <row r="2409" spans="1:2" ht="16.2" x14ac:dyDescent="0.2">
      <c r="A2409" s="5"/>
      <c r="B2409" s="202"/>
    </row>
    <row r="2410" spans="1:2" ht="16.2" x14ac:dyDescent="0.2">
      <c r="A2410" s="5"/>
      <c r="B2410" s="202"/>
    </row>
    <row r="2411" spans="1:2" ht="16.2" x14ac:dyDescent="0.2">
      <c r="A2411" s="5"/>
      <c r="B2411" s="202"/>
    </row>
    <row r="2412" spans="1:2" ht="16.2" x14ac:dyDescent="0.2">
      <c r="A2412" s="5"/>
      <c r="B2412" s="202"/>
    </row>
    <row r="2413" spans="1:2" ht="16.2" x14ac:dyDescent="0.2">
      <c r="A2413" s="5"/>
      <c r="B2413" s="202"/>
    </row>
    <row r="2414" spans="1:2" ht="16.2" x14ac:dyDescent="0.2">
      <c r="A2414" s="5"/>
      <c r="B2414" s="202"/>
    </row>
    <row r="2415" spans="1:2" ht="16.2" x14ac:dyDescent="0.2">
      <c r="A2415" s="5"/>
      <c r="B2415" s="202"/>
    </row>
    <row r="2416" spans="1:2" ht="16.2" x14ac:dyDescent="0.2">
      <c r="A2416" s="5"/>
      <c r="B2416" s="202"/>
    </row>
    <row r="2417" spans="1:2" ht="16.2" x14ac:dyDescent="0.2">
      <c r="A2417" s="5"/>
      <c r="B2417" s="202"/>
    </row>
    <row r="2418" spans="1:2" ht="16.2" x14ac:dyDescent="0.2">
      <c r="A2418" s="5"/>
      <c r="B2418" s="202"/>
    </row>
    <row r="2419" spans="1:2" ht="16.2" x14ac:dyDescent="0.2">
      <c r="A2419" s="5"/>
      <c r="B2419" s="202"/>
    </row>
    <row r="2420" spans="1:2" ht="16.2" x14ac:dyDescent="0.2">
      <c r="A2420" s="5"/>
      <c r="B2420" s="202"/>
    </row>
    <row r="2421" spans="1:2" ht="16.2" x14ac:dyDescent="0.2">
      <c r="A2421" s="5"/>
      <c r="B2421" s="202"/>
    </row>
    <row r="2422" spans="1:2" ht="16.2" x14ac:dyDescent="0.2">
      <c r="A2422" s="5"/>
      <c r="B2422" s="202"/>
    </row>
    <row r="2423" spans="1:2" ht="16.2" x14ac:dyDescent="0.2">
      <c r="A2423" s="5"/>
      <c r="B2423" s="202"/>
    </row>
    <row r="2424" spans="1:2" ht="16.2" x14ac:dyDescent="0.2">
      <c r="A2424" s="5"/>
      <c r="B2424" s="202"/>
    </row>
    <row r="2425" spans="1:2" ht="16.2" x14ac:dyDescent="0.2">
      <c r="A2425" s="5"/>
      <c r="B2425" s="202"/>
    </row>
    <row r="2426" spans="1:2" ht="16.2" x14ac:dyDescent="0.2">
      <c r="A2426" s="5"/>
      <c r="B2426" s="202"/>
    </row>
    <row r="2427" spans="1:2" ht="16.2" x14ac:dyDescent="0.2">
      <c r="A2427" s="5"/>
      <c r="B2427" s="202"/>
    </row>
    <row r="2428" spans="1:2" ht="16.2" x14ac:dyDescent="0.2">
      <c r="A2428" s="5"/>
      <c r="B2428" s="202"/>
    </row>
    <row r="2429" spans="1:2" ht="16.2" x14ac:dyDescent="0.2">
      <c r="A2429" s="5"/>
      <c r="B2429" s="202"/>
    </row>
    <row r="2430" spans="1:2" ht="16.2" x14ac:dyDescent="0.2">
      <c r="A2430" s="5"/>
      <c r="B2430" s="202"/>
    </row>
    <row r="2431" spans="1:2" ht="16.2" x14ac:dyDescent="0.2">
      <c r="A2431" s="5"/>
      <c r="B2431" s="202"/>
    </row>
    <row r="2432" spans="1:2" ht="16.2" x14ac:dyDescent="0.2">
      <c r="A2432" s="5"/>
      <c r="B2432" s="202"/>
    </row>
    <row r="2433" spans="1:2" ht="16.2" x14ac:dyDescent="0.2">
      <c r="A2433" s="5"/>
      <c r="B2433" s="202"/>
    </row>
    <row r="2434" spans="1:2" ht="16.2" x14ac:dyDescent="0.2">
      <c r="A2434" s="5"/>
      <c r="B2434" s="202"/>
    </row>
    <row r="2435" spans="1:2" ht="16.2" x14ac:dyDescent="0.2">
      <c r="A2435" s="5"/>
      <c r="B2435" s="202"/>
    </row>
    <row r="2436" spans="1:2" ht="16.2" x14ac:dyDescent="0.2">
      <c r="A2436" s="5"/>
      <c r="B2436" s="202"/>
    </row>
    <row r="2437" spans="1:2" ht="16.2" x14ac:dyDescent="0.2">
      <c r="A2437" s="5"/>
      <c r="B2437" s="202"/>
    </row>
    <row r="2438" spans="1:2" ht="16.2" x14ac:dyDescent="0.2">
      <c r="A2438" s="5"/>
      <c r="B2438" s="202"/>
    </row>
    <row r="2439" spans="1:2" ht="16.2" x14ac:dyDescent="0.2">
      <c r="A2439" s="5"/>
      <c r="B2439" s="202"/>
    </row>
    <row r="2440" spans="1:2" ht="16.2" x14ac:dyDescent="0.2">
      <c r="A2440" s="5"/>
      <c r="B2440" s="202"/>
    </row>
    <row r="2441" spans="1:2" ht="16.2" x14ac:dyDescent="0.2">
      <c r="A2441" s="5"/>
      <c r="B2441" s="202"/>
    </row>
    <row r="2442" spans="1:2" ht="16.2" x14ac:dyDescent="0.2">
      <c r="A2442" s="5"/>
      <c r="B2442" s="202"/>
    </row>
    <row r="2443" spans="1:2" ht="16.2" x14ac:dyDescent="0.2">
      <c r="A2443" s="5"/>
      <c r="B2443" s="202"/>
    </row>
    <row r="2444" spans="1:2" ht="16.2" x14ac:dyDescent="0.2">
      <c r="A2444" s="5"/>
      <c r="B2444" s="202"/>
    </row>
    <row r="2445" spans="1:2" ht="16.2" x14ac:dyDescent="0.2">
      <c r="A2445" s="5"/>
      <c r="B2445" s="202"/>
    </row>
    <row r="2446" spans="1:2" ht="16.2" x14ac:dyDescent="0.2">
      <c r="A2446" s="5"/>
      <c r="B2446" s="202"/>
    </row>
    <row r="2447" spans="1:2" ht="16.2" x14ac:dyDescent="0.2">
      <c r="A2447" s="5"/>
      <c r="B2447" s="202"/>
    </row>
    <row r="2448" spans="1:2" ht="16.2" x14ac:dyDescent="0.2">
      <c r="A2448" s="5"/>
      <c r="B2448" s="202"/>
    </row>
    <row r="2449" spans="1:2" ht="16.2" x14ac:dyDescent="0.2">
      <c r="A2449" s="5"/>
      <c r="B2449" s="202"/>
    </row>
    <row r="2450" spans="1:2" ht="16.2" x14ac:dyDescent="0.2">
      <c r="A2450" s="5"/>
      <c r="B2450" s="202"/>
    </row>
    <row r="2451" spans="1:2" ht="16.2" x14ac:dyDescent="0.2">
      <c r="A2451" s="5"/>
      <c r="B2451" s="202"/>
    </row>
    <row r="2452" spans="1:2" ht="16.2" x14ac:dyDescent="0.2">
      <c r="A2452" s="5"/>
      <c r="B2452" s="202"/>
    </row>
    <row r="2453" spans="1:2" ht="16.2" x14ac:dyDescent="0.2">
      <c r="A2453" s="5"/>
      <c r="B2453" s="202"/>
    </row>
    <row r="2454" spans="1:2" ht="16.2" x14ac:dyDescent="0.2">
      <c r="A2454" s="5"/>
      <c r="B2454" s="202"/>
    </row>
    <row r="2455" spans="1:2" ht="16.2" x14ac:dyDescent="0.2">
      <c r="A2455" s="5"/>
      <c r="B2455" s="202"/>
    </row>
    <row r="2456" spans="1:2" ht="16.2" x14ac:dyDescent="0.2">
      <c r="A2456" s="5"/>
      <c r="B2456" s="202"/>
    </row>
    <row r="2457" spans="1:2" ht="16.2" x14ac:dyDescent="0.2">
      <c r="A2457" s="5"/>
      <c r="B2457" s="202"/>
    </row>
    <row r="2458" spans="1:2" ht="16.2" x14ac:dyDescent="0.2">
      <c r="A2458" s="5"/>
      <c r="B2458" s="202"/>
    </row>
    <row r="2459" spans="1:2" ht="16.2" x14ac:dyDescent="0.2">
      <c r="A2459" s="5"/>
      <c r="B2459" s="202"/>
    </row>
    <row r="2460" spans="1:2" ht="16.2" x14ac:dyDescent="0.2">
      <c r="A2460" s="5"/>
      <c r="B2460" s="202"/>
    </row>
    <row r="2461" spans="1:2" ht="16.2" x14ac:dyDescent="0.2">
      <c r="A2461" s="5"/>
      <c r="B2461" s="202"/>
    </row>
    <row r="2462" spans="1:2" ht="16.2" x14ac:dyDescent="0.2">
      <c r="A2462" s="5"/>
      <c r="B2462" s="202"/>
    </row>
    <row r="2463" spans="1:2" ht="16.2" x14ac:dyDescent="0.2">
      <c r="A2463" s="5"/>
      <c r="B2463" s="202"/>
    </row>
    <row r="2464" spans="1:2" ht="16.2" x14ac:dyDescent="0.2">
      <c r="A2464" s="5"/>
      <c r="B2464" s="202"/>
    </row>
    <row r="2465" spans="1:2" ht="16.2" x14ac:dyDescent="0.2">
      <c r="A2465" s="5"/>
      <c r="B2465" s="202"/>
    </row>
    <row r="2466" spans="1:2" ht="16.2" x14ac:dyDescent="0.2">
      <c r="A2466" s="5"/>
      <c r="B2466" s="202"/>
    </row>
    <row r="2467" spans="1:2" ht="16.2" x14ac:dyDescent="0.2">
      <c r="A2467" s="5"/>
      <c r="B2467" s="202"/>
    </row>
    <row r="2468" spans="1:2" ht="16.2" x14ac:dyDescent="0.2">
      <c r="A2468" s="5"/>
      <c r="B2468" s="202"/>
    </row>
    <row r="2469" spans="1:2" ht="16.2" x14ac:dyDescent="0.2">
      <c r="A2469" s="5"/>
      <c r="B2469" s="202"/>
    </row>
    <row r="2470" spans="1:2" ht="16.2" x14ac:dyDescent="0.2">
      <c r="A2470" s="5"/>
      <c r="B2470" s="202"/>
    </row>
    <row r="2471" spans="1:2" ht="16.2" x14ac:dyDescent="0.2">
      <c r="A2471" s="5"/>
      <c r="B2471" s="202"/>
    </row>
    <row r="2472" spans="1:2" ht="16.2" x14ac:dyDescent="0.2">
      <c r="A2472" s="5"/>
      <c r="B2472" s="202"/>
    </row>
    <row r="2473" spans="1:2" ht="16.2" x14ac:dyDescent="0.2">
      <c r="A2473" s="5"/>
      <c r="B2473" s="202"/>
    </row>
    <row r="2474" spans="1:2" ht="16.2" x14ac:dyDescent="0.2">
      <c r="A2474" s="5"/>
      <c r="B2474" s="202"/>
    </row>
    <row r="2475" spans="1:2" ht="16.2" x14ac:dyDescent="0.2">
      <c r="A2475" s="5"/>
      <c r="B2475" s="202"/>
    </row>
    <row r="2476" spans="1:2" ht="16.2" x14ac:dyDescent="0.2">
      <c r="A2476" s="5"/>
      <c r="B2476" s="202"/>
    </row>
    <row r="2477" spans="1:2" ht="16.2" x14ac:dyDescent="0.2">
      <c r="A2477" s="5"/>
      <c r="B2477" s="202"/>
    </row>
    <row r="2478" spans="1:2" ht="16.2" x14ac:dyDescent="0.2">
      <c r="A2478" s="5"/>
      <c r="B2478" s="202"/>
    </row>
    <row r="2479" spans="1:2" ht="16.2" x14ac:dyDescent="0.2">
      <c r="A2479" s="5"/>
      <c r="B2479" s="202"/>
    </row>
    <row r="2480" spans="1:2" ht="16.2" x14ac:dyDescent="0.2">
      <c r="A2480" s="5"/>
      <c r="B2480" s="202"/>
    </row>
    <row r="2481" spans="1:2" ht="16.2" x14ac:dyDescent="0.2">
      <c r="A2481" s="5"/>
      <c r="B2481" s="202"/>
    </row>
    <row r="2482" spans="1:2" ht="16.2" x14ac:dyDescent="0.2">
      <c r="A2482" s="5"/>
      <c r="B2482" s="202"/>
    </row>
    <row r="2483" spans="1:2" ht="16.2" x14ac:dyDescent="0.2">
      <c r="A2483" s="5"/>
      <c r="B2483" s="202"/>
    </row>
    <row r="2484" spans="1:2" ht="16.2" x14ac:dyDescent="0.2">
      <c r="A2484" s="5"/>
      <c r="B2484" s="202"/>
    </row>
    <row r="2485" spans="1:2" ht="16.2" x14ac:dyDescent="0.2">
      <c r="A2485" s="5"/>
      <c r="B2485" s="202"/>
    </row>
    <row r="2486" spans="1:2" ht="16.2" x14ac:dyDescent="0.2">
      <c r="A2486" s="5"/>
      <c r="B2486" s="202"/>
    </row>
    <row r="2487" spans="1:2" ht="16.2" x14ac:dyDescent="0.2">
      <c r="A2487" s="5"/>
      <c r="B2487" s="202"/>
    </row>
    <row r="2488" spans="1:2" ht="16.2" x14ac:dyDescent="0.2">
      <c r="A2488" s="5"/>
      <c r="B2488" s="202"/>
    </row>
    <row r="2489" spans="1:2" ht="16.2" x14ac:dyDescent="0.2">
      <c r="A2489" s="5"/>
      <c r="B2489" s="202"/>
    </row>
    <row r="2490" spans="1:2" ht="16.2" x14ac:dyDescent="0.2">
      <c r="A2490" s="5"/>
      <c r="B2490" s="202"/>
    </row>
    <row r="2491" spans="1:2" ht="16.2" x14ac:dyDescent="0.2">
      <c r="A2491" s="5"/>
      <c r="B2491" s="202"/>
    </row>
    <row r="2492" spans="1:2" ht="16.2" x14ac:dyDescent="0.2">
      <c r="A2492" s="5"/>
      <c r="B2492" s="202"/>
    </row>
    <row r="2493" spans="1:2" ht="16.2" x14ac:dyDescent="0.2">
      <c r="A2493" s="5"/>
      <c r="B2493" s="202"/>
    </row>
    <row r="2494" spans="1:2" ht="16.2" x14ac:dyDescent="0.2">
      <c r="A2494" s="5"/>
      <c r="B2494" s="202"/>
    </row>
    <row r="2495" spans="1:2" ht="16.2" x14ac:dyDescent="0.2">
      <c r="A2495" s="5"/>
      <c r="B2495" s="202"/>
    </row>
    <row r="2496" spans="1:2" ht="16.2" x14ac:dyDescent="0.2">
      <c r="A2496" s="5"/>
      <c r="B2496" s="202"/>
    </row>
    <row r="2497" spans="1:2" ht="16.2" x14ac:dyDescent="0.2">
      <c r="A2497" s="5"/>
      <c r="B2497" s="202"/>
    </row>
    <row r="2498" spans="1:2" ht="16.2" x14ac:dyDescent="0.2">
      <c r="A2498" s="5"/>
      <c r="B2498" s="202"/>
    </row>
    <row r="2499" spans="1:2" ht="16.2" x14ac:dyDescent="0.2">
      <c r="A2499" s="5"/>
      <c r="B2499" s="202"/>
    </row>
    <row r="2500" spans="1:2" ht="16.2" x14ac:dyDescent="0.2">
      <c r="A2500" s="5"/>
      <c r="B2500" s="202"/>
    </row>
    <row r="2501" spans="1:2" ht="16.2" x14ac:dyDescent="0.2">
      <c r="A2501" s="5"/>
      <c r="B2501" s="202"/>
    </row>
    <row r="2502" spans="1:2" ht="16.2" x14ac:dyDescent="0.2">
      <c r="A2502" s="5"/>
      <c r="B2502" s="202"/>
    </row>
    <row r="2503" spans="1:2" ht="16.2" x14ac:dyDescent="0.2">
      <c r="A2503" s="5"/>
      <c r="B2503" s="202"/>
    </row>
    <row r="2504" spans="1:2" ht="16.2" x14ac:dyDescent="0.2">
      <c r="A2504" s="5"/>
      <c r="B2504" s="202"/>
    </row>
    <row r="2505" spans="1:2" ht="16.2" x14ac:dyDescent="0.2">
      <c r="A2505" s="5"/>
      <c r="B2505" s="202"/>
    </row>
    <row r="2506" spans="1:2" ht="16.2" x14ac:dyDescent="0.2">
      <c r="A2506" s="5"/>
      <c r="B2506" s="202"/>
    </row>
    <row r="2507" spans="1:2" ht="16.2" x14ac:dyDescent="0.2">
      <c r="A2507" s="5"/>
      <c r="B2507" s="202"/>
    </row>
    <row r="2508" spans="1:2" ht="16.2" x14ac:dyDescent="0.2">
      <c r="A2508" s="5"/>
      <c r="B2508" s="202"/>
    </row>
    <row r="2509" spans="1:2" ht="16.2" x14ac:dyDescent="0.2">
      <c r="A2509" s="5"/>
      <c r="B2509" s="202"/>
    </row>
    <row r="2510" spans="1:2" ht="16.2" x14ac:dyDescent="0.2">
      <c r="A2510" s="5"/>
      <c r="B2510" s="202"/>
    </row>
    <row r="2511" spans="1:2" ht="16.2" x14ac:dyDescent="0.2">
      <c r="A2511" s="5"/>
      <c r="B2511" s="202"/>
    </row>
    <row r="2512" spans="1:2" ht="16.2" x14ac:dyDescent="0.2">
      <c r="A2512" s="5"/>
      <c r="B2512" s="202"/>
    </row>
    <row r="2513" spans="1:2" ht="16.2" x14ac:dyDescent="0.2">
      <c r="A2513" s="5"/>
      <c r="B2513" s="202"/>
    </row>
    <row r="2514" spans="1:2" ht="16.2" x14ac:dyDescent="0.2">
      <c r="A2514" s="5"/>
      <c r="B2514" s="202"/>
    </row>
    <row r="2515" spans="1:2" ht="16.2" x14ac:dyDescent="0.2">
      <c r="A2515" s="5"/>
      <c r="B2515" s="202"/>
    </row>
    <row r="2516" spans="1:2" ht="16.2" x14ac:dyDescent="0.2">
      <c r="A2516" s="5"/>
      <c r="B2516" s="202"/>
    </row>
    <row r="2517" spans="1:2" ht="16.2" x14ac:dyDescent="0.2">
      <c r="A2517" s="5"/>
      <c r="B2517" s="202"/>
    </row>
    <row r="2518" spans="1:2" ht="16.2" x14ac:dyDescent="0.2">
      <c r="A2518" s="5"/>
      <c r="B2518" s="202"/>
    </row>
    <row r="2519" spans="1:2" ht="16.2" x14ac:dyDescent="0.2">
      <c r="A2519" s="5"/>
      <c r="B2519" s="202"/>
    </row>
    <row r="2520" spans="1:2" ht="16.2" x14ac:dyDescent="0.2">
      <c r="A2520" s="5"/>
      <c r="B2520" s="202"/>
    </row>
    <row r="2521" spans="1:2" ht="16.2" x14ac:dyDescent="0.2">
      <c r="A2521" s="5"/>
      <c r="B2521" s="202"/>
    </row>
    <row r="2522" spans="1:2" ht="16.2" x14ac:dyDescent="0.2">
      <c r="A2522" s="5"/>
      <c r="B2522" s="202"/>
    </row>
    <row r="2523" spans="1:2" ht="16.2" x14ac:dyDescent="0.2">
      <c r="A2523" s="5"/>
      <c r="B2523" s="202"/>
    </row>
    <row r="2524" spans="1:2" ht="16.2" x14ac:dyDescent="0.2">
      <c r="A2524" s="5"/>
      <c r="B2524" s="202"/>
    </row>
    <row r="2525" spans="1:2" ht="16.2" x14ac:dyDescent="0.2">
      <c r="A2525" s="5"/>
      <c r="B2525" s="202"/>
    </row>
    <row r="2526" spans="1:2" ht="16.2" x14ac:dyDescent="0.2">
      <c r="A2526" s="5"/>
      <c r="B2526" s="202"/>
    </row>
    <row r="2527" spans="1:2" ht="16.2" x14ac:dyDescent="0.2">
      <c r="A2527" s="5"/>
      <c r="B2527" s="202"/>
    </row>
    <row r="2528" spans="1:2" ht="16.2" x14ac:dyDescent="0.2">
      <c r="A2528" s="5"/>
      <c r="B2528" s="202"/>
    </row>
    <row r="2529" spans="1:2" ht="16.2" x14ac:dyDescent="0.2">
      <c r="A2529" s="5"/>
      <c r="B2529" s="202"/>
    </row>
    <row r="2530" spans="1:2" ht="16.2" x14ac:dyDescent="0.2">
      <c r="A2530" s="5"/>
      <c r="B2530" s="202"/>
    </row>
    <row r="2531" spans="1:2" ht="16.2" x14ac:dyDescent="0.2">
      <c r="A2531" s="5"/>
      <c r="B2531" s="202"/>
    </row>
    <row r="2532" spans="1:2" ht="16.2" x14ac:dyDescent="0.2">
      <c r="A2532" s="5"/>
      <c r="B2532" s="202"/>
    </row>
    <row r="2533" spans="1:2" ht="16.2" x14ac:dyDescent="0.2">
      <c r="A2533" s="5"/>
      <c r="B2533" s="202"/>
    </row>
    <row r="2534" spans="1:2" ht="16.2" x14ac:dyDescent="0.2">
      <c r="A2534" s="5"/>
      <c r="B2534" s="202"/>
    </row>
    <row r="2535" spans="1:2" ht="16.2" x14ac:dyDescent="0.2">
      <c r="A2535" s="5"/>
      <c r="B2535" s="202"/>
    </row>
    <row r="2536" spans="1:2" ht="16.2" x14ac:dyDescent="0.2">
      <c r="A2536" s="5"/>
      <c r="B2536" s="202"/>
    </row>
    <row r="2537" spans="1:2" ht="16.2" x14ac:dyDescent="0.2">
      <c r="A2537" s="5"/>
      <c r="B2537" s="202"/>
    </row>
    <row r="2538" spans="1:2" ht="16.2" x14ac:dyDescent="0.2">
      <c r="A2538" s="5"/>
      <c r="B2538" s="202"/>
    </row>
    <row r="2539" spans="1:2" ht="16.2" x14ac:dyDescent="0.2">
      <c r="A2539" s="5"/>
      <c r="B2539" s="202"/>
    </row>
    <row r="2540" spans="1:2" ht="16.2" x14ac:dyDescent="0.2">
      <c r="A2540" s="5"/>
      <c r="B2540" s="202"/>
    </row>
    <row r="2541" spans="1:2" ht="16.2" x14ac:dyDescent="0.2">
      <c r="A2541" s="5"/>
      <c r="B2541" s="202"/>
    </row>
    <row r="2542" spans="1:2" ht="16.2" x14ac:dyDescent="0.2">
      <c r="A2542" s="5"/>
      <c r="B2542" s="202"/>
    </row>
    <row r="2543" spans="1:2" ht="16.2" x14ac:dyDescent="0.2">
      <c r="A2543" s="5"/>
      <c r="B2543" s="202"/>
    </row>
    <row r="2544" spans="1:2" ht="16.2" x14ac:dyDescent="0.2">
      <c r="A2544" s="5"/>
      <c r="B2544" s="202"/>
    </row>
    <row r="2545" spans="1:2" ht="16.2" x14ac:dyDescent="0.2">
      <c r="A2545" s="5"/>
      <c r="B2545" s="202"/>
    </row>
    <row r="2546" spans="1:2" ht="16.2" x14ac:dyDescent="0.2">
      <c r="A2546" s="5"/>
      <c r="B2546" s="202"/>
    </row>
    <row r="2547" spans="1:2" ht="16.2" x14ac:dyDescent="0.2">
      <c r="A2547" s="5"/>
      <c r="B2547" s="202"/>
    </row>
    <row r="2548" spans="1:2" ht="16.2" x14ac:dyDescent="0.2">
      <c r="A2548" s="5"/>
      <c r="B2548" s="202"/>
    </row>
    <row r="2549" spans="1:2" ht="16.2" x14ac:dyDescent="0.2">
      <c r="A2549" s="5"/>
      <c r="B2549" s="202"/>
    </row>
    <row r="2550" spans="1:2" ht="16.2" x14ac:dyDescent="0.2">
      <c r="A2550" s="5"/>
      <c r="B2550" s="202"/>
    </row>
    <row r="2551" spans="1:2" ht="16.2" x14ac:dyDescent="0.2">
      <c r="A2551" s="5"/>
      <c r="B2551" s="202"/>
    </row>
    <row r="2552" spans="1:2" ht="16.2" x14ac:dyDescent="0.2">
      <c r="A2552" s="5"/>
      <c r="B2552" s="202"/>
    </row>
    <row r="2553" spans="1:2" ht="16.2" x14ac:dyDescent="0.2">
      <c r="A2553" s="5"/>
      <c r="B2553" s="202"/>
    </row>
    <row r="2554" spans="1:2" ht="16.2" x14ac:dyDescent="0.2">
      <c r="A2554" s="5"/>
      <c r="B2554" s="202"/>
    </row>
    <row r="2555" spans="1:2" ht="16.2" x14ac:dyDescent="0.2">
      <c r="A2555" s="5"/>
      <c r="B2555" s="202"/>
    </row>
    <row r="2556" spans="1:2" ht="16.2" x14ac:dyDescent="0.2">
      <c r="A2556" s="5"/>
      <c r="B2556" s="202"/>
    </row>
    <row r="2557" spans="1:2" ht="16.2" x14ac:dyDescent="0.2">
      <c r="A2557" s="5"/>
      <c r="B2557" s="202"/>
    </row>
    <row r="2558" spans="1:2" ht="16.2" x14ac:dyDescent="0.2">
      <c r="A2558" s="5"/>
      <c r="B2558" s="202"/>
    </row>
    <row r="2559" spans="1:2" ht="16.2" x14ac:dyDescent="0.2">
      <c r="A2559" s="5"/>
      <c r="B2559" s="202"/>
    </row>
    <row r="2560" spans="1:2" ht="16.2" x14ac:dyDescent="0.2">
      <c r="A2560" s="5"/>
      <c r="B2560" s="202"/>
    </row>
    <row r="2561" spans="1:2" ht="16.2" x14ac:dyDescent="0.2">
      <c r="A2561" s="5"/>
      <c r="B2561" s="202"/>
    </row>
    <row r="2562" spans="1:2" ht="16.2" x14ac:dyDescent="0.2">
      <c r="A2562" s="5"/>
      <c r="B2562" s="202"/>
    </row>
    <row r="2563" spans="1:2" ht="16.2" x14ac:dyDescent="0.2">
      <c r="A2563" s="5"/>
      <c r="B2563" s="202"/>
    </row>
    <row r="2564" spans="1:2" ht="16.2" x14ac:dyDescent="0.2">
      <c r="A2564" s="5"/>
      <c r="B2564" s="202"/>
    </row>
    <row r="2565" spans="1:2" ht="16.2" x14ac:dyDescent="0.2">
      <c r="A2565" s="5"/>
      <c r="B2565" s="202"/>
    </row>
    <row r="2566" spans="1:2" ht="16.2" x14ac:dyDescent="0.2">
      <c r="A2566" s="5"/>
      <c r="B2566" s="202"/>
    </row>
    <row r="2567" spans="1:2" ht="16.2" x14ac:dyDescent="0.2">
      <c r="A2567" s="5"/>
      <c r="B2567" s="202"/>
    </row>
    <row r="2568" spans="1:2" ht="16.2" x14ac:dyDescent="0.2">
      <c r="A2568" s="5"/>
      <c r="B2568" s="202"/>
    </row>
    <row r="2569" spans="1:2" ht="16.2" x14ac:dyDescent="0.2">
      <c r="A2569" s="5"/>
      <c r="B2569" s="202"/>
    </row>
    <row r="2570" spans="1:2" ht="16.2" x14ac:dyDescent="0.2">
      <c r="A2570" s="5"/>
      <c r="B2570" s="202"/>
    </row>
    <row r="2571" spans="1:2" ht="16.2" x14ac:dyDescent="0.2">
      <c r="A2571" s="5"/>
      <c r="B2571" s="202"/>
    </row>
    <row r="2572" spans="1:2" ht="16.2" x14ac:dyDescent="0.2">
      <c r="A2572" s="5"/>
      <c r="B2572" s="202"/>
    </row>
    <row r="2573" spans="1:2" ht="16.2" x14ac:dyDescent="0.2">
      <c r="A2573" s="5"/>
      <c r="B2573" s="202"/>
    </row>
    <row r="2574" spans="1:2" ht="16.2" x14ac:dyDescent="0.2">
      <c r="A2574" s="5"/>
      <c r="B2574" s="202"/>
    </row>
    <row r="2575" spans="1:2" ht="16.2" x14ac:dyDescent="0.2">
      <c r="A2575" s="5"/>
      <c r="B2575" s="202"/>
    </row>
    <row r="2576" spans="1:2" ht="16.2" x14ac:dyDescent="0.2">
      <c r="A2576" s="5"/>
      <c r="B2576" s="202"/>
    </row>
    <row r="2577" spans="1:2" ht="16.2" x14ac:dyDescent="0.2">
      <c r="A2577" s="5"/>
      <c r="B2577" s="202"/>
    </row>
    <row r="2578" spans="1:2" ht="16.2" x14ac:dyDescent="0.2">
      <c r="A2578" s="5"/>
      <c r="B2578" s="202"/>
    </row>
    <row r="2579" spans="1:2" ht="16.2" x14ac:dyDescent="0.2">
      <c r="A2579" s="5"/>
      <c r="B2579" s="202"/>
    </row>
    <row r="2580" spans="1:2" ht="16.2" x14ac:dyDescent="0.2">
      <c r="A2580" s="5"/>
      <c r="B2580" s="202"/>
    </row>
    <row r="2581" spans="1:2" ht="16.2" x14ac:dyDescent="0.2">
      <c r="A2581" s="5"/>
      <c r="B2581" s="202"/>
    </row>
    <row r="2582" spans="1:2" ht="16.2" x14ac:dyDescent="0.2">
      <c r="A2582" s="5"/>
      <c r="B2582" s="202"/>
    </row>
    <row r="2583" spans="1:2" ht="16.2" x14ac:dyDescent="0.2">
      <c r="A2583" s="5"/>
      <c r="B2583" s="202"/>
    </row>
    <row r="2584" spans="1:2" ht="16.2" x14ac:dyDescent="0.2">
      <c r="A2584" s="5"/>
      <c r="B2584" s="202"/>
    </row>
    <row r="2585" spans="1:2" ht="16.2" x14ac:dyDescent="0.2">
      <c r="A2585" s="5"/>
      <c r="B2585" s="202"/>
    </row>
    <row r="2586" spans="1:2" ht="16.2" x14ac:dyDescent="0.2">
      <c r="A2586" s="5"/>
      <c r="B2586" s="202"/>
    </row>
    <row r="2587" spans="1:2" ht="16.2" x14ac:dyDescent="0.2">
      <c r="A2587" s="5"/>
      <c r="B2587" s="202"/>
    </row>
    <row r="2588" spans="1:2" ht="16.2" x14ac:dyDescent="0.2">
      <c r="A2588" s="5"/>
      <c r="B2588" s="202"/>
    </row>
    <row r="2589" spans="1:2" ht="16.2" x14ac:dyDescent="0.2">
      <c r="A2589" s="5"/>
      <c r="B2589" s="202"/>
    </row>
    <row r="2590" spans="1:2" ht="16.2" x14ac:dyDescent="0.2">
      <c r="A2590" s="5"/>
      <c r="B2590" s="202"/>
    </row>
    <row r="2591" spans="1:2" ht="16.2" x14ac:dyDescent="0.2">
      <c r="A2591" s="5"/>
      <c r="B2591" s="202"/>
    </row>
    <row r="2592" spans="1:2" ht="16.2" x14ac:dyDescent="0.2">
      <c r="A2592" s="5"/>
      <c r="B2592" s="202"/>
    </row>
    <row r="2593" spans="1:2" ht="16.2" x14ac:dyDescent="0.2">
      <c r="A2593" s="5"/>
      <c r="B2593" s="202"/>
    </row>
    <row r="2594" spans="1:2" ht="16.2" x14ac:dyDescent="0.2">
      <c r="A2594" s="5"/>
      <c r="B2594" s="202"/>
    </row>
    <row r="2595" spans="1:2" ht="16.2" x14ac:dyDescent="0.2">
      <c r="A2595" s="5"/>
      <c r="B2595" s="202"/>
    </row>
    <row r="2596" spans="1:2" ht="16.2" x14ac:dyDescent="0.2">
      <c r="A2596" s="5"/>
      <c r="B2596" s="202"/>
    </row>
    <row r="2597" spans="1:2" ht="16.2" x14ac:dyDescent="0.2">
      <c r="A2597" s="5"/>
      <c r="B2597" s="202"/>
    </row>
    <row r="2598" spans="1:2" ht="16.2" x14ac:dyDescent="0.2">
      <c r="A2598" s="5"/>
      <c r="B2598" s="202"/>
    </row>
    <row r="2599" spans="1:2" ht="16.2" x14ac:dyDescent="0.2">
      <c r="A2599" s="5"/>
      <c r="B2599" s="202"/>
    </row>
    <row r="2600" spans="1:2" ht="16.2" x14ac:dyDescent="0.2">
      <c r="A2600" s="5"/>
      <c r="B2600" s="202"/>
    </row>
    <row r="2601" spans="1:2" ht="16.2" x14ac:dyDescent="0.2">
      <c r="A2601" s="5"/>
      <c r="B2601" s="202"/>
    </row>
    <row r="2602" spans="1:2" ht="16.2" x14ac:dyDescent="0.2">
      <c r="A2602" s="5"/>
      <c r="B2602" s="202"/>
    </row>
    <row r="2603" spans="1:2" ht="16.2" x14ac:dyDescent="0.2">
      <c r="A2603" s="5"/>
      <c r="B2603" s="202"/>
    </row>
    <row r="2604" spans="1:2" ht="16.2" x14ac:dyDescent="0.2">
      <c r="A2604" s="5"/>
      <c r="B2604" s="202"/>
    </row>
    <row r="2605" spans="1:2" ht="16.2" x14ac:dyDescent="0.2">
      <c r="A2605" s="5"/>
      <c r="B2605" s="202"/>
    </row>
    <row r="2606" spans="1:2" ht="16.2" x14ac:dyDescent="0.2">
      <c r="A2606" s="5"/>
      <c r="B2606" s="202"/>
    </row>
    <row r="2607" spans="1:2" ht="16.2" x14ac:dyDescent="0.2">
      <c r="A2607" s="5"/>
      <c r="B2607" s="202"/>
    </row>
    <row r="2608" spans="1:2" ht="16.2" x14ac:dyDescent="0.2">
      <c r="A2608" s="5"/>
      <c r="B2608" s="202"/>
    </row>
    <row r="2609" spans="1:2" ht="16.2" x14ac:dyDescent="0.2">
      <c r="A2609" s="5"/>
      <c r="B2609" s="202"/>
    </row>
    <row r="2610" spans="1:2" ht="16.2" x14ac:dyDescent="0.2">
      <c r="A2610" s="5"/>
      <c r="B2610" s="202"/>
    </row>
    <row r="2611" spans="1:2" ht="16.2" x14ac:dyDescent="0.2">
      <c r="A2611" s="5"/>
      <c r="B2611" s="202"/>
    </row>
    <row r="2612" spans="1:2" ht="16.2" x14ac:dyDescent="0.2">
      <c r="A2612" s="5"/>
      <c r="B2612" s="202"/>
    </row>
    <row r="2613" spans="1:2" ht="16.2" x14ac:dyDescent="0.2">
      <c r="A2613" s="5"/>
      <c r="B2613" s="202"/>
    </row>
    <row r="2614" spans="1:2" ht="16.2" x14ac:dyDescent="0.2">
      <c r="A2614" s="5"/>
      <c r="B2614" s="202"/>
    </row>
    <row r="2615" spans="1:2" ht="16.2" x14ac:dyDescent="0.2">
      <c r="A2615" s="5"/>
      <c r="B2615" s="202"/>
    </row>
    <row r="2616" spans="1:2" ht="16.2" x14ac:dyDescent="0.2">
      <c r="A2616" s="5"/>
      <c r="B2616" s="202"/>
    </row>
    <row r="2617" spans="1:2" ht="16.2" x14ac:dyDescent="0.2">
      <c r="A2617" s="5"/>
      <c r="B2617" s="202"/>
    </row>
    <row r="2618" spans="1:2" ht="16.2" x14ac:dyDescent="0.2">
      <c r="A2618" s="5"/>
      <c r="B2618" s="202"/>
    </row>
    <row r="2619" spans="1:2" ht="16.2" x14ac:dyDescent="0.2">
      <c r="A2619" s="5"/>
      <c r="B2619" s="202"/>
    </row>
    <row r="2620" spans="1:2" ht="16.2" x14ac:dyDescent="0.2">
      <c r="A2620" s="5"/>
      <c r="B2620" s="202"/>
    </row>
    <row r="2621" spans="1:2" ht="16.2" x14ac:dyDescent="0.2">
      <c r="A2621" s="5"/>
      <c r="B2621" s="202"/>
    </row>
    <row r="2622" spans="1:2" ht="16.2" x14ac:dyDescent="0.2">
      <c r="A2622" s="5"/>
      <c r="B2622" s="202"/>
    </row>
    <row r="2623" spans="1:2" ht="16.2" x14ac:dyDescent="0.2">
      <c r="A2623" s="5"/>
      <c r="B2623" s="202"/>
    </row>
    <row r="2624" spans="1:2" ht="16.2" x14ac:dyDescent="0.2">
      <c r="A2624" s="5"/>
      <c r="B2624" s="202"/>
    </row>
    <row r="2625" spans="1:2" ht="16.2" x14ac:dyDescent="0.2">
      <c r="A2625" s="5"/>
      <c r="B2625" s="202"/>
    </row>
    <row r="2626" spans="1:2" ht="16.2" x14ac:dyDescent="0.2">
      <c r="A2626" s="5"/>
      <c r="B2626" s="202"/>
    </row>
    <row r="2627" spans="1:2" ht="16.2" x14ac:dyDescent="0.2">
      <c r="A2627" s="5"/>
      <c r="B2627" s="202"/>
    </row>
    <row r="2628" spans="1:2" ht="16.2" x14ac:dyDescent="0.2">
      <c r="A2628" s="5"/>
      <c r="B2628" s="202"/>
    </row>
    <row r="2629" spans="1:2" ht="16.2" x14ac:dyDescent="0.2">
      <c r="A2629" s="5"/>
      <c r="B2629" s="202"/>
    </row>
    <row r="2630" spans="1:2" ht="16.2" x14ac:dyDescent="0.2">
      <c r="A2630" s="5"/>
      <c r="B2630" s="202"/>
    </row>
    <row r="2631" spans="1:2" ht="16.2" x14ac:dyDescent="0.2">
      <c r="A2631" s="5"/>
      <c r="B2631" s="202"/>
    </row>
    <row r="2632" spans="1:2" ht="16.2" x14ac:dyDescent="0.2">
      <c r="A2632" s="5"/>
      <c r="B2632" s="202"/>
    </row>
    <row r="2633" spans="1:2" ht="16.2" x14ac:dyDescent="0.2">
      <c r="A2633" s="5"/>
      <c r="B2633" s="202"/>
    </row>
    <row r="2634" spans="1:2" ht="16.2" x14ac:dyDescent="0.2">
      <c r="A2634" s="5"/>
      <c r="B2634" s="202"/>
    </row>
    <row r="2635" spans="1:2" ht="16.2" x14ac:dyDescent="0.2">
      <c r="A2635" s="5"/>
      <c r="B2635" s="202"/>
    </row>
    <row r="2636" spans="1:2" ht="16.2" x14ac:dyDescent="0.2">
      <c r="A2636" s="5"/>
      <c r="B2636" s="202"/>
    </row>
    <row r="2637" spans="1:2" ht="16.2" x14ac:dyDescent="0.2">
      <c r="A2637" s="5"/>
      <c r="B2637" s="202"/>
    </row>
    <row r="2638" spans="1:2" ht="16.2" x14ac:dyDescent="0.2">
      <c r="A2638" s="5"/>
      <c r="B2638" s="202"/>
    </row>
    <row r="2639" spans="1:2" ht="16.2" x14ac:dyDescent="0.2">
      <c r="A2639" s="5"/>
      <c r="B2639" s="202"/>
    </row>
    <row r="2640" spans="1:2" ht="16.2" x14ac:dyDescent="0.2">
      <c r="A2640" s="5"/>
      <c r="B2640" s="202"/>
    </row>
    <row r="2641" spans="1:2" ht="16.2" x14ac:dyDescent="0.2">
      <c r="A2641" s="5"/>
      <c r="B2641" s="202"/>
    </row>
    <row r="2642" spans="1:2" ht="16.2" x14ac:dyDescent="0.2">
      <c r="A2642" s="5"/>
      <c r="B2642" s="202"/>
    </row>
    <row r="2643" spans="1:2" ht="16.2" x14ac:dyDescent="0.2">
      <c r="A2643" s="5"/>
      <c r="B2643" s="202"/>
    </row>
    <row r="2644" spans="1:2" ht="16.2" x14ac:dyDescent="0.2">
      <c r="A2644" s="5"/>
      <c r="B2644" s="202"/>
    </row>
    <row r="2645" spans="1:2" ht="16.2" x14ac:dyDescent="0.2">
      <c r="A2645" s="5"/>
      <c r="B2645" s="202"/>
    </row>
    <row r="2646" spans="1:2" ht="16.2" x14ac:dyDescent="0.2">
      <c r="A2646" s="5"/>
      <c r="B2646" s="202"/>
    </row>
    <row r="2647" spans="1:2" ht="16.2" x14ac:dyDescent="0.2">
      <c r="A2647" s="5"/>
      <c r="B2647" s="202"/>
    </row>
    <row r="2648" spans="1:2" ht="16.2" x14ac:dyDescent="0.2">
      <c r="A2648" s="5"/>
      <c r="B2648" s="202"/>
    </row>
    <row r="2649" spans="1:2" ht="16.2" x14ac:dyDescent="0.2">
      <c r="A2649" s="5"/>
      <c r="B2649" s="202"/>
    </row>
    <row r="2650" spans="1:2" ht="16.2" x14ac:dyDescent="0.2">
      <c r="A2650" s="5"/>
      <c r="B2650" s="202"/>
    </row>
    <row r="2651" spans="1:2" ht="16.2" x14ac:dyDescent="0.2">
      <c r="A2651" s="5"/>
      <c r="B2651" s="202"/>
    </row>
    <row r="2652" spans="1:2" ht="16.2" x14ac:dyDescent="0.2">
      <c r="A2652" s="5"/>
      <c r="B2652" s="202"/>
    </row>
    <row r="2653" spans="1:2" ht="16.2" x14ac:dyDescent="0.2">
      <c r="A2653" s="5"/>
      <c r="B2653" s="202"/>
    </row>
    <row r="2654" spans="1:2" ht="16.2" x14ac:dyDescent="0.2">
      <c r="A2654" s="5"/>
      <c r="B2654" s="202"/>
    </row>
    <row r="2655" spans="1:2" ht="16.2" x14ac:dyDescent="0.2">
      <c r="A2655" s="5"/>
      <c r="B2655" s="202"/>
    </row>
    <row r="2656" spans="1:2" ht="16.2" x14ac:dyDescent="0.2">
      <c r="A2656" s="5"/>
      <c r="B2656" s="202"/>
    </row>
    <row r="2657" spans="1:2" ht="16.2" x14ac:dyDescent="0.2">
      <c r="A2657" s="5"/>
      <c r="B2657" s="202"/>
    </row>
    <row r="2658" spans="1:2" ht="16.2" x14ac:dyDescent="0.2">
      <c r="A2658" s="5"/>
      <c r="B2658" s="202"/>
    </row>
    <row r="2659" spans="1:2" ht="16.2" x14ac:dyDescent="0.2">
      <c r="A2659" s="5"/>
      <c r="B2659" s="202"/>
    </row>
    <row r="2660" spans="1:2" ht="16.2" x14ac:dyDescent="0.2">
      <c r="A2660" s="5"/>
      <c r="B2660" s="202"/>
    </row>
    <row r="2661" spans="1:2" ht="16.2" x14ac:dyDescent="0.2">
      <c r="A2661" s="5"/>
      <c r="B2661" s="202"/>
    </row>
    <row r="2662" spans="1:2" ht="16.2" x14ac:dyDescent="0.2">
      <c r="A2662" s="5"/>
      <c r="B2662" s="202"/>
    </row>
    <row r="2663" spans="1:2" ht="16.2" x14ac:dyDescent="0.2">
      <c r="A2663" s="5"/>
      <c r="B2663" s="202"/>
    </row>
    <row r="2664" spans="1:2" ht="16.2" x14ac:dyDescent="0.2">
      <c r="A2664" s="5"/>
      <c r="B2664" s="202"/>
    </row>
    <row r="2665" spans="1:2" ht="16.2" x14ac:dyDescent="0.2">
      <c r="A2665" s="5"/>
      <c r="B2665" s="202"/>
    </row>
    <row r="2666" spans="1:2" ht="16.2" x14ac:dyDescent="0.2">
      <c r="A2666" s="5"/>
      <c r="B2666" s="202"/>
    </row>
    <row r="2667" spans="1:2" ht="16.2" x14ac:dyDescent="0.2">
      <c r="A2667" s="5"/>
      <c r="B2667" s="202"/>
    </row>
    <row r="2668" spans="1:2" ht="16.2" x14ac:dyDescent="0.2">
      <c r="A2668" s="5"/>
      <c r="B2668" s="202"/>
    </row>
    <row r="2669" spans="1:2" ht="16.2" x14ac:dyDescent="0.2">
      <c r="A2669" s="5"/>
      <c r="B2669" s="202"/>
    </row>
    <row r="2670" spans="1:2" ht="16.2" x14ac:dyDescent="0.2">
      <c r="A2670" s="5"/>
      <c r="B2670" s="202"/>
    </row>
    <row r="2671" spans="1:2" x14ac:dyDescent="0.2">
      <c r="A2671" s="6"/>
      <c r="B2671" s="205"/>
    </row>
    <row r="2672" spans="1:2" x14ac:dyDescent="0.2">
      <c r="A2672" s="6"/>
      <c r="B2672" s="205"/>
    </row>
    <row r="2673" spans="1:2" x14ac:dyDescent="0.2">
      <c r="A2673" s="6"/>
      <c r="B2673" s="205"/>
    </row>
    <row r="2674" spans="1:2" x14ac:dyDescent="0.2">
      <c r="A2674" s="6"/>
      <c r="B2674" s="205"/>
    </row>
    <row r="2675" spans="1:2" x14ac:dyDescent="0.2">
      <c r="A2675" s="6"/>
      <c r="B2675" s="205"/>
    </row>
    <row r="2676" spans="1:2" x14ac:dyDescent="0.2">
      <c r="A2676" s="6"/>
      <c r="B2676" s="205"/>
    </row>
    <row r="2677" spans="1:2" x14ac:dyDescent="0.2">
      <c r="A2677" s="6"/>
      <c r="B2677" s="205"/>
    </row>
    <row r="2678" spans="1:2" x14ac:dyDescent="0.2">
      <c r="A2678" s="6"/>
      <c r="B2678" s="205"/>
    </row>
    <row r="2679" spans="1:2" x14ac:dyDescent="0.2">
      <c r="A2679" s="6"/>
      <c r="B2679" s="205"/>
    </row>
    <row r="2680" spans="1:2" x14ac:dyDescent="0.2">
      <c r="A2680" s="6"/>
      <c r="B2680" s="205"/>
    </row>
    <row r="2681" spans="1:2" x14ac:dyDescent="0.2">
      <c r="A2681" s="6"/>
      <c r="B2681" s="205"/>
    </row>
    <row r="2682" spans="1:2" x14ac:dyDescent="0.2">
      <c r="A2682" s="6"/>
      <c r="B2682" s="205"/>
    </row>
    <row r="2683" spans="1:2" x14ac:dyDescent="0.2">
      <c r="A2683" s="6"/>
      <c r="B2683" s="205"/>
    </row>
    <row r="2684" spans="1:2" x14ac:dyDescent="0.2">
      <c r="A2684" s="6"/>
      <c r="B2684" s="205"/>
    </row>
    <row r="2685" spans="1:2" x14ac:dyDescent="0.2">
      <c r="A2685" s="6"/>
      <c r="B2685" s="205"/>
    </row>
    <row r="2686" spans="1:2" x14ac:dyDescent="0.2">
      <c r="A2686" s="6"/>
      <c r="B2686" s="205"/>
    </row>
    <row r="2687" spans="1:2" x14ac:dyDescent="0.2">
      <c r="A2687" s="6"/>
      <c r="B2687" s="205"/>
    </row>
    <row r="2688" spans="1:2" x14ac:dyDescent="0.2">
      <c r="A2688" s="6"/>
      <c r="B2688" s="205"/>
    </row>
    <row r="2689" spans="1:2" x14ac:dyDescent="0.2">
      <c r="A2689" s="6"/>
      <c r="B2689" s="205"/>
    </row>
    <row r="2690" spans="1:2" x14ac:dyDescent="0.2">
      <c r="A2690" s="6"/>
      <c r="B2690" s="205"/>
    </row>
    <row r="2691" spans="1:2" x14ac:dyDescent="0.2">
      <c r="A2691" s="6"/>
      <c r="B2691" s="205"/>
    </row>
    <row r="2692" spans="1:2" x14ac:dyDescent="0.2">
      <c r="A2692" s="6"/>
      <c r="B2692" s="205"/>
    </row>
    <row r="2693" spans="1:2" x14ac:dyDescent="0.2">
      <c r="A2693" s="6"/>
      <c r="B2693" s="205"/>
    </row>
    <row r="2694" spans="1:2" x14ac:dyDescent="0.2">
      <c r="A2694" s="6"/>
      <c r="B2694" s="205"/>
    </row>
    <row r="2695" spans="1:2" x14ac:dyDescent="0.2">
      <c r="A2695" s="6"/>
      <c r="B2695" s="205"/>
    </row>
    <row r="2696" spans="1:2" x14ac:dyDescent="0.2">
      <c r="A2696" s="6"/>
      <c r="B2696" s="205"/>
    </row>
    <row r="2697" spans="1:2" x14ac:dyDescent="0.2">
      <c r="A2697" s="6"/>
      <c r="B2697" s="205"/>
    </row>
    <row r="2698" spans="1:2" x14ac:dyDescent="0.2">
      <c r="A2698" s="6"/>
      <c r="B2698" s="205"/>
    </row>
    <row r="2699" spans="1:2" x14ac:dyDescent="0.2">
      <c r="A2699" s="6"/>
      <c r="B2699" s="205"/>
    </row>
    <row r="2700" spans="1:2" x14ac:dyDescent="0.2">
      <c r="A2700" s="6"/>
      <c r="B2700" s="205"/>
    </row>
    <row r="2701" spans="1:2" x14ac:dyDescent="0.2">
      <c r="A2701" s="6"/>
      <c r="B2701" s="205"/>
    </row>
    <row r="2702" spans="1:2" x14ac:dyDescent="0.2">
      <c r="A2702" s="6"/>
      <c r="B2702" s="205"/>
    </row>
    <row r="2703" spans="1:2" x14ac:dyDescent="0.2">
      <c r="A2703" s="6"/>
      <c r="B2703" s="205"/>
    </row>
    <row r="2704" spans="1:2" x14ac:dyDescent="0.2">
      <c r="A2704" s="6"/>
      <c r="B2704" s="205"/>
    </row>
    <row r="2705" spans="1:2" x14ac:dyDescent="0.2">
      <c r="A2705" s="6"/>
      <c r="B2705" s="205"/>
    </row>
    <row r="2706" spans="1:2" x14ac:dyDescent="0.2">
      <c r="A2706" s="6"/>
      <c r="B2706" s="205"/>
    </row>
    <row r="2707" spans="1:2" x14ac:dyDescent="0.2">
      <c r="A2707" s="6"/>
      <c r="B2707" s="205"/>
    </row>
    <row r="2708" spans="1:2" x14ac:dyDescent="0.2">
      <c r="A2708" s="6"/>
      <c r="B2708" s="205"/>
    </row>
    <row r="2709" spans="1:2" x14ac:dyDescent="0.2">
      <c r="A2709" s="6"/>
      <c r="B2709" s="205"/>
    </row>
    <row r="2710" spans="1:2" x14ac:dyDescent="0.2">
      <c r="A2710" s="6"/>
      <c r="B2710" s="205"/>
    </row>
    <row r="2711" spans="1:2" x14ac:dyDescent="0.2">
      <c r="A2711" s="6"/>
      <c r="B2711" s="205"/>
    </row>
    <row r="2712" spans="1:2" x14ac:dyDescent="0.2">
      <c r="A2712" s="6"/>
      <c r="B2712" s="205"/>
    </row>
    <row r="2713" spans="1:2" x14ac:dyDescent="0.2">
      <c r="A2713" s="6"/>
      <c r="B2713" s="205"/>
    </row>
    <row r="2714" spans="1:2" x14ac:dyDescent="0.2">
      <c r="A2714" s="6"/>
      <c r="B2714" s="205"/>
    </row>
    <row r="2715" spans="1:2" x14ac:dyDescent="0.2">
      <c r="A2715" s="6"/>
      <c r="B2715" s="205"/>
    </row>
    <row r="2716" spans="1:2" x14ac:dyDescent="0.2">
      <c r="A2716" s="6"/>
      <c r="B2716" s="205"/>
    </row>
    <row r="2717" spans="1:2" x14ac:dyDescent="0.2">
      <c r="A2717" s="6"/>
      <c r="B2717" s="205"/>
    </row>
    <row r="2718" spans="1:2" x14ac:dyDescent="0.2">
      <c r="A2718" s="6"/>
      <c r="B2718" s="205"/>
    </row>
    <row r="2719" spans="1:2" x14ac:dyDescent="0.2">
      <c r="A2719" s="6"/>
      <c r="B2719" s="205"/>
    </row>
    <row r="2720" spans="1:2" x14ac:dyDescent="0.2">
      <c r="A2720" s="6"/>
      <c r="B2720" s="205"/>
    </row>
    <row r="2721" spans="1:2" x14ac:dyDescent="0.2">
      <c r="A2721" s="6"/>
      <c r="B2721" s="205"/>
    </row>
    <row r="2722" spans="1:2" x14ac:dyDescent="0.2">
      <c r="A2722" s="6"/>
      <c r="B2722" s="205"/>
    </row>
    <row r="2723" spans="1:2" x14ac:dyDescent="0.2">
      <c r="A2723" s="6"/>
      <c r="B2723" s="205"/>
    </row>
    <row r="2724" spans="1:2" x14ac:dyDescent="0.2">
      <c r="A2724" s="6"/>
      <c r="B2724" s="205"/>
    </row>
    <row r="2725" spans="1:2" x14ac:dyDescent="0.2">
      <c r="A2725" s="6"/>
      <c r="B2725" s="205"/>
    </row>
    <row r="2726" spans="1:2" x14ac:dyDescent="0.2">
      <c r="A2726" s="6"/>
      <c r="B2726" s="205"/>
    </row>
    <row r="2727" spans="1:2" x14ac:dyDescent="0.2">
      <c r="A2727" s="6"/>
      <c r="B2727" s="205"/>
    </row>
    <row r="2728" spans="1:2" x14ac:dyDescent="0.2">
      <c r="A2728" s="6"/>
      <c r="B2728" s="205"/>
    </row>
    <row r="2729" spans="1:2" x14ac:dyDescent="0.2">
      <c r="A2729" s="6"/>
      <c r="B2729" s="205"/>
    </row>
    <row r="2730" spans="1:2" x14ac:dyDescent="0.2">
      <c r="A2730" s="6"/>
      <c r="B2730" s="205"/>
    </row>
    <row r="2731" spans="1:2" x14ac:dyDescent="0.2">
      <c r="A2731" s="6"/>
      <c r="B2731" s="205"/>
    </row>
    <row r="2732" spans="1:2" x14ac:dyDescent="0.2">
      <c r="A2732" s="6"/>
      <c r="B2732" s="205"/>
    </row>
    <row r="2733" spans="1:2" x14ac:dyDescent="0.2">
      <c r="A2733" s="6"/>
      <c r="B2733" s="205"/>
    </row>
    <row r="2734" spans="1:2" x14ac:dyDescent="0.2">
      <c r="A2734" s="6"/>
      <c r="B2734" s="205"/>
    </row>
    <row r="2735" spans="1:2" x14ac:dyDescent="0.2">
      <c r="A2735" s="6"/>
      <c r="B2735" s="205"/>
    </row>
    <row r="2736" spans="1:2" x14ac:dyDescent="0.2">
      <c r="A2736" s="6"/>
      <c r="B2736" s="205"/>
    </row>
    <row r="2737" spans="1:2" x14ac:dyDescent="0.2">
      <c r="A2737" s="6"/>
      <c r="B2737" s="205"/>
    </row>
    <row r="2738" spans="1:2" x14ac:dyDescent="0.2">
      <c r="A2738" s="6"/>
      <c r="B2738" s="205"/>
    </row>
    <row r="2739" spans="1:2" x14ac:dyDescent="0.2">
      <c r="A2739" s="6"/>
      <c r="B2739" s="205"/>
    </row>
    <row r="2740" spans="1:2" x14ac:dyDescent="0.2">
      <c r="A2740" s="6"/>
      <c r="B2740" s="205"/>
    </row>
    <row r="2741" spans="1:2" x14ac:dyDescent="0.2">
      <c r="A2741" s="6"/>
      <c r="B2741" s="205"/>
    </row>
    <row r="2742" spans="1:2" x14ac:dyDescent="0.2">
      <c r="A2742" s="6"/>
      <c r="B2742" s="205"/>
    </row>
    <row r="2743" spans="1:2" x14ac:dyDescent="0.2">
      <c r="A2743" s="6"/>
      <c r="B2743" s="205"/>
    </row>
    <row r="2744" spans="1:2" x14ac:dyDescent="0.2">
      <c r="A2744" s="6"/>
      <c r="B2744" s="205"/>
    </row>
    <row r="2745" spans="1:2" x14ac:dyDescent="0.2">
      <c r="A2745" s="6"/>
      <c r="B2745" s="205"/>
    </row>
    <row r="2746" spans="1:2" x14ac:dyDescent="0.2">
      <c r="A2746" s="6"/>
      <c r="B2746" s="205"/>
    </row>
    <row r="2747" spans="1:2" x14ac:dyDescent="0.2">
      <c r="A2747" s="6"/>
      <c r="B2747" s="205"/>
    </row>
    <row r="2748" spans="1:2" x14ac:dyDescent="0.2">
      <c r="A2748" s="6"/>
      <c r="B2748" s="205"/>
    </row>
    <row r="2749" spans="1:2" x14ac:dyDescent="0.2">
      <c r="A2749" s="6"/>
      <c r="B2749" s="205"/>
    </row>
    <row r="2750" spans="1:2" x14ac:dyDescent="0.2">
      <c r="A2750" s="6"/>
      <c r="B2750" s="205"/>
    </row>
    <row r="2751" spans="1:2" x14ac:dyDescent="0.2">
      <c r="A2751" s="6"/>
      <c r="B2751" s="205"/>
    </row>
    <row r="2752" spans="1:2" x14ac:dyDescent="0.2">
      <c r="A2752" s="6"/>
      <c r="B2752" s="205"/>
    </row>
    <row r="2753" spans="1:2" x14ac:dyDescent="0.2">
      <c r="A2753" s="6"/>
      <c r="B2753" s="205"/>
    </row>
    <row r="2754" spans="1:2" x14ac:dyDescent="0.2">
      <c r="A2754" s="6"/>
      <c r="B2754" s="205"/>
    </row>
    <row r="2755" spans="1:2" x14ac:dyDescent="0.2">
      <c r="A2755" s="6"/>
      <c r="B2755" s="205"/>
    </row>
    <row r="2756" spans="1:2" x14ac:dyDescent="0.2">
      <c r="A2756" s="6"/>
      <c r="B2756" s="205"/>
    </row>
    <row r="2757" spans="1:2" x14ac:dyDescent="0.2">
      <c r="A2757" s="6"/>
      <c r="B2757" s="205"/>
    </row>
    <row r="2758" spans="1:2" x14ac:dyDescent="0.2">
      <c r="A2758" s="6"/>
      <c r="B2758" s="205"/>
    </row>
    <row r="2759" spans="1:2" x14ac:dyDescent="0.2">
      <c r="A2759" s="6"/>
      <c r="B2759" s="205"/>
    </row>
    <row r="2760" spans="1:2" x14ac:dyDescent="0.2">
      <c r="A2760" s="6"/>
      <c r="B2760" s="205"/>
    </row>
    <row r="2761" spans="1:2" x14ac:dyDescent="0.2">
      <c r="A2761" s="6"/>
      <c r="B2761" s="205"/>
    </row>
    <row r="2762" spans="1:2" x14ac:dyDescent="0.2">
      <c r="A2762" s="6"/>
      <c r="B2762" s="205"/>
    </row>
    <row r="2763" spans="1:2" x14ac:dyDescent="0.2">
      <c r="A2763" s="6"/>
      <c r="B2763" s="205"/>
    </row>
    <row r="2764" spans="1:2" x14ac:dyDescent="0.2">
      <c r="A2764" s="6"/>
      <c r="B2764" s="205"/>
    </row>
    <row r="2765" spans="1:2" x14ac:dyDescent="0.2">
      <c r="A2765" s="6"/>
      <c r="B2765" s="205"/>
    </row>
    <row r="2766" spans="1:2" x14ac:dyDescent="0.2">
      <c r="A2766" s="6"/>
      <c r="B2766" s="205"/>
    </row>
    <row r="2767" spans="1:2" x14ac:dyDescent="0.2">
      <c r="A2767" s="6"/>
      <c r="B2767" s="205"/>
    </row>
    <row r="2768" spans="1:2" x14ac:dyDescent="0.2">
      <c r="A2768" s="6"/>
      <c r="B2768" s="205"/>
    </row>
    <row r="2769" spans="1:2" x14ac:dyDescent="0.2">
      <c r="A2769" s="6"/>
      <c r="B2769" s="205"/>
    </row>
    <row r="2770" spans="1:2" x14ac:dyDescent="0.2">
      <c r="A2770" s="6"/>
      <c r="B2770" s="205"/>
    </row>
    <row r="2771" spans="1:2" x14ac:dyDescent="0.2">
      <c r="A2771" s="6"/>
      <c r="B2771" s="205"/>
    </row>
    <row r="2772" spans="1:2" x14ac:dyDescent="0.2">
      <c r="A2772" s="6"/>
      <c r="B2772" s="205"/>
    </row>
    <row r="2773" spans="1:2" x14ac:dyDescent="0.2">
      <c r="A2773" s="6"/>
      <c r="B2773" s="205"/>
    </row>
    <row r="2774" spans="1:2" x14ac:dyDescent="0.2">
      <c r="A2774" s="6"/>
      <c r="B2774" s="205"/>
    </row>
    <row r="2775" spans="1:2" x14ac:dyDescent="0.2">
      <c r="A2775" s="6"/>
      <c r="B2775" s="205"/>
    </row>
    <row r="2776" spans="1:2" x14ac:dyDescent="0.2">
      <c r="A2776" s="6"/>
      <c r="B2776" s="205"/>
    </row>
    <row r="2777" spans="1:2" x14ac:dyDescent="0.2">
      <c r="A2777" s="6"/>
      <c r="B2777" s="205"/>
    </row>
    <row r="2778" spans="1:2" x14ac:dyDescent="0.2">
      <c r="A2778" s="6"/>
      <c r="B2778" s="205"/>
    </row>
    <row r="2779" spans="1:2" x14ac:dyDescent="0.2">
      <c r="A2779" s="6"/>
      <c r="B2779" s="205"/>
    </row>
    <row r="2780" spans="1:2" x14ac:dyDescent="0.2">
      <c r="A2780" s="6"/>
      <c r="B2780" s="205"/>
    </row>
    <row r="2781" spans="1:2" x14ac:dyDescent="0.2">
      <c r="A2781" s="6"/>
      <c r="B2781" s="205"/>
    </row>
    <row r="2782" spans="1:2" x14ac:dyDescent="0.2">
      <c r="A2782" s="6"/>
      <c r="B2782" s="205"/>
    </row>
    <row r="2783" spans="1:2" x14ac:dyDescent="0.2">
      <c r="A2783" s="6"/>
      <c r="B2783" s="205"/>
    </row>
    <row r="2784" spans="1:2" x14ac:dyDescent="0.2">
      <c r="A2784" s="6"/>
      <c r="B2784" s="205"/>
    </row>
    <row r="2785" spans="1:2" x14ac:dyDescent="0.2">
      <c r="A2785" s="6"/>
      <c r="B2785" s="205"/>
    </row>
    <row r="2786" spans="1:2" x14ac:dyDescent="0.2">
      <c r="A2786" s="6"/>
      <c r="B2786" s="205"/>
    </row>
    <row r="2787" spans="1:2" x14ac:dyDescent="0.2">
      <c r="A2787" s="6"/>
      <c r="B2787" s="205"/>
    </row>
    <row r="2788" spans="1:2" x14ac:dyDescent="0.2">
      <c r="A2788" s="6"/>
      <c r="B2788" s="205"/>
    </row>
    <row r="2789" spans="1:2" x14ac:dyDescent="0.2">
      <c r="A2789" s="6"/>
      <c r="B2789" s="205"/>
    </row>
    <row r="2790" spans="1:2" x14ac:dyDescent="0.2">
      <c r="A2790" s="6"/>
      <c r="B2790" s="205"/>
    </row>
    <row r="2791" spans="1:2" x14ac:dyDescent="0.2">
      <c r="A2791" s="6"/>
      <c r="B2791" s="205"/>
    </row>
    <row r="2792" spans="1:2" x14ac:dyDescent="0.2">
      <c r="A2792" s="6"/>
      <c r="B2792" s="205"/>
    </row>
    <row r="2793" spans="1:2" x14ac:dyDescent="0.2">
      <c r="A2793" s="6"/>
      <c r="B2793" s="205"/>
    </row>
    <row r="2794" spans="1:2" x14ac:dyDescent="0.2">
      <c r="A2794" s="6"/>
      <c r="B2794" s="205"/>
    </row>
    <row r="2795" spans="1:2" x14ac:dyDescent="0.2">
      <c r="A2795" s="6"/>
      <c r="B2795" s="205"/>
    </row>
    <row r="2796" spans="1:2" x14ac:dyDescent="0.2">
      <c r="A2796" s="6"/>
      <c r="B2796" s="205"/>
    </row>
    <row r="2797" spans="1:2" x14ac:dyDescent="0.2">
      <c r="A2797" s="6"/>
      <c r="B2797" s="205"/>
    </row>
    <row r="2798" spans="1:2" x14ac:dyDescent="0.2">
      <c r="A2798" s="6"/>
      <c r="B2798" s="205"/>
    </row>
    <row r="2799" spans="1:2" x14ac:dyDescent="0.2">
      <c r="A2799" s="6"/>
      <c r="B2799" s="205"/>
    </row>
    <row r="2800" spans="1:2" x14ac:dyDescent="0.2">
      <c r="A2800" s="6"/>
      <c r="B2800" s="205"/>
    </row>
    <row r="2801" spans="1:2" x14ac:dyDescent="0.2">
      <c r="A2801" s="6"/>
      <c r="B2801" s="205"/>
    </row>
    <row r="2802" spans="1:2" x14ac:dyDescent="0.2">
      <c r="A2802" s="6"/>
      <c r="B2802" s="205"/>
    </row>
    <row r="2803" spans="1:2" x14ac:dyDescent="0.2">
      <c r="A2803" s="6"/>
      <c r="B2803" s="205"/>
    </row>
    <row r="2804" spans="1:2" x14ac:dyDescent="0.2">
      <c r="A2804" s="6"/>
      <c r="B2804" s="205"/>
    </row>
    <row r="2805" spans="1:2" x14ac:dyDescent="0.2">
      <c r="A2805" s="6"/>
      <c r="B2805" s="205"/>
    </row>
    <row r="2806" spans="1:2" x14ac:dyDescent="0.2">
      <c r="A2806" s="6"/>
      <c r="B2806" s="205"/>
    </row>
    <row r="2807" spans="1:2" x14ac:dyDescent="0.2">
      <c r="A2807" s="6"/>
      <c r="B2807" s="205"/>
    </row>
    <row r="2808" spans="1:2" x14ac:dyDescent="0.2">
      <c r="A2808" s="6"/>
      <c r="B2808" s="205"/>
    </row>
    <row r="2809" spans="1:2" x14ac:dyDescent="0.2">
      <c r="A2809" s="6"/>
      <c r="B2809" s="205"/>
    </row>
    <row r="2810" spans="1:2" x14ac:dyDescent="0.2">
      <c r="A2810" s="6"/>
      <c r="B2810" s="205"/>
    </row>
    <row r="2811" spans="1:2" x14ac:dyDescent="0.2">
      <c r="A2811" s="6"/>
      <c r="B2811" s="205"/>
    </row>
    <row r="2812" spans="1:2" x14ac:dyDescent="0.2">
      <c r="A2812" s="6"/>
      <c r="B2812" s="205"/>
    </row>
    <row r="2813" spans="1:2" x14ac:dyDescent="0.2">
      <c r="A2813" s="6"/>
      <c r="B2813" s="205"/>
    </row>
    <row r="2814" spans="1:2" x14ac:dyDescent="0.2">
      <c r="A2814" s="6"/>
      <c r="B2814" s="205"/>
    </row>
    <row r="2815" spans="1:2" x14ac:dyDescent="0.2">
      <c r="A2815" s="6"/>
      <c r="B2815" s="205"/>
    </row>
    <row r="2816" spans="1:2" x14ac:dyDescent="0.2">
      <c r="A2816" s="6"/>
      <c r="B2816" s="205"/>
    </row>
    <row r="2817" spans="1:2" x14ac:dyDescent="0.2">
      <c r="A2817" s="6"/>
      <c r="B2817" s="205"/>
    </row>
    <row r="2818" spans="1:2" x14ac:dyDescent="0.2">
      <c r="A2818" s="6"/>
      <c r="B2818" s="205"/>
    </row>
    <row r="2819" spans="1:2" x14ac:dyDescent="0.2">
      <c r="A2819" s="6"/>
      <c r="B2819" s="205"/>
    </row>
    <row r="2820" spans="1:2" x14ac:dyDescent="0.2">
      <c r="A2820" s="6"/>
      <c r="B2820" s="205"/>
    </row>
    <row r="2821" spans="1:2" x14ac:dyDescent="0.2">
      <c r="A2821" s="6"/>
      <c r="B2821" s="205"/>
    </row>
    <row r="2822" spans="1:2" x14ac:dyDescent="0.2">
      <c r="A2822" s="6"/>
      <c r="B2822" s="205"/>
    </row>
    <row r="2823" spans="1:2" x14ac:dyDescent="0.2">
      <c r="A2823" s="6"/>
      <c r="B2823" s="205"/>
    </row>
    <row r="2824" spans="1:2" x14ac:dyDescent="0.2">
      <c r="A2824" s="6"/>
      <c r="B2824" s="205"/>
    </row>
    <row r="2825" spans="1:2" x14ac:dyDescent="0.2">
      <c r="A2825" s="6"/>
      <c r="B2825" s="205"/>
    </row>
    <row r="2826" spans="1:2" x14ac:dyDescent="0.2">
      <c r="A2826" s="6"/>
      <c r="B2826" s="205"/>
    </row>
    <row r="2827" spans="1:2" x14ac:dyDescent="0.2">
      <c r="A2827" s="6"/>
      <c r="B2827" s="205"/>
    </row>
    <row r="2828" spans="1:2" x14ac:dyDescent="0.2">
      <c r="A2828" s="6"/>
      <c r="B2828" s="205"/>
    </row>
    <row r="2829" spans="1:2" x14ac:dyDescent="0.2">
      <c r="A2829" s="6"/>
      <c r="B2829" s="205"/>
    </row>
    <row r="2830" spans="1:2" x14ac:dyDescent="0.2">
      <c r="A2830" s="6"/>
      <c r="B2830" s="205"/>
    </row>
    <row r="2831" spans="1:2" x14ac:dyDescent="0.2">
      <c r="A2831" s="6"/>
      <c r="B2831" s="205"/>
    </row>
    <row r="2832" spans="1:2" x14ac:dyDescent="0.2">
      <c r="A2832" s="6"/>
      <c r="B2832" s="205"/>
    </row>
    <row r="2833" spans="1:2" x14ac:dyDescent="0.2">
      <c r="A2833" s="6"/>
      <c r="B2833" s="205"/>
    </row>
    <row r="2834" spans="1:2" x14ac:dyDescent="0.2">
      <c r="A2834" s="6"/>
      <c r="B2834" s="205"/>
    </row>
    <row r="2835" spans="1:2" x14ac:dyDescent="0.2">
      <c r="A2835" s="6"/>
      <c r="B2835" s="205"/>
    </row>
    <row r="2836" spans="1:2" x14ac:dyDescent="0.2">
      <c r="A2836" s="6"/>
      <c r="B2836" s="205"/>
    </row>
    <row r="2837" spans="1:2" x14ac:dyDescent="0.2">
      <c r="A2837" s="6"/>
      <c r="B2837" s="205"/>
    </row>
    <row r="2838" spans="1:2" x14ac:dyDescent="0.2">
      <c r="A2838" s="6"/>
      <c r="B2838" s="205"/>
    </row>
    <row r="2839" spans="1:2" x14ac:dyDescent="0.2">
      <c r="A2839" s="6"/>
      <c r="B2839" s="205"/>
    </row>
    <row r="2840" spans="1:2" x14ac:dyDescent="0.2">
      <c r="A2840" s="6"/>
      <c r="B2840" s="205"/>
    </row>
    <row r="2841" spans="1:2" x14ac:dyDescent="0.2">
      <c r="A2841" s="6"/>
      <c r="B2841" s="205"/>
    </row>
    <row r="2842" spans="1:2" x14ac:dyDescent="0.2">
      <c r="A2842" s="6"/>
      <c r="B2842" s="205"/>
    </row>
    <row r="2843" spans="1:2" x14ac:dyDescent="0.2">
      <c r="A2843" s="6"/>
      <c r="B2843" s="205"/>
    </row>
    <row r="2844" spans="1:2" x14ac:dyDescent="0.2">
      <c r="A2844" s="6"/>
      <c r="B2844" s="205"/>
    </row>
    <row r="2845" spans="1:2" x14ac:dyDescent="0.2">
      <c r="A2845" s="6"/>
      <c r="B2845" s="205"/>
    </row>
    <row r="2846" spans="1:2" x14ac:dyDescent="0.2">
      <c r="A2846" s="6"/>
      <c r="B2846" s="205"/>
    </row>
    <row r="2847" spans="1:2" x14ac:dyDescent="0.2">
      <c r="A2847" s="6"/>
      <c r="B2847" s="205"/>
    </row>
    <row r="2848" spans="1:2" x14ac:dyDescent="0.2">
      <c r="A2848" s="6"/>
      <c r="B2848" s="205"/>
    </row>
    <row r="2849" spans="1:2" x14ac:dyDescent="0.2">
      <c r="A2849" s="6"/>
      <c r="B2849" s="205"/>
    </row>
    <row r="2850" spans="1:2" x14ac:dyDescent="0.2">
      <c r="A2850" s="6"/>
      <c r="B2850" s="205"/>
    </row>
    <row r="2851" spans="1:2" x14ac:dyDescent="0.2">
      <c r="A2851" s="6"/>
      <c r="B2851" s="205"/>
    </row>
    <row r="2852" spans="1:2" x14ac:dyDescent="0.2">
      <c r="A2852" s="6"/>
      <c r="B2852" s="205"/>
    </row>
    <row r="2853" spans="1:2" x14ac:dyDescent="0.2">
      <c r="A2853" s="6"/>
      <c r="B2853" s="205"/>
    </row>
    <row r="2854" spans="1:2" x14ac:dyDescent="0.2">
      <c r="A2854" s="6"/>
      <c r="B2854" s="205"/>
    </row>
    <row r="2855" spans="1:2" x14ac:dyDescent="0.2">
      <c r="A2855" s="6"/>
      <c r="B2855" s="205"/>
    </row>
    <row r="2856" spans="1:2" x14ac:dyDescent="0.2">
      <c r="A2856" s="6"/>
      <c r="B2856" s="205"/>
    </row>
    <row r="2857" spans="1:2" x14ac:dyDescent="0.2">
      <c r="A2857" s="6"/>
      <c r="B2857" s="205"/>
    </row>
    <row r="2858" spans="1:2" x14ac:dyDescent="0.2">
      <c r="A2858" s="6"/>
      <c r="B2858" s="205"/>
    </row>
    <row r="2859" spans="1:2" x14ac:dyDescent="0.2">
      <c r="A2859" s="6"/>
      <c r="B2859" s="205"/>
    </row>
    <row r="2860" spans="1:2" x14ac:dyDescent="0.2">
      <c r="A2860" s="6"/>
      <c r="B2860" s="205"/>
    </row>
    <row r="2861" spans="1:2" x14ac:dyDescent="0.2">
      <c r="A2861" s="6"/>
      <c r="B2861" s="205"/>
    </row>
    <row r="2862" spans="1:2" x14ac:dyDescent="0.2">
      <c r="A2862" s="6"/>
      <c r="B2862" s="205"/>
    </row>
    <row r="2863" spans="1:2" x14ac:dyDescent="0.2">
      <c r="A2863" s="6"/>
      <c r="B2863" s="205"/>
    </row>
    <row r="2864" spans="1:2" x14ac:dyDescent="0.2">
      <c r="A2864" s="6"/>
      <c r="B2864" s="205"/>
    </row>
    <row r="2865" spans="1:2" x14ac:dyDescent="0.2">
      <c r="A2865" s="6"/>
      <c r="B2865" s="205"/>
    </row>
    <row r="2866" spans="1:2" x14ac:dyDescent="0.2">
      <c r="A2866" s="6"/>
      <c r="B2866" s="205"/>
    </row>
    <row r="2867" spans="1:2" x14ac:dyDescent="0.2">
      <c r="A2867" s="6"/>
      <c r="B2867" s="205"/>
    </row>
    <row r="2868" spans="1:2" x14ac:dyDescent="0.2">
      <c r="A2868" s="6"/>
      <c r="B2868" s="205"/>
    </row>
    <row r="2869" spans="1:2" x14ac:dyDescent="0.2">
      <c r="A2869" s="6"/>
      <c r="B2869" s="205"/>
    </row>
    <row r="2870" spans="1:2" x14ac:dyDescent="0.2">
      <c r="A2870" s="6"/>
      <c r="B2870" s="205"/>
    </row>
    <row r="2871" spans="1:2" x14ac:dyDescent="0.2">
      <c r="A2871" s="6"/>
      <c r="B2871" s="205"/>
    </row>
    <row r="2872" spans="1:2" x14ac:dyDescent="0.2">
      <c r="A2872" s="6"/>
      <c r="B2872" s="205"/>
    </row>
    <row r="2873" spans="1:2" x14ac:dyDescent="0.2">
      <c r="A2873" s="6"/>
      <c r="B2873" s="205"/>
    </row>
    <row r="2874" spans="1:2" x14ac:dyDescent="0.2">
      <c r="A2874" s="6"/>
      <c r="B2874" s="205"/>
    </row>
    <row r="2875" spans="1:2" x14ac:dyDescent="0.2">
      <c r="A2875" s="6"/>
      <c r="B2875" s="205"/>
    </row>
    <row r="2876" spans="1:2" x14ac:dyDescent="0.2">
      <c r="A2876" s="6"/>
      <c r="B2876" s="205"/>
    </row>
    <row r="2877" spans="1:2" x14ac:dyDescent="0.2">
      <c r="A2877" s="6"/>
      <c r="B2877" s="205"/>
    </row>
    <row r="2878" spans="1:2" x14ac:dyDescent="0.2">
      <c r="A2878" s="6"/>
      <c r="B2878" s="205"/>
    </row>
    <row r="2879" spans="1:2" x14ac:dyDescent="0.2">
      <c r="A2879" s="6"/>
      <c r="B2879" s="205"/>
    </row>
    <row r="2880" spans="1:2" x14ac:dyDescent="0.2">
      <c r="A2880" s="6"/>
      <c r="B2880" s="205"/>
    </row>
    <row r="2881" spans="1:2" x14ac:dyDescent="0.2">
      <c r="A2881" s="6"/>
      <c r="B2881" s="205"/>
    </row>
    <row r="2882" spans="1:2" x14ac:dyDescent="0.2">
      <c r="A2882" s="6"/>
      <c r="B2882" s="205"/>
    </row>
    <row r="2883" spans="1:2" x14ac:dyDescent="0.2">
      <c r="A2883" s="6"/>
      <c r="B2883" s="205"/>
    </row>
    <row r="2884" spans="1:2" x14ac:dyDescent="0.2">
      <c r="A2884" s="6"/>
      <c r="B2884" s="205"/>
    </row>
    <row r="2885" spans="1:2" x14ac:dyDescent="0.2">
      <c r="A2885" s="6"/>
      <c r="B2885" s="205"/>
    </row>
    <row r="2886" spans="1:2" x14ac:dyDescent="0.2">
      <c r="A2886" s="6"/>
      <c r="B2886" s="205"/>
    </row>
    <row r="2887" spans="1:2" x14ac:dyDescent="0.2">
      <c r="A2887" s="6"/>
      <c r="B2887" s="205"/>
    </row>
    <row r="2888" spans="1:2" x14ac:dyDescent="0.2">
      <c r="A2888" s="6"/>
      <c r="B2888" s="205"/>
    </row>
    <row r="2889" spans="1:2" x14ac:dyDescent="0.2">
      <c r="A2889" s="6"/>
      <c r="B2889" s="205"/>
    </row>
    <row r="2890" spans="1:2" x14ac:dyDescent="0.2">
      <c r="A2890" s="6"/>
      <c r="B2890" s="205"/>
    </row>
    <row r="2891" spans="1:2" x14ac:dyDescent="0.2">
      <c r="A2891" s="6"/>
      <c r="B2891" s="205"/>
    </row>
    <row r="2892" spans="1:2" x14ac:dyDescent="0.2">
      <c r="A2892" s="6"/>
      <c r="B2892" s="205"/>
    </row>
    <row r="2893" spans="1:2" x14ac:dyDescent="0.2">
      <c r="A2893" s="6"/>
      <c r="B2893" s="205"/>
    </row>
    <row r="2894" spans="1:2" x14ac:dyDescent="0.2">
      <c r="A2894" s="6"/>
      <c r="B2894" s="205"/>
    </row>
    <row r="2895" spans="1:2" x14ac:dyDescent="0.2">
      <c r="A2895" s="6"/>
      <c r="B2895" s="205"/>
    </row>
    <row r="2896" spans="1:2" x14ac:dyDescent="0.2">
      <c r="A2896" s="6"/>
      <c r="B2896" s="205"/>
    </row>
    <row r="2897" spans="1:2" x14ac:dyDescent="0.2">
      <c r="A2897" s="6"/>
      <c r="B2897" s="205"/>
    </row>
    <row r="2898" spans="1:2" x14ac:dyDescent="0.2">
      <c r="A2898" s="6"/>
      <c r="B2898" s="205"/>
    </row>
    <row r="2899" spans="1:2" x14ac:dyDescent="0.2">
      <c r="A2899" s="6"/>
      <c r="B2899" s="205"/>
    </row>
    <row r="2900" spans="1:2" x14ac:dyDescent="0.2">
      <c r="A2900" s="6"/>
      <c r="B2900" s="205"/>
    </row>
    <row r="2901" spans="1:2" x14ac:dyDescent="0.2">
      <c r="A2901" s="6"/>
      <c r="B2901" s="205"/>
    </row>
    <row r="2902" spans="1:2" x14ac:dyDescent="0.2">
      <c r="A2902" s="6"/>
      <c r="B2902" s="205"/>
    </row>
    <row r="2903" spans="1:2" x14ac:dyDescent="0.2">
      <c r="A2903" s="6"/>
      <c r="B2903" s="205"/>
    </row>
    <row r="2904" spans="1:2" x14ac:dyDescent="0.2">
      <c r="A2904" s="6"/>
      <c r="B2904" s="205"/>
    </row>
    <row r="2905" spans="1:2" x14ac:dyDescent="0.2">
      <c r="A2905" s="6"/>
      <c r="B2905" s="205"/>
    </row>
    <row r="2906" spans="1:2" x14ac:dyDescent="0.2">
      <c r="A2906" s="6"/>
      <c r="B2906" s="205"/>
    </row>
    <row r="2907" spans="1:2" x14ac:dyDescent="0.2">
      <c r="A2907" s="6"/>
      <c r="B2907" s="205"/>
    </row>
    <row r="2908" spans="1:2" x14ac:dyDescent="0.2">
      <c r="A2908" s="6"/>
      <c r="B2908" s="205"/>
    </row>
    <row r="2909" spans="1:2" x14ac:dyDescent="0.2">
      <c r="A2909" s="6"/>
      <c r="B2909" s="205"/>
    </row>
    <row r="2910" spans="1:2" x14ac:dyDescent="0.2">
      <c r="A2910" s="6"/>
      <c r="B2910" s="205"/>
    </row>
    <row r="2911" spans="1:2" x14ac:dyDescent="0.2">
      <c r="A2911" s="6"/>
      <c r="B2911" s="205"/>
    </row>
    <row r="2912" spans="1:2" x14ac:dyDescent="0.2">
      <c r="A2912" s="6"/>
      <c r="B2912" s="205"/>
    </row>
    <row r="2913" spans="1:2" x14ac:dyDescent="0.2">
      <c r="A2913" s="6"/>
      <c r="B2913" s="205"/>
    </row>
    <row r="2914" spans="1:2" x14ac:dyDescent="0.2">
      <c r="A2914" s="6"/>
      <c r="B2914" s="205"/>
    </row>
    <row r="2915" spans="1:2" x14ac:dyDescent="0.2">
      <c r="A2915" s="6"/>
      <c r="B2915" s="205"/>
    </row>
    <row r="2916" spans="1:2" x14ac:dyDescent="0.2">
      <c r="A2916" s="6"/>
      <c r="B2916" s="205"/>
    </row>
    <row r="2917" spans="1:2" x14ac:dyDescent="0.2">
      <c r="A2917" s="6"/>
      <c r="B2917" s="205"/>
    </row>
    <row r="2918" spans="1:2" x14ac:dyDescent="0.2">
      <c r="A2918" s="6"/>
      <c r="B2918" s="205"/>
    </row>
    <row r="2919" spans="1:2" x14ac:dyDescent="0.2">
      <c r="A2919" s="6"/>
      <c r="B2919" s="205"/>
    </row>
    <row r="2920" spans="1:2" x14ac:dyDescent="0.2">
      <c r="A2920" s="6"/>
      <c r="B2920" s="205"/>
    </row>
    <row r="2921" spans="1:2" x14ac:dyDescent="0.2">
      <c r="A2921" s="6"/>
      <c r="B2921" s="205"/>
    </row>
    <row r="2922" spans="1:2" x14ac:dyDescent="0.2">
      <c r="A2922" s="6"/>
      <c r="B2922" s="205"/>
    </row>
    <row r="2923" spans="1:2" x14ac:dyDescent="0.2">
      <c r="A2923" s="6"/>
      <c r="B2923" s="205"/>
    </row>
    <row r="2924" spans="1:2" x14ac:dyDescent="0.2">
      <c r="A2924" s="6"/>
      <c r="B2924" s="205"/>
    </row>
    <row r="2925" spans="1:2" x14ac:dyDescent="0.2">
      <c r="A2925" s="6"/>
      <c r="B2925" s="205"/>
    </row>
    <row r="2926" spans="1:2" x14ac:dyDescent="0.2">
      <c r="A2926" s="6"/>
      <c r="B2926" s="205"/>
    </row>
    <row r="2927" spans="1:2" x14ac:dyDescent="0.2">
      <c r="A2927" s="6"/>
      <c r="B2927" s="205"/>
    </row>
    <row r="2928" spans="1:2" x14ac:dyDescent="0.2">
      <c r="A2928" s="6"/>
      <c r="B2928" s="205"/>
    </row>
    <row r="2929" spans="1:2" x14ac:dyDescent="0.2">
      <c r="A2929" s="6"/>
      <c r="B2929" s="205"/>
    </row>
    <row r="2930" spans="1:2" x14ac:dyDescent="0.2">
      <c r="A2930" s="6"/>
      <c r="B2930" s="205"/>
    </row>
    <row r="2931" spans="1:2" x14ac:dyDescent="0.2">
      <c r="A2931" s="6"/>
      <c r="B2931" s="205"/>
    </row>
    <row r="2932" spans="1:2" x14ac:dyDescent="0.2">
      <c r="A2932" s="6"/>
      <c r="B2932" s="205"/>
    </row>
    <row r="2933" spans="1:2" x14ac:dyDescent="0.2">
      <c r="A2933" s="6"/>
      <c r="B2933" s="205"/>
    </row>
    <row r="2934" spans="1:2" x14ac:dyDescent="0.2">
      <c r="A2934" s="6"/>
      <c r="B2934" s="205"/>
    </row>
    <row r="2935" spans="1:2" x14ac:dyDescent="0.2">
      <c r="A2935" s="6"/>
      <c r="B2935" s="205"/>
    </row>
    <row r="2936" spans="1:2" x14ac:dyDescent="0.2">
      <c r="A2936" s="6"/>
      <c r="B2936" s="205"/>
    </row>
    <row r="2937" spans="1:2" x14ac:dyDescent="0.2">
      <c r="A2937" s="6"/>
      <c r="B2937" s="205"/>
    </row>
    <row r="2938" spans="1:2" x14ac:dyDescent="0.2">
      <c r="A2938" s="6"/>
      <c r="B2938" s="205"/>
    </row>
    <row r="2939" spans="1:2" x14ac:dyDescent="0.2">
      <c r="A2939" s="6"/>
      <c r="B2939" s="205"/>
    </row>
    <row r="2940" spans="1:2" x14ac:dyDescent="0.2">
      <c r="A2940" s="6"/>
      <c r="B2940" s="205"/>
    </row>
    <row r="2941" spans="1:2" x14ac:dyDescent="0.2">
      <c r="A2941" s="6"/>
      <c r="B2941" s="205"/>
    </row>
    <row r="2942" spans="1:2" x14ac:dyDescent="0.2">
      <c r="A2942" s="6"/>
      <c r="B2942" s="205"/>
    </row>
    <row r="2943" spans="1:2" x14ac:dyDescent="0.2">
      <c r="A2943" s="6"/>
      <c r="B2943" s="205"/>
    </row>
    <row r="2944" spans="1:2" x14ac:dyDescent="0.2">
      <c r="A2944" s="6"/>
      <c r="B2944" s="205"/>
    </row>
    <row r="2945" spans="1:2" x14ac:dyDescent="0.2">
      <c r="A2945" s="6"/>
      <c r="B2945" s="205"/>
    </row>
    <row r="2946" spans="1:2" x14ac:dyDescent="0.2">
      <c r="A2946" s="6"/>
      <c r="B2946" s="205"/>
    </row>
    <row r="2947" spans="1:2" x14ac:dyDescent="0.2">
      <c r="A2947" s="6"/>
      <c r="B2947" s="205"/>
    </row>
    <row r="2948" spans="1:2" x14ac:dyDescent="0.2">
      <c r="A2948" s="6"/>
      <c r="B2948" s="205"/>
    </row>
    <row r="2949" spans="1:2" x14ac:dyDescent="0.2">
      <c r="A2949" s="6"/>
      <c r="B2949" s="205"/>
    </row>
    <row r="2950" spans="1:2" x14ac:dyDescent="0.2">
      <c r="A2950" s="6"/>
      <c r="B2950" s="205"/>
    </row>
    <row r="2951" spans="1:2" x14ac:dyDescent="0.2">
      <c r="A2951" s="6"/>
      <c r="B2951" s="205"/>
    </row>
    <row r="2952" spans="1:2" x14ac:dyDescent="0.2">
      <c r="A2952" s="6"/>
      <c r="B2952" s="205"/>
    </row>
    <row r="2953" spans="1:2" x14ac:dyDescent="0.2">
      <c r="A2953" s="6"/>
      <c r="B2953" s="205"/>
    </row>
    <row r="2954" spans="1:2" x14ac:dyDescent="0.2">
      <c r="A2954" s="6"/>
      <c r="B2954" s="205"/>
    </row>
    <row r="2955" spans="1:2" x14ac:dyDescent="0.2">
      <c r="A2955" s="6"/>
      <c r="B2955" s="205"/>
    </row>
    <row r="2956" spans="1:2" x14ac:dyDescent="0.2">
      <c r="A2956" s="6"/>
      <c r="B2956" s="205"/>
    </row>
    <row r="2957" spans="1:2" x14ac:dyDescent="0.2">
      <c r="A2957" s="6"/>
      <c r="B2957" s="205"/>
    </row>
    <row r="2958" spans="1:2" x14ac:dyDescent="0.2">
      <c r="A2958" s="6"/>
      <c r="B2958" s="205"/>
    </row>
    <row r="2959" spans="1:2" x14ac:dyDescent="0.2">
      <c r="A2959" s="6"/>
      <c r="B2959" s="205"/>
    </row>
    <row r="2960" spans="1:2" x14ac:dyDescent="0.2">
      <c r="A2960" s="6"/>
      <c r="B2960" s="205"/>
    </row>
    <row r="2961" spans="1:2" x14ac:dyDescent="0.2">
      <c r="A2961" s="6"/>
      <c r="B2961" s="205"/>
    </row>
    <row r="2962" spans="1:2" x14ac:dyDescent="0.2">
      <c r="A2962" s="6"/>
      <c r="B2962" s="205"/>
    </row>
    <row r="2963" spans="1:2" x14ac:dyDescent="0.2">
      <c r="A2963" s="6"/>
      <c r="B2963" s="205"/>
    </row>
    <row r="2964" spans="1:2" x14ac:dyDescent="0.2">
      <c r="A2964" s="6"/>
      <c r="B2964" s="205"/>
    </row>
    <row r="2965" spans="1:2" x14ac:dyDescent="0.2">
      <c r="A2965" s="6"/>
      <c r="B2965" s="205"/>
    </row>
    <row r="2966" spans="1:2" x14ac:dyDescent="0.2">
      <c r="A2966" s="6"/>
      <c r="B2966" s="205"/>
    </row>
    <row r="2967" spans="1:2" x14ac:dyDescent="0.2">
      <c r="A2967" s="6"/>
      <c r="B2967" s="205"/>
    </row>
    <row r="2968" spans="1:2" x14ac:dyDescent="0.2">
      <c r="A2968" s="6"/>
      <c r="B2968" s="205"/>
    </row>
    <row r="2969" spans="1:2" x14ac:dyDescent="0.2">
      <c r="A2969" s="6"/>
      <c r="B2969" s="205"/>
    </row>
    <row r="2970" spans="1:2" x14ac:dyDescent="0.2">
      <c r="A2970" s="6"/>
      <c r="B2970" s="205"/>
    </row>
    <row r="2971" spans="1:2" x14ac:dyDescent="0.2">
      <c r="A2971" s="6"/>
      <c r="B2971" s="205"/>
    </row>
    <row r="2972" spans="1:2" x14ac:dyDescent="0.2">
      <c r="A2972" s="6"/>
      <c r="B2972" s="205"/>
    </row>
    <row r="2973" spans="1:2" x14ac:dyDescent="0.2">
      <c r="A2973" s="6"/>
      <c r="B2973" s="205"/>
    </row>
    <row r="2974" spans="1:2" x14ac:dyDescent="0.2">
      <c r="A2974" s="6"/>
      <c r="B2974" s="205"/>
    </row>
    <row r="2975" spans="1:2" x14ac:dyDescent="0.2">
      <c r="A2975" s="6"/>
      <c r="B2975" s="205"/>
    </row>
    <row r="2976" spans="1:2" x14ac:dyDescent="0.2">
      <c r="A2976" s="6"/>
      <c r="B2976" s="205"/>
    </row>
    <row r="2977" spans="1:2" x14ac:dyDescent="0.2">
      <c r="A2977" s="6"/>
      <c r="B2977" s="205"/>
    </row>
    <row r="2978" spans="1:2" x14ac:dyDescent="0.2">
      <c r="A2978" s="6"/>
      <c r="B2978" s="205"/>
    </row>
    <row r="2979" spans="1:2" x14ac:dyDescent="0.2">
      <c r="A2979" s="6"/>
      <c r="B2979" s="205"/>
    </row>
    <row r="2980" spans="1:2" x14ac:dyDescent="0.2">
      <c r="A2980" s="6"/>
      <c r="B2980" s="205"/>
    </row>
    <row r="2981" spans="1:2" x14ac:dyDescent="0.2">
      <c r="A2981" s="6"/>
      <c r="B2981" s="205"/>
    </row>
    <row r="2982" spans="1:2" x14ac:dyDescent="0.2">
      <c r="A2982" s="6"/>
      <c r="B2982" s="205"/>
    </row>
    <row r="2983" spans="1:2" x14ac:dyDescent="0.2">
      <c r="A2983" s="6"/>
      <c r="B2983" s="205"/>
    </row>
    <row r="2984" spans="1:2" x14ac:dyDescent="0.2">
      <c r="A2984" s="6"/>
      <c r="B2984" s="205"/>
    </row>
    <row r="2985" spans="1:2" x14ac:dyDescent="0.2">
      <c r="A2985" s="6"/>
      <c r="B2985" s="205"/>
    </row>
    <row r="2986" spans="1:2" x14ac:dyDescent="0.2">
      <c r="A2986" s="6"/>
      <c r="B2986" s="205"/>
    </row>
    <row r="2987" spans="1:2" x14ac:dyDescent="0.2">
      <c r="A2987" s="6"/>
      <c r="B2987" s="205"/>
    </row>
    <row r="2988" spans="1:2" x14ac:dyDescent="0.2">
      <c r="A2988" s="6"/>
      <c r="B2988" s="205"/>
    </row>
    <row r="2989" spans="1:2" x14ac:dyDescent="0.2">
      <c r="A2989" s="6"/>
      <c r="B2989" s="205"/>
    </row>
    <row r="2990" spans="1:2" x14ac:dyDescent="0.2">
      <c r="A2990" s="6"/>
      <c r="B2990" s="205"/>
    </row>
    <row r="2991" spans="1:2" x14ac:dyDescent="0.2">
      <c r="A2991" s="6"/>
      <c r="B2991" s="205"/>
    </row>
    <row r="2992" spans="1:2" x14ac:dyDescent="0.2">
      <c r="A2992" s="6"/>
      <c r="B2992" s="205"/>
    </row>
    <row r="2993" spans="1:2" x14ac:dyDescent="0.2">
      <c r="A2993" s="6"/>
      <c r="B2993" s="205"/>
    </row>
    <row r="2994" spans="1:2" x14ac:dyDescent="0.2">
      <c r="A2994" s="6"/>
      <c r="B2994" s="205"/>
    </row>
    <row r="2995" spans="1:2" x14ac:dyDescent="0.2">
      <c r="A2995" s="6"/>
      <c r="B2995" s="205"/>
    </row>
    <row r="2996" spans="1:2" x14ac:dyDescent="0.2">
      <c r="A2996" s="6"/>
      <c r="B2996" s="205"/>
    </row>
    <row r="2997" spans="1:2" x14ac:dyDescent="0.2">
      <c r="A2997" s="6"/>
      <c r="B2997" s="205"/>
    </row>
    <row r="2998" spans="1:2" x14ac:dyDescent="0.2">
      <c r="A2998" s="6"/>
      <c r="B2998" s="205"/>
    </row>
    <row r="2999" spans="1:2" x14ac:dyDescent="0.2">
      <c r="A2999" s="6"/>
      <c r="B2999" s="205"/>
    </row>
    <row r="3000" spans="1:2" x14ac:dyDescent="0.2">
      <c r="A3000" s="6"/>
      <c r="B3000" s="205"/>
    </row>
    <row r="3001" spans="1:2" x14ac:dyDescent="0.2">
      <c r="A3001" s="6"/>
      <c r="B3001" s="205"/>
    </row>
    <row r="3002" spans="1:2" x14ac:dyDescent="0.2">
      <c r="A3002" s="6"/>
      <c r="B3002" s="205"/>
    </row>
    <row r="3003" spans="1:2" x14ac:dyDescent="0.2">
      <c r="A3003" s="6"/>
      <c r="B3003" s="205"/>
    </row>
    <row r="3004" spans="1:2" x14ac:dyDescent="0.2">
      <c r="A3004" s="6"/>
      <c r="B3004" s="205"/>
    </row>
    <row r="3005" spans="1:2" x14ac:dyDescent="0.2">
      <c r="A3005" s="6"/>
      <c r="B3005" s="205"/>
    </row>
    <row r="3006" spans="1:2" x14ac:dyDescent="0.2">
      <c r="A3006" s="6"/>
      <c r="B3006" s="205"/>
    </row>
    <row r="3007" spans="1:2" x14ac:dyDescent="0.2">
      <c r="A3007" s="6"/>
      <c r="B3007" s="205"/>
    </row>
    <row r="3008" spans="1:2" x14ac:dyDescent="0.2">
      <c r="A3008" s="6"/>
      <c r="B3008" s="205"/>
    </row>
    <row r="3009" spans="1:2" x14ac:dyDescent="0.2">
      <c r="A3009" s="6"/>
      <c r="B3009" s="205"/>
    </row>
    <row r="3010" spans="1:2" x14ac:dyDescent="0.2">
      <c r="A3010" s="6"/>
      <c r="B3010" s="205"/>
    </row>
    <row r="3011" spans="1:2" x14ac:dyDescent="0.2">
      <c r="A3011" s="6"/>
      <c r="B3011" s="205"/>
    </row>
    <row r="3012" spans="1:2" x14ac:dyDescent="0.2">
      <c r="A3012" s="6"/>
      <c r="B3012" s="205"/>
    </row>
    <row r="3013" spans="1:2" x14ac:dyDescent="0.2">
      <c r="A3013" s="6"/>
      <c r="B3013" s="205"/>
    </row>
    <row r="3014" spans="1:2" x14ac:dyDescent="0.2">
      <c r="A3014" s="6"/>
      <c r="B3014" s="205"/>
    </row>
    <row r="3015" spans="1:2" x14ac:dyDescent="0.2">
      <c r="A3015" s="6"/>
      <c r="B3015" s="205"/>
    </row>
    <row r="3016" spans="1:2" x14ac:dyDescent="0.2">
      <c r="A3016" s="6"/>
      <c r="B3016" s="205"/>
    </row>
    <row r="3017" spans="1:2" x14ac:dyDescent="0.2">
      <c r="A3017" s="6"/>
      <c r="B3017" s="205"/>
    </row>
    <row r="3018" spans="1:2" x14ac:dyDescent="0.2">
      <c r="A3018" s="6"/>
      <c r="B3018" s="205"/>
    </row>
    <row r="3019" spans="1:2" x14ac:dyDescent="0.2">
      <c r="A3019" s="6"/>
      <c r="B3019" s="205"/>
    </row>
    <row r="3020" spans="1:2" x14ac:dyDescent="0.2">
      <c r="A3020" s="6"/>
      <c r="B3020" s="205"/>
    </row>
    <row r="3021" spans="1:2" x14ac:dyDescent="0.2">
      <c r="A3021" s="6"/>
      <c r="B3021" s="205"/>
    </row>
    <row r="3022" spans="1:2" x14ac:dyDescent="0.2">
      <c r="A3022" s="6"/>
      <c r="B3022" s="205"/>
    </row>
    <row r="3023" spans="1:2" x14ac:dyDescent="0.2">
      <c r="A3023" s="6"/>
      <c r="B3023" s="205"/>
    </row>
    <row r="3024" spans="1:2" x14ac:dyDescent="0.2">
      <c r="A3024" s="6"/>
      <c r="B3024" s="205"/>
    </row>
    <row r="3025" spans="1:2" x14ac:dyDescent="0.2">
      <c r="A3025" s="6"/>
      <c r="B3025" s="205"/>
    </row>
    <row r="3026" spans="1:2" x14ac:dyDescent="0.2">
      <c r="A3026" s="6"/>
      <c r="B3026" s="205"/>
    </row>
    <row r="3027" spans="1:2" x14ac:dyDescent="0.2">
      <c r="A3027" s="6"/>
      <c r="B3027" s="205"/>
    </row>
    <row r="3028" spans="1:2" x14ac:dyDescent="0.2">
      <c r="A3028" s="6"/>
      <c r="B3028" s="205"/>
    </row>
    <row r="3029" spans="1:2" x14ac:dyDescent="0.2">
      <c r="A3029" s="6"/>
      <c r="B3029" s="205"/>
    </row>
    <row r="3030" spans="1:2" x14ac:dyDescent="0.2">
      <c r="A3030" s="6"/>
      <c r="B3030" s="205"/>
    </row>
    <row r="3031" spans="1:2" x14ac:dyDescent="0.2">
      <c r="A3031" s="6"/>
      <c r="B3031" s="205"/>
    </row>
    <row r="3032" spans="1:2" x14ac:dyDescent="0.2">
      <c r="A3032" s="6"/>
      <c r="B3032" s="205"/>
    </row>
    <row r="3033" spans="1:2" x14ac:dyDescent="0.2">
      <c r="A3033" s="6"/>
      <c r="B3033" s="205"/>
    </row>
    <row r="3034" spans="1:2" x14ac:dyDescent="0.2">
      <c r="A3034" s="6"/>
      <c r="B3034" s="205"/>
    </row>
    <row r="3035" spans="1:2" x14ac:dyDescent="0.2">
      <c r="A3035" s="6"/>
      <c r="B3035" s="205"/>
    </row>
    <row r="3036" spans="1:2" x14ac:dyDescent="0.2">
      <c r="A3036" s="6"/>
      <c r="B3036" s="205"/>
    </row>
    <row r="3037" spans="1:2" x14ac:dyDescent="0.2">
      <c r="A3037" s="6"/>
      <c r="B3037" s="205"/>
    </row>
    <row r="3038" spans="1:2" x14ac:dyDescent="0.2">
      <c r="A3038" s="6"/>
      <c r="B3038" s="205"/>
    </row>
    <row r="3039" spans="1:2" x14ac:dyDescent="0.2">
      <c r="A3039" s="6"/>
      <c r="B3039" s="205"/>
    </row>
    <row r="3040" spans="1:2" x14ac:dyDescent="0.2">
      <c r="A3040" s="6"/>
      <c r="B3040" s="205"/>
    </row>
    <row r="3041" spans="1:2" x14ac:dyDescent="0.2">
      <c r="A3041" s="6"/>
      <c r="B3041" s="205"/>
    </row>
    <row r="3042" spans="1:2" x14ac:dyDescent="0.2">
      <c r="A3042" s="6"/>
      <c r="B3042" s="205"/>
    </row>
    <row r="3043" spans="1:2" x14ac:dyDescent="0.2">
      <c r="A3043" s="6"/>
      <c r="B3043" s="205"/>
    </row>
    <row r="3044" spans="1:2" x14ac:dyDescent="0.2">
      <c r="A3044" s="6"/>
      <c r="B3044" s="205"/>
    </row>
    <row r="3045" spans="1:2" x14ac:dyDescent="0.2">
      <c r="A3045" s="6"/>
      <c r="B3045" s="205"/>
    </row>
    <row r="3046" spans="1:2" x14ac:dyDescent="0.2">
      <c r="A3046" s="6"/>
      <c r="B3046" s="205"/>
    </row>
    <row r="3047" spans="1:2" x14ac:dyDescent="0.2">
      <c r="A3047" s="6"/>
      <c r="B3047" s="205"/>
    </row>
    <row r="3048" spans="1:2" x14ac:dyDescent="0.2">
      <c r="A3048" s="6"/>
      <c r="B3048" s="205"/>
    </row>
    <row r="3049" spans="1:2" x14ac:dyDescent="0.2">
      <c r="A3049" s="6"/>
      <c r="B3049" s="205"/>
    </row>
    <row r="3050" spans="1:2" x14ac:dyDescent="0.2">
      <c r="A3050" s="6"/>
      <c r="B3050" s="205"/>
    </row>
    <row r="3051" spans="1:2" x14ac:dyDescent="0.2">
      <c r="A3051" s="6"/>
      <c r="B3051" s="205"/>
    </row>
    <row r="3052" spans="1:2" x14ac:dyDescent="0.2">
      <c r="A3052" s="6"/>
      <c r="B3052" s="205"/>
    </row>
    <row r="3053" spans="1:2" x14ac:dyDescent="0.2">
      <c r="A3053" s="6"/>
      <c r="B3053" s="205"/>
    </row>
    <row r="3054" spans="1:2" x14ac:dyDescent="0.2">
      <c r="A3054" s="6"/>
      <c r="B3054" s="205"/>
    </row>
    <row r="3055" spans="1:2" x14ac:dyDescent="0.2">
      <c r="A3055" s="6"/>
      <c r="B3055" s="205"/>
    </row>
    <row r="3056" spans="1:2" x14ac:dyDescent="0.2">
      <c r="A3056" s="6"/>
      <c r="B3056" s="205"/>
    </row>
    <row r="3057" spans="1:2" x14ac:dyDescent="0.2">
      <c r="A3057" s="6"/>
      <c r="B3057" s="205"/>
    </row>
    <row r="3058" spans="1:2" x14ac:dyDescent="0.2">
      <c r="A3058" s="6"/>
      <c r="B3058" s="205"/>
    </row>
    <row r="3059" spans="1:2" x14ac:dyDescent="0.2">
      <c r="A3059" s="6"/>
      <c r="B3059" s="205"/>
    </row>
    <row r="3060" spans="1:2" x14ac:dyDescent="0.2">
      <c r="A3060" s="6"/>
      <c r="B3060" s="205"/>
    </row>
    <row r="3061" spans="1:2" x14ac:dyDescent="0.2">
      <c r="A3061" s="6"/>
      <c r="B3061" s="205"/>
    </row>
    <row r="3062" spans="1:2" x14ac:dyDescent="0.2">
      <c r="A3062" s="6"/>
      <c r="B3062" s="205"/>
    </row>
    <row r="3063" spans="1:2" x14ac:dyDescent="0.2">
      <c r="A3063" s="6"/>
      <c r="B3063" s="205"/>
    </row>
    <row r="3064" spans="1:2" x14ac:dyDescent="0.2">
      <c r="A3064" s="6"/>
      <c r="B3064" s="205"/>
    </row>
    <row r="3065" spans="1:2" x14ac:dyDescent="0.2">
      <c r="A3065" s="6"/>
      <c r="B3065" s="205"/>
    </row>
    <row r="3066" spans="1:2" x14ac:dyDescent="0.2">
      <c r="A3066" s="6"/>
      <c r="B3066" s="205"/>
    </row>
    <row r="3067" spans="1:2" x14ac:dyDescent="0.2">
      <c r="A3067" s="6"/>
      <c r="B3067" s="205"/>
    </row>
    <row r="3068" spans="1:2" x14ac:dyDescent="0.2">
      <c r="A3068" s="6"/>
      <c r="B3068" s="205"/>
    </row>
    <row r="3069" spans="1:2" x14ac:dyDescent="0.2">
      <c r="A3069" s="6"/>
      <c r="B3069" s="205"/>
    </row>
    <row r="3070" spans="1:2" x14ac:dyDescent="0.2">
      <c r="A3070" s="6"/>
      <c r="B3070" s="205"/>
    </row>
    <row r="3071" spans="1:2" x14ac:dyDescent="0.2">
      <c r="A3071" s="6"/>
      <c r="B3071" s="205"/>
    </row>
    <row r="3072" spans="1:2" x14ac:dyDescent="0.2">
      <c r="A3072" s="6"/>
      <c r="B3072" s="205"/>
    </row>
    <row r="3073" spans="1:2" x14ac:dyDescent="0.2">
      <c r="A3073" s="6"/>
      <c r="B3073" s="205"/>
    </row>
    <row r="3074" spans="1:2" x14ac:dyDescent="0.2">
      <c r="A3074" s="6"/>
      <c r="B3074" s="205"/>
    </row>
    <row r="3075" spans="1:2" x14ac:dyDescent="0.2">
      <c r="A3075" s="6"/>
      <c r="B3075" s="205"/>
    </row>
    <row r="3076" spans="1:2" x14ac:dyDescent="0.2">
      <c r="A3076" s="6"/>
      <c r="B3076" s="205"/>
    </row>
    <row r="3077" spans="1:2" x14ac:dyDescent="0.2">
      <c r="A3077" s="6"/>
      <c r="B3077" s="205"/>
    </row>
    <row r="3078" spans="1:2" x14ac:dyDescent="0.2">
      <c r="A3078" s="6"/>
      <c r="B3078" s="205"/>
    </row>
    <row r="3079" spans="1:2" x14ac:dyDescent="0.2">
      <c r="A3079" s="6"/>
      <c r="B3079" s="205"/>
    </row>
    <row r="3080" spans="1:2" x14ac:dyDescent="0.2">
      <c r="A3080" s="6"/>
      <c r="B3080" s="205"/>
    </row>
    <row r="3081" spans="1:2" x14ac:dyDescent="0.2">
      <c r="A3081" s="6"/>
      <c r="B3081" s="205"/>
    </row>
    <row r="3082" spans="1:2" x14ac:dyDescent="0.2">
      <c r="A3082" s="6"/>
      <c r="B3082" s="205"/>
    </row>
    <row r="3083" spans="1:2" x14ac:dyDescent="0.2">
      <c r="A3083" s="6"/>
      <c r="B3083" s="205"/>
    </row>
    <row r="3084" spans="1:2" x14ac:dyDescent="0.2">
      <c r="A3084" s="6"/>
      <c r="B3084" s="205"/>
    </row>
    <row r="3085" spans="1:2" x14ac:dyDescent="0.2">
      <c r="A3085" s="6"/>
      <c r="B3085" s="205"/>
    </row>
    <row r="3086" spans="1:2" x14ac:dyDescent="0.2">
      <c r="A3086" s="6"/>
      <c r="B3086" s="205"/>
    </row>
    <row r="3087" spans="1:2" x14ac:dyDescent="0.2">
      <c r="A3087" s="6"/>
      <c r="B3087" s="205"/>
    </row>
    <row r="3088" spans="1:2" x14ac:dyDescent="0.2">
      <c r="A3088" s="6"/>
      <c r="B3088" s="205"/>
    </row>
    <row r="3089" spans="1:2" x14ac:dyDescent="0.2">
      <c r="A3089" s="6"/>
      <c r="B3089" s="205"/>
    </row>
    <row r="3090" spans="1:2" x14ac:dyDescent="0.2">
      <c r="A3090" s="6"/>
      <c r="B3090" s="205"/>
    </row>
    <row r="3091" spans="1:2" x14ac:dyDescent="0.2">
      <c r="A3091" s="6"/>
      <c r="B3091" s="205"/>
    </row>
    <row r="3092" spans="1:2" x14ac:dyDescent="0.2">
      <c r="A3092" s="6"/>
      <c r="B3092" s="205"/>
    </row>
    <row r="3093" spans="1:2" x14ac:dyDescent="0.2">
      <c r="A3093" s="6"/>
      <c r="B3093" s="205"/>
    </row>
    <row r="3094" spans="1:2" x14ac:dyDescent="0.2">
      <c r="A3094" s="6"/>
      <c r="B3094" s="205"/>
    </row>
    <row r="3095" spans="1:2" x14ac:dyDescent="0.2">
      <c r="A3095" s="6"/>
      <c r="B3095" s="205"/>
    </row>
    <row r="3096" spans="1:2" x14ac:dyDescent="0.2">
      <c r="A3096" s="6"/>
      <c r="B3096" s="205"/>
    </row>
    <row r="3097" spans="1:2" x14ac:dyDescent="0.2">
      <c r="A3097" s="6"/>
      <c r="B3097" s="205"/>
    </row>
    <row r="3098" spans="1:2" x14ac:dyDescent="0.2">
      <c r="A3098" s="6"/>
      <c r="B3098" s="205"/>
    </row>
    <row r="3099" spans="1:2" x14ac:dyDescent="0.2">
      <c r="A3099" s="6"/>
      <c r="B3099" s="205"/>
    </row>
    <row r="3100" spans="1:2" x14ac:dyDescent="0.2">
      <c r="A3100" s="6"/>
      <c r="B3100" s="205"/>
    </row>
    <row r="3101" spans="1:2" x14ac:dyDescent="0.2">
      <c r="A3101" s="6"/>
      <c r="B3101" s="205"/>
    </row>
    <row r="3102" spans="1:2" x14ac:dyDescent="0.2">
      <c r="A3102" s="6"/>
      <c r="B3102" s="205"/>
    </row>
    <row r="3103" spans="1:2" x14ac:dyDescent="0.2">
      <c r="A3103" s="6"/>
      <c r="B3103" s="205"/>
    </row>
    <row r="3104" spans="1:2" x14ac:dyDescent="0.2">
      <c r="A3104" s="6"/>
      <c r="B3104" s="205"/>
    </row>
    <row r="3105" spans="1:2" x14ac:dyDescent="0.2">
      <c r="A3105" s="6"/>
      <c r="B3105" s="205"/>
    </row>
    <row r="3106" spans="1:2" x14ac:dyDescent="0.2">
      <c r="A3106" s="6"/>
      <c r="B3106" s="205"/>
    </row>
    <row r="3107" spans="1:2" x14ac:dyDescent="0.2">
      <c r="A3107" s="6"/>
      <c r="B3107" s="205"/>
    </row>
    <row r="3108" spans="1:2" x14ac:dyDescent="0.2">
      <c r="A3108" s="6"/>
      <c r="B3108" s="205"/>
    </row>
    <row r="3109" spans="1:2" x14ac:dyDescent="0.2">
      <c r="A3109" s="6"/>
      <c r="B3109" s="205"/>
    </row>
    <row r="3110" spans="1:2" x14ac:dyDescent="0.2">
      <c r="A3110" s="6"/>
      <c r="B3110" s="205"/>
    </row>
    <row r="3111" spans="1:2" x14ac:dyDescent="0.2">
      <c r="A3111" s="6"/>
      <c r="B3111" s="205"/>
    </row>
  </sheetData>
  <sheetProtection sheet="1" objects="1" scenarios="1" selectLockedCells="1"/>
  <mergeCells count="39">
    <mergeCell ref="T11:T21"/>
    <mergeCell ref="E10:F10"/>
    <mergeCell ref="G10:H10"/>
    <mergeCell ref="I10:J10"/>
    <mergeCell ref="K10:L10"/>
    <mergeCell ref="M10:N10"/>
    <mergeCell ref="O10:P10"/>
    <mergeCell ref="Q10:R10"/>
    <mergeCell ref="Q11:R11"/>
    <mergeCell ref="Q12:R12"/>
    <mergeCell ref="Q13:R13"/>
    <mergeCell ref="Q18:R18"/>
    <mergeCell ref="Q19:R19"/>
    <mergeCell ref="Q20:R20"/>
    <mergeCell ref="Q21:R21"/>
    <mergeCell ref="Q14:R14"/>
    <mergeCell ref="Q15:R15"/>
    <mergeCell ref="Q16:R16"/>
    <mergeCell ref="Q41:R4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27:R27"/>
    <mergeCell ref="Q28:R28"/>
    <mergeCell ref="Q29:R29"/>
    <mergeCell ref="Q30:R30"/>
    <mergeCell ref="Q17:R17"/>
    <mergeCell ref="Q31:R31"/>
    <mergeCell ref="Q22:R22"/>
    <mergeCell ref="Q23:R23"/>
    <mergeCell ref="Q24:R24"/>
    <mergeCell ref="Q25:R25"/>
    <mergeCell ref="Q26:R26"/>
  </mergeCells>
  <phoneticPr fontId="2"/>
  <conditionalFormatting sqref="C11:R41">
    <cfRule type="expression" dxfId="35" priority="1" stopIfTrue="1">
      <formula>COUNTIF(土日登校,$C11)&gt;0</formula>
    </cfRule>
    <cfRule type="expression" dxfId="34" priority="2">
      <formula>$D11="土"</formula>
    </cfRule>
    <cfRule type="expression" dxfId="33" priority="3">
      <formula>$D11="日"</formula>
    </cfRule>
    <cfRule type="expression" dxfId="32" priority="4" stopIfTrue="1">
      <formula>COUNTIF(祝日一覧,$C11)&gt;0</formula>
    </cfRule>
  </conditionalFormatting>
  <dataValidations count="4">
    <dataValidation allowBlank="1" showInputMessage="1" showErrorMessage="1" sqref="Q11:R43" xr:uid="{00000000-0002-0000-0600-000000000000}"/>
    <dataValidation type="decimal" allowBlank="1" showInputMessage="1" showErrorMessage="1" errorTitle="小数です" error="0～10の小数でお願いします。" sqref="U11:U24 U26:U27" xr:uid="{00000000-0002-0000-0600-000001000000}">
      <formula1>0</formula1>
      <formula2>10</formula2>
    </dataValidation>
    <dataValidation type="list" allowBlank="1" showInputMessage="1" showErrorMessage="1" sqref="D3:H8 K3:O8" xr:uid="{00000000-0002-0000-0600-000002000000}">
      <formula1>$AO$1:$BC$1</formula1>
    </dataValidation>
    <dataValidation type="list" allowBlank="1" showInputMessage="1" showErrorMessage="1" sqref="E11:P41" xr:uid="{00000000-0002-0000-0600-000003000000}">
      <formula1>$AO$1:$BT$1</formula1>
    </dataValidation>
  </dataValidations>
  <pageMargins left="0.78" right="0.41" top="1" bottom="1" header="0.51200000000000001" footer="0.51200000000000001"/>
  <pageSetup paperSize="12" scale="13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:BT3111"/>
  <sheetViews>
    <sheetView zoomScaleNormal="100" workbookViewId="0">
      <selection activeCell="E11" sqref="E11"/>
    </sheetView>
  </sheetViews>
  <sheetFormatPr defaultRowHeight="13.2" x14ac:dyDescent="0.2"/>
  <cols>
    <col min="1" max="1" width="13.88671875" customWidth="1"/>
    <col min="2" max="2" width="6" style="124" customWidth="1"/>
    <col min="3" max="3" width="9.109375" customWidth="1"/>
    <col min="4" max="8" width="5.109375" customWidth="1"/>
    <col min="9" max="9" width="5.33203125" customWidth="1"/>
    <col min="10" max="19" width="5.109375" customWidth="1"/>
    <col min="20" max="22" width="6.44140625" customWidth="1"/>
    <col min="23" max="27" width="6.44140625" style="2" customWidth="1"/>
    <col min="28" max="49" width="6.44140625" customWidth="1"/>
  </cols>
  <sheetData>
    <row r="1" spans="1:72" ht="13.8" thickBot="1" x14ac:dyDescent="0.25">
      <c r="B1" s="351">
        <v>8</v>
      </c>
      <c r="C1" s="352" t="s">
        <v>165</v>
      </c>
      <c r="D1" s="12" t="s">
        <v>60</v>
      </c>
      <c r="J1" s="12"/>
      <c r="O1" s="2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O1" s="120" t="s">
        <v>23</v>
      </c>
      <c r="AP1" s="180" t="s">
        <v>21</v>
      </c>
      <c r="AQ1" s="180" t="s">
        <v>27</v>
      </c>
      <c r="AR1" s="180" t="s">
        <v>22</v>
      </c>
      <c r="AS1" s="180" t="s">
        <v>31</v>
      </c>
      <c r="AT1" s="180" t="s">
        <v>28</v>
      </c>
      <c r="AU1" s="180" t="s">
        <v>30</v>
      </c>
      <c r="AV1" s="180" t="s">
        <v>25</v>
      </c>
      <c r="AW1" s="180" t="s">
        <v>24</v>
      </c>
      <c r="AX1" s="180" t="s">
        <v>140</v>
      </c>
      <c r="AY1" s="180" t="s">
        <v>29</v>
      </c>
      <c r="AZ1" s="181" t="s">
        <v>63</v>
      </c>
      <c r="BA1" s="180" t="s">
        <v>26</v>
      </c>
      <c r="BB1" s="180" t="s">
        <v>107</v>
      </c>
      <c r="BC1" s="180" t="s">
        <v>32</v>
      </c>
      <c r="BD1" s="182" t="s">
        <v>33</v>
      </c>
      <c r="BE1" s="179" t="s">
        <v>35</v>
      </c>
      <c r="BF1" s="1" t="s">
        <v>36</v>
      </c>
      <c r="BG1" s="1" t="s">
        <v>37</v>
      </c>
      <c r="BH1" s="1" t="s">
        <v>38</v>
      </c>
      <c r="BI1" s="1" t="s">
        <v>44</v>
      </c>
      <c r="BJ1" s="1" t="s">
        <v>39</v>
      </c>
      <c r="BK1" s="1" t="s">
        <v>40</v>
      </c>
      <c r="BL1" s="1" t="s">
        <v>41</v>
      </c>
      <c r="BM1" s="1" t="s">
        <v>42</v>
      </c>
      <c r="BN1" s="1" t="s">
        <v>141</v>
      </c>
      <c r="BO1" s="1" t="s">
        <v>43</v>
      </c>
      <c r="BP1" s="1" t="s">
        <v>142</v>
      </c>
      <c r="BQ1" s="1" t="s">
        <v>45</v>
      </c>
      <c r="BR1" s="1" t="s">
        <v>143</v>
      </c>
      <c r="BS1" s="1" t="s">
        <v>46</v>
      </c>
      <c r="BT1" s="1" t="s">
        <v>47</v>
      </c>
    </row>
    <row r="2" spans="1:72" x14ac:dyDescent="0.2">
      <c r="B2" s="200"/>
      <c r="C2" s="1" t="s">
        <v>138</v>
      </c>
      <c r="D2" s="50" t="s">
        <v>0</v>
      </c>
      <c r="E2" s="50" t="s">
        <v>1</v>
      </c>
      <c r="F2" s="50" t="s">
        <v>2</v>
      </c>
      <c r="G2" s="50" t="s">
        <v>3</v>
      </c>
      <c r="H2" s="50" t="s">
        <v>4</v>
      </c>
      <c r="I2" s="3"/>
      <c r="J2" s="1" t="s">
        <v>139</v>
      </c>
      <c r="K2" s="50" t="s">
        <v>0</v>
      </c>
      <c r="L2" s="50" t="s">
        <v>1</v>
      </c>
      <c r="M2" s="50" t="s">
        <v>2</v>
      </c>
      <c r="N2" s="50" t="s">
        <v>3</v>
      </c>
      <c r="O2" s="50" t="s">
        <v>4</v>
      </c>
      <c r="X2" s="11"/>
      <c r="Y2" s="11"/>
      <c r="Z2" s="11"/>
      <c r="AA2" s="11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O2" t="s">
        <v>167</v>
      </c>
      <c r="BB2" s="2"/>
      <c r="BC2" s="11"/>
      <c r="BD2" s="11"/>
      <c r="BE2" s="11"/>
      <c r="BF2" s="11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72" x14ac:dyDescent="0.2">
      <c r="B3" s="199"/>
      <c r="C3" s="1">
        <v>1</v>
      </c>
      <c r="D3" s="37" t="str">
        <f>'7月'!D3</f>
        <v>国語</v>
      </c>
      <c r="E3" s="37" t="str">
        <f>'7月'!E3</f>
        <v>社会</v>
      </c>
      <c r="F3" s="37" t="str">
        <f>'7月'!F3</f>
        <v>音楽</v>
      </c>
      <c r="G3" s="37" t="str">
        <f>'7月'!G3</f>
        <v>国語</v>
      </c>
      <c r="H3" s="37" t="str">
        <f>'7月'!H3</f>
        <v>総合</v>
      </c>
      <c r="I3" s="3"/>
      <c r="J3" s="1">
        <v>1</v>
      </c>
      <c r="K3" s="37" t="str">
        <f>'7月'!K3</f>
        <v>国語</v>
      </c>
      <c r="L3" s="37" t="str">
        <f>'7月'!L3</f>
        <v>社会</v>
      </c>
      <c r="M3" s="37" t="str">
        <f>'7月'!M3</f>
        <v>音楽</v>
      </c>
      <c r="N3" s="37" t="str">
        <f>'7月'!N3</f>
        <v>国語</v>
      </c>
      <c r="O3" s="37" t="str">
        <f>'7月'!O3</f>
        <v>総合</v>
      </c>
    </row>
    <row r="4" spans="1:72" x14ac:dyDescent="0.2">
      <c r="B4" s="200"/>
      <c r="C4" s="1">
        <v>2</v>
      </c>
      <c r="D4" s="37" t="str">
        <f>'7月'!D4</f>
        <v>算数</v>
      </c>
      <c r="E4" s="37" t="str">
        <f>'7月'!E4</f>
        <v>算数</v>
      </c>
      <c r="F4" s="37" t="str">
        <f>'7月'!F4</f>
        <v>社会</v>
      </c>
      <c r="G4" s="37" t="str">
        <f>'7月'!G4</f>
        <v>算数</v>
      </c>
      <c r="H4" s="37" t="str">
        <f>'7月'!H4</f>
        <v>算数</v>
      </c>
      <c r="I4" s="3"/>
      <c r="J4" s="1">
        <v>2</v>
      </c>
      <c r="K4" s="37" t="str">
        <f>'7月'!K4</f>
        <v>算数</v>
      </c>
      <c r="L4" s="37" t="str">
        <f>'7月'!L4</f>
        <v>算数</v>
      </c>
      <c r="M4" s="37" t="str">
        <f>'7月'!M4</f>
        <v>社会</v>
      </c>
      <c r="N4" s="37" t="str">
        <f>'7月'!N4</f>
        <v>算数</v>
      </c>
      <c r="O4" s="37" t="str">
        <f>'7月'!O4</f>
        <v>算数</v>
      </c>
    </row>
    <row r="5" spans="1:72" x14ac:dyDescent="0.2">
      <c r="B5" s="199"/>
      <c r="C5" s="1">
        <v>3</v>
      </c>
      <c r="D5" s="37" t="str">
        <f>'7月'!D5</f>
        <v>理科</v>
      </c>
      <c r="E5" s="37" t="str">
        <f>'7月'!E5</f>
        <v>家庭</v>
      </c>
      <c r="F5" s="37" t="str">
        <f>'7月'!F5</f>
        <v>英語</v>
      </c>
      <c r="G5" s="37" t="str">
        <f>'7月'!G5</f>
        <v>道徳</v>
      </c>
      <c r="H5" s="37" t="str">
        <f>'7月'!H5</f>
        <v>国語</v>
      </c>
      <c r="I5" s="3"/>
      <c r="J5" s="1">
        <v>3</v>
      </c>
      <c r="K5" s="37" t="str">
        <f>'7月'!K5</f>
        <v>理科</v>
      </c>
      <c r="L5" s="37" t="str">
        <f>'7月'!L5</f>
        <v>図工</v>
      </c>
      <c r="M5" s="37" t="str">
        <f>'7月'!M5</f>
        <v>英語</v>
      </c>
      <c r="N5" s="37" t="str">
        <f>'7月'!N5</f>
        <v>道徳</v>
      </c>
      <c r="O5" s="37" t="str">
        <f>'7月'!O5</f>
        <v>国語</v>
      </c>
      <c r="X5" s="11"/>
      <c r="Y5" s="11"/>
      <c r="Z5" s="11"/>
      <c r="AA5" s="1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72" ht="13.5" customHeight="1" x14ac:dyDescent="0.2">
      <c r="A6" s="198" t="s">
        <v>146</v>
      </c>
      <c r="B6" s="207"/>
      <c r="C6" s="1">
        <v>4</v>
      </c>
      <c r="D6" s="37" t="str">
        <f>'7月'!D6</f>
        <v>理科</v>
      </c>
      <c r="E6" s="37" t="str">
        <f>'7月'!E6</f>
        <v>家庭</v>
      </c>
      <c r="F6" s="37" t="str">
        <f>'7月'!F6</f>
        <v>算数</v>
      </c>
      <c r="G6" s="37" t="str">
        <f>'7月'!G6</f>
        <v>総合</v>
      </c>
      <c r="H6" s="37" t="str">
        <f>'7月'!H6</f>
        <v>音楽</v>
      </c>
      <c r="I6" s="3"/>
      <c r="J6" s="1">
        <v>4</v>
      </c>
      <c r="K6" s="37" t="str">
        <f>'7月'!K6</f>
        <v>理科</v>
      </c>
      <c r="L6" s="37" t="str">
        <f>'7月'!L6</f>
        <v>図工</v>
      </c>
      <c r="M6" s="37" t="str">
        <f>'7月'!M6</f>
        <v>算数</v>
      </c>
      <c r="N6" s="37" t="str">
        <f>'7月'!N6</f>
        <v>総合</v>
      </c>
      <c r="O6" s="37" t="str">
        <f>'7月'!O6</f>
        <v>家庭</v>
      </c>
      <c r="W6"/>
      <c r="X6"/>
      <c r="Y6"/>
    </row>
    <row r="7" spans="1:72" ht="13.5" customHeight="1" x14ac:dyDescent="0.2">
      <c r="A7" s="50">
        <f>COUNTIF(E11:R41,"*?")</f>
        <v>0</v>
      </c>
      <c r="B7" s="203"/>
      <c r="C7" s="1">
        <v>5</v>
      </c>
      <c r="D7" s="37" t="str">
        <f>'7月'!D7</f>
        <v>社会</v>
      </c>
      <c r="E7" s="37" t="str">
        <f>'7月'!E7</f>
        <v>国語</v>
      </c>
      <c r="F7" s="37" t="str">
        <f>'7月'!F7</f>
        <v>国語</v>
      </c>
      <c r="G7" s="37" t="str">
        <f>'7月'!G7</f>
        <v>理科</v>
      </c>
      <c r="H7" s="37" t="str">
        <f>'7月'!H7</f>
        <v>体育</v>
      </c>
      <c r="I7" s="3"/>
      <c r="J7" s="1">
        <v>5</v>
      </c>
      <c r="K7" s="37" t="str">
        <f>'7月'!K7</f>
        <v>社会</v>
      </c>
      <c r="L7" s="37" t="str">
        <f>'7月'!L7</f>
        <v>国語</v>
      </c>
      <c r="M7" s="37" t="str">
        <f>'7月'!M7</f>
        <v>国語</v>
      </c>
      <c r="N7" s="37" t="str">
        <f>'7月'!N7</f>
        <v>理科</v>
      </c>
      <c r="O7" s="37" t="str">
        <f>'7月'!O7</f>
        <v>体育</v>
      </c>
      <c r="W7"/>
      <c r="X7"/>
      <c r="Y7"/>
    </row>
    <row r="8" spans="1:72" ht="14.25" customHeight="1" x14ac:dyDescent="0.2">
      <c r="C8" s="1">
        <v>6</v>
      </c>
      <c r="D8" s="37" t="str">
        <f>'7月'!D8</f>
        <v>英語</v>
      </c>
      <c r="E8" s="37" t="str">
        <f>'7月'!E8</f>
        <v>体育</v>
      </c>
      <c r="F8" s="37">
        <f>'7月'!F8</f>
        <v>0</v>
      </c>
      <c r="G8" s="37" t="str">
        <f>'7月'!G8</f>
        <v>体育</v>
      </c>
      <c r="H8" s="37" t="str">
        <f>'7月'!H8</f>
        <v>特活</v>
      </c>
      <c r="I8" s="3"/>
      <c r="J8" s="1">
        <v>6</v>
      </c>
      <c r="K8" s="37" t="str">
        <f>'7月'!K8</f>
        <v>英語</v>
      </c>
      <c r="L8" s="37" t="str">
        <f>'7月'!L8</f>
        <v>体育</v>
      </c>
      <c r="M8" s="37">
        <f>'7月'!M8</f>
        <v>0</v>
      </c>
      <c r="N8" s="37" t="str">
        <f>'7月'!N8</f>
        <v>体育</v>
      </c>
      <c r="O8" s="37" t="str">
        <f>'7月'!O8</f>
        <v>特活</v>
      </c>
      <c r="W8"/>
      <c r="X8"/>
      <c r="Y8"/>
    </row>
    <row r="9" spans="1:72" ht="13.8" thickBot="1" x14ac:dyDescent="0.25"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72" ht="14.25" customHeight="1" thickBot="1" x14ac:dyDescent="0.25">
      <c r="B10" s="328" t="s">
        <v>161</v>
      </c>
      <c r="C10" s="327" t="s">
        <v>19</v>
      </c>
      <c r="D10" s="9" t="s">
        <v>20</v>
      </c>
      <c r="E10" s="392">
        <v>1</v>
      </c>
      <c r="F10" s="393"/>
      <c r="G10" s="392">
        <v>2</v>
      </c>
      <c r="H10" s="393"/>
      <c r="I10" s="392">
        <v>3</v>
      </c>
      <c r="J10" s="393"/>
      <c r="K10" s="392">
        <v>4</v>
      </c>
      <c r="L10" s="393"/>
      <c r="M10" s="392">
        <v>5</v>
      </c>
      <c r="N10" s="393"/>
      <c r="O10" s="392">
        <v>6</v>
      </c>
      <c r="P10" s="393"/>
      <c r="Q10" s="392" t="s">
        <v>16</v>
      </c>
      <c r="R10" s="393"/>
      <c r="S10" s="31"/>
      <c r="T10" s="108"/>
      <c r="U10" s="195" t="s">
        <v>58</v>
      </c>
      <c r="V10" s="24"/>
      <c r="W10" s="24" t="s">
        <v>59</v>
      </c>
      <c r="X10" s="24" t="s">
        <v>56</v>
      </c>
      <c r="Y10" s="99" t="s">
        <v>57</v>
      </c>
      <c r="Z10" s="118"/>
      <c r="AA10" s="195" t="s">
        <v>108</v>
      </c>
      <c r="AF10" s="11"/>
      <c r="AG10" s="11"/>
      <c r="AH10" s="11"/>
      <c r="AI10" s="11"/>
      <c r="AJ10" s="11"/>
      <c r="AK10" s="11"/>
      <c r="AL10" s="11"/>
    </row>
    <row r="11" spans="1:72" ht="15" customHeight="1" thickTop="1" thickBot="1" x14ac:dyDescent="0.25">
      <c r="A11" s="13"/>
      <c r="B11" s="343"/>
      <c r="C11" s="26">
        <f>DATE(年度,8,1)</f>
        <v>44409</v>
      </c>
      <c r="D11" s="318" t="str">
        <f t="shared" ref="D11:D34" si="0">TEXT(C11,"aaa")</f>
        <v>日</v>
      </c>
      <c r="E11" s="125"/>
      <c r="F11" s="134"/>
      <c r="G11" s="125"/>
      <c r="H11" s="134"/>
      <c r="I11" s="125"/>
      <c r="J11" s="134"/>
      <c r="K11" s="125"/>
      <c r="L11" s="134"/>
      <c r="M11" s="125"/>
      <c r="N11" s="45"/>
      <c r="O11" s="125"/>
      <c r="P11" s="134"/>
      <c r="Q11" s="399"/>
      <c r="R11" s="400"/>
      <c r="S11" s="7"/>
      <c r="T11" s="396" t="s">
        <v>144</v>
      </c>
      <c r="U11" s="40"/>
      <c r="V11" s="33" t="s">
        <v>5</v>
      </c>
      <c r="W11" s="17">
        <f t="shared" ref="W11:W20" si="1">X11+Y11*0.5+U11</f>
        <v>0</v>
      </c>
      <c r="X11" s="17">
        <f t="shared" ref="X11:X24" si="2">COUNTIF($E$11:$P$41,$V11)</f>
        <v>0</v>
      </c>
      <c r="Y11" s="115">
        <f t="shared" ref="Y11:Y24" si="3">COUNTIF($E$11:$P$41,$Z11)</f>
        <v>0</v>
      </c>
      <c r="Z11" s="18" t="s">
        <v>35</v>
      </c>
      <c r="AA11" s="101"/>
      <c r="AF11" s="11"/>
      <c r="AG11" s="11"/>
      <c r="AH11" s="6"/>
      <c r="AI11" s="11"/>
      <c r="AJ11" s="11"/>
      <c r="AK11" s="6"/>
      <c r="AL11" s="11"/>
      <c r="AM11" s="6"/>
      <c r="AN11" s="6"/>
    </row>
    <row r="12" spans="1:72" ht="13.8" thickBot="1" x14ac:dyDescent="0.25">
      <c r="B12" s="340"/>
      <c r="C12" s="26">
        <f t="shared" ref="C12:C39" si="4">C11+1</f>
        <v>44410</v>
      </c>
      <c r="D12" s="318" t="str">
        <f t="shared" si="0"/>
        <v>月</v>
      </c>
      <c r="E12" s="154"/>
      <c r="F12" s="135"/>
      <c r="G12" s="154"/>
      <c r="H12" s="135"/>
      <c r="I12" s="154"/>
      <c r="J12" s="135"/>
      <c r="K12" s="154"/>
      <c r="L12" s="135"/>
      <c r="M12" s="154"/>
      <c r="N12" s="43"/>
      <c r="O12" s="139"/>
      <c r="P12" s="138"/>
      <c r="Q12" s="390"/>
      <c r="R12" s="391"/>
      <c r="T12" s="397"/>
      <c r="U12" s="41"/>
      <c r="V12" s="34" t="s">
        <v>6</v>
      </c>
      <c r="W12" s="14">
        <f t="shared" si="1"/>
        <v>0</v>
      </c>
      <c r="X12" s="14">
        <f t="shared" si="2"/>
        <v>0</v>
      </c>
      <c r="Y12" s="116">
        <f t="shared" si="3"/>
        <v>0</v>
      </c>
      <c r="Z12" s="19" t="s">
        <v>36</v>
      </c>
      <c r="AA12" s="102"/>
      <c r="AF12" s="11"/>
      <c r="AG12" s="11"/>
      <c r="AH12" s="6"/>
      <c r="AI12" s="11"/>
      <c r="AJ12" s="11"/>
      <c r="AK12" s="6"/>
      <c r="AL12" s="11"/>
    </row>
    <row r="13" spans="1:72" ht="13.8" thickBot="1" x14ac:dyDescent="0.25">
      <c r="B13" s="340"/>
      <c r="C13" s="10">
        <f t="shared" si="4"/>
        <v>44411</v>
      </c>
      <c r="D13" s="318" t="str">
        <f t="shared" si="0"/>
        <v>火</v>
      </c>
      <c r="E13" s="154"/>
      <c r="F13" s="135"/>
      <c r="G13" s="154"/>
      <c r="H13" s="135"/>
      <c r="I13" s="154"/>
      <c r="J13" s="135"/>
      <c r="K13" s="154"/>
      <c r="L13" s="135"/>
      <c r="M13" s="154"/>
      <c r="N13" s="43"/>
      <c r="O13" s="46"/>
      <c r="P13" s="47"/>
      <c r="Q13" s="403"/>
      <c r="R13" s="404"/>
      <c r="T13" s="397"/>
      <c r="U13" s="41"/>
      <c r="V13" s="34" t="s">
        <v>7</v>
      </c>
      <c r="W13" s="14">
        <f t="shared" si="1"/>
        <v>0</v>
      </c>
      <c r="X13" s="14">
        <f t="shared" si="2"/>
        <v>0</v>
      </c>
      <c r="Y13" s="116">
        <f t="shared" si="3"/>
        <v>0</v>
      </c>
      <c r="Z13" s="19" t="s">
        <v>37</v>
      </c>
      <c r="AA13" s="102"/>
      <c r="AF13" s="11"/>
      <c r="AG13" s="11"/>
      <c r="AH13" s="6"/>
      <c r="AI13" s="11"/>
      <c r="AJ13" s="11"/>
      <c r="AK13" s="6"/>
      <c r="AL13" s="11"/>
    </row>
    <row r="14" spans="1:72" ht="13.8" thickBot="1" x14ac:dyDescent="0.25">
      <c r="B14" s="340"/>
      <c r="C14" s="10">
        <f t="shared" si="4"/>
        <v>44412</v>
      </c>
      <c r="D14" s="318" t="str">
        <f t="shared" si="0"/>
        <v>水</v>
      </c>
      <c r="E14" s="154"/>
      <c r="F14" s="135"/>
      <c r="G14" s="154"/>
      <c r="H14" s="135"/>
      <c r="I14" s="154"/>
      <c r="J14" s="135"/>
      <c r="K14" s="154"/>
      <c r="L14" s="135"/>
      <c r="M14" s="154"/>
      <c r="N14" s="43"/>
      <c r="O14" s="154"/>
      <c r="P14" s="135"/>
      <c r="Q14" s="403"/>
      <c r="R14" s="404"/>
      <c r="T14" s="397"/>
      <c r="U14" s="41"/>
      <c r="V14" s="34" t="s">
        <v>8</v>
      </c>
      <c r="W14" s="14">
        <f t="shared" si="1"/>
        <v>0</v>
      </c>
      <c r="X14" s="14">
        <f t="shared" si="2"/>
        <v>0</v>
      </c>
      <c r="Y14" s="116">
        <f t="shared" si="3"/>
        <v>0</v>
      </c>
      <c r="Z14" s="19" t="s">
        <v>38</v>
      </c>
      <c r="AA14" s="102"/>
      <c r="AF14" s="11"/>
      <c r="AG14" s="11"/>
      <c r="AH14" s="6"/>
      <c r="AI14" s="11"/>
      <c r="AJ14" s="11"/>
      <c r="AK14" s="6"/>
      <c r="AL14" s="11"/>
    </row>
    <row r="15" spans="1:72" ht="13.8" thickBot="1" x14ac:dyDescent="0.25">
      <c r="B15" s="340"/>
      <c r="C15" s="10">
        <f t="shared" si="4"/>
        <v>44413</v>
      </c>
      <c r="D15" s="318" t="str">
        <f t="shared" si="0"/>
        <v>木</v>
      </c>
      <c r="E15" s="154"/>
      <c r="F15" s="135"/>
      <c r="G15" s="154"/>
      <c r="H15" s="135"/>
      <c r="I15" s="154"/>
      <c r="J15" s="135"/>
      <c r="K15" s="154"/>
      <c r="L15" s="135"/>
      <c r="M15" s="154"/>
      <c r="N15" s="43"/>
      <c r="O15" s="139"/>
      <c r="P15" s="138"/>
      <c r="Q15" s="390"/>
      <c r="R15" s="391"/>
      <c r="T15" s="397"/>
      <c r="U15" s="41"/>
      <c r="V15" s="34" t="s">
        <v>9</v>
      </c>
      <c r="W15" s="14">
        <f t="shared" si="1"/>
        <v>0</v>
      </c>
      <c r="X15" s="14">
        <f t="shared" si="2"/>
        <v>0</v>
      </c>
      <c r="Y15" s="116">
        <f t="shared" si="3"/>
        <v>0</v>
      </c>
      <c r="Z15" s="19" t="s">
        <v>44</v>
      </c>
      <c r="AA15" s="102"/>
      <c r="AF15" s="11"/>
      <c r="AG15" s="11"/>
      <c r="AH15" s="6"/>
      <c r="AI15" s="11"/>
      <c r="AJ15" s="11"/>
      <c r="AK15" s="6"/>
      <c r="AL15" s="11"/>
    </row>
    <row r="16" spans="1:72" ht="13.8" thickBot="1" x14ac:dyDescent="0.25">
      <c r="B16" s="340"/>
      <c r="C16" s="10">
        <f t="shared" si="4"/>
        <v>44414</v>
      </c>
      <c r="D16" s="318" t="str">
        <f t="shared" si="0"/>
        <v>金</v>
      </c>
      <c r="E16" s="154"/>
      <c r="F16" s="135"/>
      <c r="G16" s="154"/>
      <c r="H16" s="135"/>
      <c r="I16" s="154"/>
      <c r="J16" s="135"/>
      <c r="K16" s="154"/>
      <c r="L16" s="135"/>
      <c r="M16" s="154"/>
      <c r="N16" s="43"/>
      <c r="O16" s="136"/>
      <c r="P16" s="137"/>
      <c r="Q16" s="390"/>
      <c r="R16" s="391"/>
      <c r="T16" s="397"/>
      <c r="U16" s="41"/>
      <c r="V16" s="34" t="s">
        <v>10</v>
      </c>
      <c r="W16" s="14">
        <f t="shared" si="1"/>
        <v>0</v>
      </c>
      <c r="X16" s="14">
        <f t="shared" si="2"/>
        <v>0</v>
      </c>
      <c r="Y16" s="116">
        <f t="shared" si="3"/>
        <v>0</v>
      </c>
      <c r="Z16" s="19" t="s">
        <v>39</v>
      </c>
      <c r="AA16" s="102"/>
      <c r="AF16" s="11"/>
      <c r="AG16" s="11"/>
      <c r="AH16" s="6"/>
      <c r="AI16" s="11"/>
      <c r="AJ16" s="11"/>
      <c r="AK16" s="6"/>
      <c r="AL16" s="11"/>
    </row>
    <row r="17" spans="2:45" ht="13.8" thickBot="1" x14ac:dyDescent="0.25">
      <c r="B17" s="340"/>
      <c r="C17" s="10">
        <f t="shared" si="4"/>
        <v>44415</v>
      </c>
      <c r="D17" s="318" t="str">
        <f t="shared" si="0"/>
        <v>土</v>
      </c>
      <c r="E17" s="154"/>
      <c r="F17" s="135"/>
      <c r="G17" s="154"/>
      <c r="H17" s="135"/>
      <c r="I17" s="154"/>
      <c r="J17" s="135"/>
      <c r="K17" s="154"/>
      <c r="L17" s="135"/>
      <c r="M17" s="154"/>
      <c r="N17" s="43"/>
      <c r="O17" s="154"/>
      <c r="P17" s="135"/>
      <c r="Q17" s="390"/>
      <c r="R17" s="391"/>
      <c r="T17" s="397"/>
      <c r="U17" s="41"/>
      <c r="V17" s="34" t="s">
        <v>11</v>
      </c>
      <c r="W17" s="14">
        <f t="shared" si="1"/>
        <v>0</v>
      </c>
      <c r="X17" s="14">
        <f t="shared" si="2"/>
        <v>0</v>
      </c>
      <c r="Y17" s="116">
        <f t="shared" si="3"/>
        <v>0</v>
      </c>
      <c r="Z17" s="19" t="s">
        <v>40</v>
      </c>
      <c r="AA17" s="102"/>
      <c r="AF17" s="11"/>
      <c r="AG17" s="11"/>
      <c r="AH17" s="6"/>
      <c r="AI17" s="11"/>
      <c r="AJ17" s="11"/>
      <c r="AK17" s="6"/>
      <c r="AL17" s="11"/>
    </row>
    <row r="18" spans="2:45" ht="13.8" thickBot="1" x14ac:dyDescent="0.25">
      <c r="B18" s="340"/>
      <c r="C18" s="150">
        <f t="shared" si="4"/>
        <v>44416</v>
      </c>
      <c r="D18" s="318" t="str">
        <f t="shared" si="0"/>
        <v>日</v>
      </c>
      <c r="E18" s="154"/>
      <c r="F18" s="135"/>
      <c r="G18" s="154"/>
      <c r="H18" s="135"/>
      <c r="I18" s="154"/>
      <c r="J18" s="135"/>
      <c r="K18" s="154"/>
      <c r="L18" s="135"/>
      <c r="M18" s="154"/>
      <c r="N18" s="43"/>
      <c r="O18" s="139"/>
      <c r="P18" s="138"/>
      <c r="Q18" s="390"/>
      <c r="R18" s="391"/>
      <c r="T18" s="397"/>
      <c r="U18" s="41"/>
      <c r="V18" s="34" t="s">
        <v>12</v>
      </c>
      <c r="W18" s="14">
        <f t="shared" si="1"/>
        <v>0</v>
      </c>
      <c r="X18" s="14">
        <f t="shared" si="2"/>
        <v>0</v>
      </c>
      <c r="Y18" s="116">
        <f t="shared" si="3"/>
        <v>0</v>
      </c>
      <c r="Z18" s="19" t="s">
        <v>41</v>
      </c>
      <c r="AA18" s="102"/>
      <c r="AF18" s="11"/>
      <c r="AG18" s="11"/>
      <c r="AH18" s="6"/>
      <c r="AI18" s="11"/>
      <c r="AJ18" s="11"/>
      <c r="AK18" s="6"/>
      <c r="AL18" s="11"/>
    </row>
    <row r="19" spans="2:45" ht="13.8" thickBot="1" x14ac:dyDescent="0.25">
      <c r="B19" s="340"/>
      <c r="C19" s="150">
        <f t="shared" si="4"/>
        <v>44417</v>
      </c>
      <c r="D19" s="318" t="str">
        <f t="shared" si="0"/>
        <v>月</v>
      </c>
      <c r="E19" s="154"/>
      <c r="F19" s="135"/>
      <c r="G19" s="154"/>
      <c r="H19" s="135"/>
      <c r="I19" s="154"/>
      <c r="J19" s="135"/>
      <c r="K19" s="154"/>
      <c r="L19" s="138"/>
      <c r="M19" s="139"/>
      <c r="N19" s="49"/>
      <c r="O19" s="139"/>
      <c r="P19" s="138"/>
      <c r="Q19" s="390"/>
      <c r="R19" s="391"/>
      <c r="T19" s="397"/>
      <c r="U19" s="41"/>
      <c r="V19" s="34" t="s">
        <v>13</v>
      </c>
      <c r="W19" s="14">
        <f t="shared" si="1"/>
        <v>0</v>
      </c>
      <c r="X19" s="14">
        <f t="shared" si="2"/>
        <v>0</v>
      </c>
      <c r="Y19" s="116">
        <f t="shared" si="3"/>
        <v>0</v>
      </c>
      <c r="Z19" s="19" t="s">
        <v>42</v>
      </c>
      <c r="AA19" s="102"/>
      <c r="AF19" s="11"/>
      <c r="AG19" s="11"/>
      <c r="AH19" s="6"/>
      <c r="AI19" s="11"/>
      <c r="AJ19" s="11"/>
      <c r="AK19" s="6"/>
      <c r="AL19" s="11"/>
    </row>
    <row r="20" spans="2:45" ht="13.8" thickBot="1" x14ac:dyDescent="0.25">
      <c r="B20" s="340"/>
      <c r="C20" s="150">
        <f t="shared" si="4"/>
        <v>44418</v>
      </c>
      <c r="D20" s="318" t="str">
        <f t="shared" si="0"/>
        <v>火</v>
      </c>
      <c r="E20" s="154"/>
      <c r="F20" s="135"/>
      <c r="G20" s="154"/>
      <c r="H20" s="135"/>
      <c r="I20" s="154"/>
      <c r="J20" s="135"/>
      <c r="K20" s="154"/>
      <c r="L20" s="135"/>
      <c r="M20" s="154"/>
      <c r="N20" s="43"/>
      <c r="O20" s="154"/>
      <c r="P20" s="135"/>
      <c r="Q20" s="390"/>
      <c r="R20" s="391"/>
      <c r="T20" s="397"/>
      <c r="U20" s="41"/>
      <c r="V20" s="34" t="s">
        <v>140</v>
      </c>
      <c r="W20" s="14">
        <f t="shared" si="1"/>
        <v>0</v>
      </c>
      <c r="X20" s="14">
        <f t="shared" si="2"/>
        <v>0</v>
      </c>
      <c r="Y20" s="116">
        <f t="shared" si="3"/>
        <v>0</v>
      </c>
      <c r="Z20" s="19" t="s">
        <v>141</v>
      </c>
      <c r="AA20" s="102"/>
      <c r="AF20" s="11"/>
      <c r="AG20" s="11"/>
      <c r="AH20" s="6"/>
      <c r="AI20" s="11"/>
      <c r="AJ20" s="11"/>
      <c r="AK20" s="6"/>
      <c r="AL20" s="11"/>
    </row>
    <row r="21" spans="2:45" ht="14.25" customHeight="1" thickBot="1" x14ac:dyDescent="0.25">
      <c r="B21" s="340"/>
      <c r="C21" s="150">
        <f t="shared" si="4"/>
        <v>44419</v>
      </c>
      <c r="D21" s="318" t="str">
        <f t="shared" si="0"/>
        <v>水</v>
      </c>
      <c r="E21" s="154"/>
      <c r="F21" s="135"/>
      <c r="G21" s="154"/>
      <c r="H21" s="135"/>
      <c r="I21" s="154"/>
      <c r="J21" s="135"/>
      <c r="K21" s="154"/>
      <c r="L21" s="135"/>
      <c r="M21" s="154"/>
      <c r="N21" s="43"/>
      <c r="O21" s="154"/>
      <c r="P21" s="135"/>
      <c r="Q21" s="390"/>
      <c r="R21" s="391"/>
      <c r="T21" s="398"/>
      <c r="U21" s="42"/>
      <c r="V21" s="35" t="s">
        <v>14</v>
      </c>
      <c r="W21" s="16">
        <f>X21+Y21*0.5+U21</f>
        <v>0</v>
      </c>
      <c r="X21" s="16">
        <f t="shared" si="2"/>
        <v>0</v>
      </c>
      <c r="Y21" s="107">
        <f t="shared" si="3"/>
        <v>0</v>
      </c>
      <c r="Z21" s="21" t="s">
        <v>43</v>
      </c>
      <c r="AA21" s="103"/>
      <c r="AF21" s="11"/>
      <c r="AG21" s="11"/>
      <c r="AH21" s="6"/>
      <c r="AI21" s="11"/>
      <c r="AJ21" s="11"/>
      <c r="AK21" s="6"/>
      <c r="AL21" s="11"/>
    </row>
    <row r="22" spans="2:45" ht="14.25" customHeight="1" thickBot="1" x14ac:dyDescent="0.25">
      <c r="B22" s="340"/>
      <c r="C22" s="150">
        <f t="shared" si="4"/>
        <v>44420</v>
      </c>
      <c r="D22" s="318" t="str">
        <f t="shared" si="0"/>
        <v>木</v>
      </c>
      <c r="E22" s="154"/>
      <c r="F22" s="135"/>
      <c r="G22" s="154"/>
      <c r="H22" s="135"/>
      <c r="I22" s="154"/>
      <c r="J22" s="135"/>
      <c r="K22" s="154"/>
      <c r="L22" s="135"/>
      <c r="M22" s="154"/>
      <c r="N22" s="43"/>
      <c r="O22" s="139"/>
      <c r="P22" s="138"/>
      <c r="Q22" s="390"/>
      <c r="R22" s="391"/>
      <c r="T22" s="113"/>
      <c r="U22" s="110"/>
      <c r="V22" s="52" t="s">
        <v>63</v>
      </c>
      <c r="W22" s="52">
        <f>X22+Y22*0.5+U22</f>
        <v>0</v>
      </c>
      <c r="X22" s="52">
        <f t="shared" si="2"/>
        <v>0</v>
      </c>
      <c r="Y22" s="100">
        <f t="shared" si="3"/>
        <v>0</v>
      </c>
      <c r="Z22" s="118" t="s">
        <v>64</v>
      </c>
      <c r="AA22" s="105"/>
      <c r="AF22" s="11"/>
      <c r="AG22" s="11"/>
      <c r="AH22" s="6"/>
      <c r="AI22" s="11"/>
      <c r="AJ22" s="11"/>
      <c r="AK22" s="6"/>
      <c r="AL22" s="11"/>
    </row>
    <row r="23" spans="2:45" ht="13.8" thickBot="1" x14ac:dyDescent="0.25">
      <c r="B23" s="340"/>
      <c r="C23" s="150">
        <f t="shared" si="4"/>
        <v>44421</v>
      </c>
      <c r="D23" s="318" t="str">
        <f t="shared" si="0"/>
        <v>金</v>
      </c>
      <c r="E23" s="154"/>
      <c r="F23" s="135"/>
      <c r="G23" s="154"/>
      <c r="H23" s="135"/>
      <c r="I23" s="154"/>
      <c r="J23" s="135"/>
      <c r="K23" s="154"/>
      <c r="L23" s="135"/>
      <c r="M23" s="154"/>
      <c r="N23" s="43"/>
      <c r="O23" s="136"/>
      <c r="P23" s="137"/>
      <c r="Q23" s="390"/>
      <c r="R23" s="391"/>
      <c r="T23" s="112"/>
      <c r="U23" s="196"/>
      <c r="V23" s="51" t="s">
        <v>15</v>
      </c>
      <c r="W23" s="16">
        <f>X23+Y23*0.5+U23</f>
        <v>0</v>
      </c>
      <c r="X23" s="16">
        <f t="shared" si="2"/>
        <v>0</v>
      </c>
      <c r="Y23" s="107">
        <f t="shared" si="3"/>
        <v>0</v>
      </c>
      <c r="Z23" s="25" t="s">
        <v>45</v>
      </c>
      <c r="AA23" s="103"/>
      <c r="AF23" s="11"/>
      <c r="AG23" s="11"/>
      <c r="AH23" s="6"/>
      <c r="AI23" s="11"/>
      <c r="AJ23" s="11"/>
      <c r="AK23" s="6"/>
      <c r="AL23" s="11"/>
    </row>
    <row r="24" spans="2:45" ht="13.8" thickBot="1" x14ac:dyDescent="0.25">
      <c r="B24" s="340"/>
      <c r="C24" s="10">
        <f t="shared" si="4"/>
        <v>44422</v>
      </c>
      <c r="D24" s="318" t="str">
        <f t="shared" si="0"/>
        <v>土</v>
      </c>
      <c r="E24" s="154"/>
      <c r="F24" s="135"/>
      <c r="G24" s="154"/>
      <c r="H24" s="135"/>
      <c r="I24" s="154"/>
      <c r="J24" s="135"/>
      <c r="K24" s="154"/>
      <c r="L24" s="135"/>
      <c r="M24" s="154"/>
      <c r="N24" s="43"/>
      <c r="O24" s="154"/>
      <c r="P24" s="135"/>
      <c r="Q24" s="390"/>
      <c r="R24" s="391"/>
      <c r="T24" s="190" t="s">
        <v>107</v>
      </c>
      <c r="U24" s="191"/>
      <c r="V24" s="180" t="s">
        <v>145</v>
      </c>
      <c r="W24" s="52">
        <f>X24+Y24*0.5+U24</f>
        <v>0</v>
      </c>
      <c r="X24" s="52">
        <f t="shared" si="2"/>
        <v>0</v>
      </c>
      <c r="Y24" s="100">
        <f t="shared" si="3"/>
        <v>0</v>
      </c>
      <c r="Z24" s="118" t="s">
        <v>143</v>
      </c>
      <c r="AA24" s="105"/>
      <c r="AF24" s="11"/>
      <c r="AG24" s="11"/>
      <c r="AH24" s="6"/>
      <c r="AI24" s="11"/>
      <c r="AJ24" s="11"/>
      <c r="AK24" s="6"/>
      <c r="AL24" s="11"/>
    </row>
    <row r="25" spans="2:45" ht="13.8" thickBot="1" x14ac:dyDescent="0.25">
      <c r="B25" s="340"/>
      <c r="C25" s="10">
        <f t="shared" si="4"/>
        <v>44423</v>
      </c>
      <c r="D25" s="318" t="str">
        <f t="shared" si="0"/>
        <v>日</v>
      </c>
      <c r="E25" s="154"/>
      <c r="F25" s="135"/>
      <c r="G25" s="154"/>
      <c r="H25" s="135"/>
      <c r="I25" s="154"/>
      <c r="J25" s="135"/>
      <c r="K25" s="154"/>
      <c r="L25" s="135"/>
      <c r="M25" s="154"/>
      <c r="N25" s="43"/>
      <c r="O25" s="139"/>
      <c r="P25" s="138"/>
      <c r="Q25" s="390"/>
      <c r="R25" s="391"/>
      <c r="T25" s="206"/>
      <c r="U25" s="111"/>
      <c r="V25" s="32" t="s">
        <v>17</v>
      </c>
      <c r="W25" s="22">
        <f>SUM(W11:W24)</f>
        <v>0</v>
      </c>
      <c r="X25" s="52"/>
      <c r="Y25" s="100"/>
      <c r="Z25" s="23"/>
      <c r="AA25" s="106"/>
      <c r="AF25" s="11"/>
      <c r="AG25" s="11"/>
      <c r="AH25" s="6"/>
      <c r="AI25" s="11"/>
      <c r="AJ25" s="11"/>
      <c r="AK25" s="6"/>
      <c r="AL25" s="11"/>
    </row>
    <row r="26" spans="2:45" ht="14.25" customHeight="1" thickBot="1" x14ac:dyDescent="0.25">
      <c r="B26" s="340"/>
      <c r="C26" s="10">
        <f t="shared" si="4"/>
        <v>44424</v>
      </c>
      <c r="D26" s="318" t="str">
        <f t="shared" si="0"/>
        <v>月</v>
      </c>
      <c r="E26" s="154"/>
      <c r="F26" s="135"/>
      <c r="G26" s="154"/>
      <c r="H26" s="135"/>
      <c r="I26" s="154"/>
      <c r="J26" s="135"/>
      <c r="K26" s="154"/>
      <c r="L26" s="135"/>
      <c r="M26" s="154"/>
      <c r="N26" s="43"/>
      <c r="O26" s="139"/>
      <c r="P26" s="138"/>
      <c r="Q26" s="390"/>
      <c r="R26" s="391"/>
      <c r="T26" s="184"/>
      <c r="U26" s="185"/>
      <c r="V26" s="119" t="s">
        <v>34</v>
      </c>
      <c r="W26" s="186">
        <f>X26+Y26*0.5+U26</f>
        <v>0</v>
      </c>
      <c r="X26" s="186">
        <f>COUNTIF($E$11:$P$41,$V26)</f>
        <v>0</v>
      </c>
      <c r="Y26" s="187">
        <f>COUNTIF($E$11:$P$41,$Z26)</f>
        <v>0</v>
      </c>
      <c r="Z26" s="188" t="s">
        <v>47</v>
      </c>
      <c r="AA26" s="189"/>
      <c r="AB26" s="6"/>
      <c r="AC26" s="11"/>
      <c r="AD26" s="11"/>
      <c r="AE26" s="6"/>
      <c r="AF26" s="11"/>
      <c r="AG26" s="11"/>
      <c r="AH26" s="6"/>
      <c r="AI26" s="11"/>
      <c r="AJ26" s="11"/>
      <c r="AK26" s="6"/>
      <c r="AL26" s="11"/>
    </row>
    <row r="27" spans="2:45" ht="13.8" thickBot="1" x14ac:dyDescent="0.25">
      <c r="B27" s="340"/>
      <c r="C27" s="10">
        <f t="shared" si="4"/>
        <v>44425</v>
      </c>
      <c r="D27" s="318" t="str">
        <f t="shared" si="0"/>
        <v>火</v>
      </c>
      <c r="E27" s="154"/>
      <c r="F27" s="135"/>
      <c r="G27" s="154"/>
      <c r="H27" s="135"/>
      <c r="I27" s="154"/>
      <c r="J27" s="135"/>
      <c r="K27" s="154"/>
      <c r="L27" s="135"/>
      <c r="M27" s="154"/>
      <c r="N27" s="43"/>
      <c r="O27" s="154"/>
      <c r="P27" s="135"/>
      <c r="Q27" s="390"/>
      <c r="R27" s="391"/>
      <c r="T27" s="183"/>
      <c r="U27" s="42"/>
      <c r="V27" s="192" t="s">
        <v>32</v>
      </c>
      <c r="W27" s="20">
        <f>X27+Y27*0.5+U27</f>
        <v>0</v>
      </c>
      <c r="X27" s="20">
        <f>COUNTIF($E$11:$P$41,$V27)</f>
        <v>0</v>
      </c>
      <c r="Y27" s="117">
        <f>COUNTIF($E$11:$P$41,$Z27)</f>
        <v>0</v>
      </c>
      <c r="Z27" s="21" t="s">
        <v>46</v>
      </c>
      <c r="AA27" s="104"/>
      <c r="AB27" s="6"/>
      <c r="AC27" s="11"/>
      <c r="AD27" s="11"/>
      <c r="AE27" s="6"/>
      <c r="AF27" s="11"/>
      <c r="AG27" s="11"/>
      <c r="AH27" s="6"/>
      <c r="AI27" s="11"/>
      <c r="AJ27" s="11"/>
      <c r="AK27" s="6"/>
      <c r="AL27" s="11"/>
    </row>
    <row r="28" spans="2:45" ht="13.8" thickBot="1" x14ac:dyDescent="0.25">
      <c r="B28" s="340"/>
      <c r="C28" s="10">
        <f t="shared" si="4"/>
        <v>44426</v>
      </c>
      <c r="D28" s="318" t="str">
        <f t="shared" si="0"/>
        <v>水</v>
      </c>
      <c r="E28" s="154"/>
      <c r="F28" s="135"/>
      <c r="G28" s="154"/>
      <c r="H28" s="135"/>
      <c r="I28" s="154"/>
      <c r="J28" s="135"/>
      <c r="K28" s="154"/>
      <c r="L28" s="135"/>
      <c r="M28" s="154"/>
      <c r="N28" s="43"/>
      <c r="O28" s="154"/>
      <c r="P28" s="135"/>
      <c r="Q28" s="390"/>
      <c r="R28" s="391"/>
      <c r="S28" s="6"/>
      <c r="T28" s="6"/>
      <c r="U28" s="11"/>
      <c r="V28" s="6"/>
      <c r="W28" s="11"/>
      <c r="X28" s="11"/>
      <c r="Y28" s="6"/>
      <c r="Z28" s="11"/>
      <c r="AA28" s="11"/>
      <c r="AB28" s="6"/>
      <c r="AC28" s="11"/>
      <c r="AD28" s="11"/>
      <c r="AE28" s="6"/>
      <c r="AF28" s="11"/>
      <c r="AG28" s="11"/>
      <c r="AH28" s="11"/>
      <c r="AI28" s="11"/>
      <c r="AJ28" s="11"/>
      <c r="AK28" s="6"/>
      <c r="AL28" s="11"/>
      <c r="AM28" s="6"/>
      <c r="AN28" s="6"/>
      <c r="AO28" s="6"/>
      <c r="AP28" s="6"/>
      <c r="AQ28" s="6"/>
      <c r="AR28" s="6"/>
      <c r="AS28" s="6"/>
    </row>
    <row r="29" spans="2:45" ht="13.8" thickBot="1" x14ac:dyDescent="0.25">
      <c r="B29" s="340"/>
      <c r="C29" s="10">
        <f t="shared" si="4"/>
        <v>44427</v>
      </c>
      <c r="D29" s="318" t="str">
        <f t="shared" si="0"/>
        <v>木</v>
      </c>
      <c r="E29" s="154"/>
      <c r="F29" s="135"/>
      <c r="G29" s="154"/>
      <c r="H29" s="135"/>
      <c r="I29" s="154"/>
      <c r="J29" s="135"/>
      <c r="K29" s="154"/>
      <c r="L29" s="135"/>
      <c r="M29" s="154"/>
      <c r="N29" s="43"/>
      <c r="O29" s="139"/>
      <c r="P29" s="138"/>
      <c r="Q29" s="390"/>
      <c r="R29" s="391"/>
    </row>
    <row r="30" spans="2:45" ht="13.8" thickBot="1" x14ac:dyDescent="0.25">
      <c r="B30" s="340"/>
      <c r="C30" s="10">
        <f t="shared" si="4"/>
        <v>44428</v>
      </c>
      <c r="D30" s="318" t="str">
        <f t="shared" si="0"/>
        <v>金</v>
      </c>
      <c r="E30" s="154"/>
      <c r="F30" s="135"/>
      <c r="G30" s="154"/>
      <c r="H30" s="135"/>
      <c r="I30" s="154"/>
      <c r="J30" s="135"/>
      <c r="K30" s="154"/>
      <c r="L30" s="135"/>
      <c r="M30" s="154"/>
      <c r="N30" s="43"/>
      <c r="O30" s="136"/>
      <c r="P30" s="137"/>
      <c r="Q30" s="390"/>
      <c r="R30" s="391"/>
    </row>
    <row r="31" spans="2:45" ht="13.8" thickBot="1" x14ac:dyDescent="0.25">
      <c r="B31" s="340"/>
      <c r="C31" s="10">
        <f t="shared" si="4"/>
        <v>44429</v>
      </c>
      <c r="D31" s="318" t="str">
        <f t="shared" si="0"/>
        <v>土</v>
      </c>
      <c r="E31" s="154"/>
      <c r="F31" s="135"/>
      <c r="G31" s="154"/>
      <c r="H31" s="135"/>
      <c r="I31" s="154"/>
      <c r="J31" s="135"/>
      <c r="K31" s="154"/>
      <c r="L31" s="135"/>
      <c r="M31" s="154"/>
      <c r="N31" s="43"/>
      <c r="O31" s="154"/>
      <c r="P31" s="135"/>
      <c r="Q31" s="390"/>
      <c r="R31" s="391"/>
    </row>
    <row r="32" spans="2:45" ht="13.8" thickBot="1" x14ac:dyDescent="0.25">
      <c r="B32" s="340"/>
      <c r="C32" s="10">
        <f t="shared" si="4"/>
        <v>44430</v>
      </c>
      <c r="D32" s="318" t="str">
        <f t="shared" si="0"/>
        <v>日</v>
      </c>
      <c r="E32" s="154"/>
      <c r="F32" s="135"/>
      <c r="G32" s="154"/>
      <c r="H32" s="135"/>
      <c r="I32" s="154"/>
      <c r="J32" s="135"/>
      <c r="K32" s="154"/>
      <c r="L32" s="135"/>
      <c r="M32" s="154"/>
      <c r="N32" s="43"/>
      <c r="O32" s="139"/>
      <c r="P32" s="138"/>
      <c r="Q32" s="390"/>
      <c r="R32" s="391"/>
    </row>
    <row r="33" spans="2:18" ht="13.8" thickBot="1" x14ac:dyDescent="0.25">
      <c r="B33" s="340"/>
      <c r="C33" s="10">
        <f t="shared" si="4"/>
        <v>44431</v>
      </c>
      <c r="D33" s="318" t="str">
        <f t="shared" si="0"/>
        <v>月</v>
      </c>
      <c r="E33" s="154"/>
      <c r="F33" s="135"/>
      <c r="G33" s="154"/>
      <c r="H33" s="135"/>
      <c r="I33" s="154"/>
      <c r="J33" s="135"/>
      <c r="K33" s="154"/>
      <c r="L33" s="135"/>
      <c r="M33" s="154"/>
      <c r="N33" s="43"/>
      <c r="O33" s="139"/>
      <c r="P33" s="138"/>
      <c r="Q33" s="390"/>
      <c r="R33" s="391"/>
    </row>
    <row r="34" spans="2:18" ht="13.8" thickBot="1" x14ac:dyDescent="0.25">
      <c r="B34" s="340"/>
      <c r="C34" s="10">
        <f t="shared" si="4"/>
        <v>44432</v>
      </c>
      <c r="D34" s="318" t="str">
        <f t="shared" si="0"/>
        <v>火</v>
      </c>
      <c r="E34" s="154"/>
      <c r="F34" s="135"/>
      <c r="G34" s="154"/>
      <c r="H34" s="135"/>
      <c r="I34" s="154"/>
      <c r="J34" s="135"/>
      <c r="K34" s="154"/>
      <c r="L34" s="135"/>
      <c r="M34" s="154"/>
      <c r="N34" s="43"/>
      <c r="O34" s="154"/>
      <c r="P34" s="135"/>
      <c r="Q34" s="390"/>
      <c r="R34" s="391"/>
    </row>
    <row r="35" spans="2:18" ht="13.8" thickBot="1" x14ac:dyDescent="0.25">
      <c r="B35" s="340"/>
      <c r="C35" s="10">
        <f t="shared" si="4"/>
        <v>44433</v>
      </c>
      <c r="D35" s="318" t="str">
        <f>TEXT(C35,"aaa")</f>
        <v>水</v>
      </c>
      <c r="E35" s="154"/>
      <c r="F35" s="135"/>
      <c r="G35" s="154"/>
      <c r="H35" s="135"/>
      <c r="I35" s="154"/>
      <c r="J35" s="135"/>
      <c r="K35" s="154"/>
      <c r="L35" s="135"/>
      <c r="M35" s="154"/>
      <c r="N35" s="43"/>
      <c r="O35" s="154"/>
      <c r="P35" s="135"/>
      <c r="Q35" s="390"/>
      <c r="R35" s="391"/>
    </row>
    <row r="36" spans="2:18" ht="13.8" thickBot="1" x14ac:dyDescent="0.25">
      <c r="B36" s="340"/>
      <c r="C36" s="10">
        <f t="shared" si="4"/>
        <v>44434</v>
      </c>
      <c r="D36" s="318" t="str">
        <f>TEXT(C36,"aaa")</f>
        <v>木</v>
      </c>
      <c r="E36" s="154"/>
      <c r="F36" s="135"/>
      <c r="G36" s="154"/>
      <c r="H36" s="135"/>
      <c r="I36" s="154"/>
      <c r="J36" s="135"/>
      <c r="K36" s="154"/>
      <c r="L36" s="135"/>
      <c r="M36" s="154"/>
      <c r="N36" s="43"/>
      <c r="O36" s="139"/>
      <c r="P36" s="138"/>
      <c r="Q36" s="390"/>
      <c r="R36" s="391"/>
    </row>
    <row r="37" spans="2:18" ht="13.8" thickBot="1" x14ac:dyDescent="0.25">
      <c r="B37" s="340"/>
      <c r="C37" s="10">
        <f t="shared" si="4"/>
        <v>44435</v>
      </c>
      <c r="D37" s="318" t="str">
        <f t="shared" ref="D37:D41" si="5">TEXT(C37,"aaa")</f>
        <v>金</v>
      </c>
      <c r="E37" s="154"/>
      <c r="F37" s="135"/>
      <c r="G37" s="154"/>
      <c r="H37" s="135"/>
      <c r="I37" s="154"/>
      <c r="J37" s="135"/>
      <c r="K37" s="154"/>
      <c r="L37" s="135"/>
      <c r="M37" s="154"/>
      <c r="N37" s="43"/>
      <c r="O37" s="136"/>
      <c r="P37" s="137"/>
      <c r="Q37" s="390"/>
      <c r="R37" s="391"/>
    </row>
    <row r="38" spans="2:18" ht="13.8" thickBot="1" x14ac:dyDescent="0.25">
      <c r="B38" s="340"/>
      <c r="C38" s="10">
        <f t="shared" si="4"/>
        <v>44436</v>
      </c>
      <c r="D38" s="318" t="str">
        <f t="shared" si="5"/>
        <v>土</v>
      </c>
      <c r="E38" s="154"/>
      <c r="F38" s="135"/>
      <c r="G38" s="154"/>
      <c r="H38" s="135"/>
      <c r="I38" s="154"/>
      <c r="J38" s="135"/>
      <c r="K38" s="154"/>
      <c r="L38" s="135"/>
      <c r="M38" s="154"/>
      <c r="N38" s="43"/>
      <c r="O38" s="154"/>
      <c r="P38" s="135"/>
      <c r="Q38" s="390"/>
      <c r="R38" s="391"/>
    </row>
    <row r="39" spans="2:18" ht="13.8" thickBot="1" x14ac:dyDescent="0.25">
      <c r="B39" s="340"/>
      <c r="C39" s="10">
        <f t="shared" si="4"/>
        <v>44437</v>
      </c>
      <c r="D39" s="318" t="str">
        <f t="shared" si="5"/>
        <v>日</v>
      </c>
      <c r="E39" s="154"/>
      <c r="F39" s="135"/>
      <c r="G39" s="154"/>
      <c r="H39" s="135"/>
      <c r="I39" s="154"/>
      <c r="J39" s="135"/>
      <c r="K39" s="154"/>
      <c r="L39" s="135"/>
      <c r="M39" s="154"/>
      <c r="N39" s="43"/>
      <c r="O39" s="139"/>
      <c r="P39" s="138"/>
      <c r="Q39" s="390"/>
      <c r="R39" s="391"/>
    </row>
    <row r="40" spans="2:18" ht="13.8" thickBot="1" x14ac:dyDescent="0.25">
      <c r="B40" s="344"/>
      <c r="C40" s="10">
        <f>C39+1</f>
        <v>44438</v>
      </c>
      <c r="D40" s="319" t="str">
        <f t="shared" si="5"/>
        <v>月</v>
      </c>
      <c r="E40" s="154"/>
      <c r="F40" s="135"/>
      <c r="G40" s="154"/>
      <c r="H40" s="135"/>
      <c r="I40" s="154"/>
      <c r="J40" s="135"/>
      <c r="K40" s="154"/>
      <c r="L40" s="135"/>
      <c r="M40" s="154"/>
      <c r="N40" s="43"/>
      <c r="O40" s="139"/>
      <c r="P40" s="138"/>
      <c r="Q40" s="390"/>
      <c r="R40" s="391"/>
    </row>
    <row r="41" spans="2:18" ht="13.8" thickBot="1" x14ac:dyDescent="0.25">
      <c r="B41" s="341"/>
      <c r="C41" s="38">
        <f>C40+1</f>
        <v>44439</v>
      </c>
      <c r="D41" s="320" t="str">
        <f t="shared" si="5"/>
        <v>火</v>
      </c>
      <c r="E41" s="154"/>
      <c r="F41" s="135"/>
      <c r="G41" s="154"/>
      <c r="H41" s="135"/>
      <c r="I41" s="154"/>
      <c r="J41" s="135"/>
      <c r="K41" s="154"/>
      <c r="L41" s="135"/>
      <c r="M41" s="154"/>
      <c r="N41" s="43"/>
      <c r="O41" s="154"/>
      <c r="P41" s="135"/>
      <c r="Q41" s="390"/>
      <c r="R41" s="391"/>
    </row>
    <row r="42" spans="2:18" x14ac:dyDescent="0.2">
      <c r="C42" s="27"/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39"/>
    </row>
    <row r="43" spans="2:18" x14ac:dyDescent="0.2">
      <c r="C43" s="27"/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3"/>
    </row>
    <row r="44" spans="2:18" x14ac:dyDescent="0.2">
      <c r="C44" s="27"/>
      <c r="D44" s="28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"/>
    </row>
    <row r="45" spans="2:18" x14ac:dyDescent="0.2">
      <c r="C45" s="27"/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3"/>
    </row>
    <row r="46" spans="2:18" x14ac:dyDescent="0.2">
      <c r="C46" s="27"/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3"/>
    </row>
    <row r="47" spans="2:18" x14ac:dyDescent="0.2">
      <c r="C47" s="27"/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"/>
    </row>
    <row r="48" spans="2:18" x14ac:dyDescent="0.2">
      <c r="C48" s="27"/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"/>
    </row>
    <row r="49" spans="3:18" x14ac:dyDescent="0.2">
      <c r="C49" s="27"/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"/>
    </row>
    <row r="50" spans="3:18" x14ac:dyDescent="0.2">
      <c r="C50" s="27"/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3"/>
    </row>
    <row r="51" spans="3:18" x14ac:dyDescent="0.2">
      <c r="C51" s="27"/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3"/>
    </row>
    <row r="52" spans="3:18" x14ac:dyDescent="0.2">
      <c r="C52" s="27"/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3"/>
    </row>
    <row r="53" spans="3:18" x14ac:dyDescent="0.2">
      <c r="C53" s="27"/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"/>
    </row>
    <row r="54" spans="3:18" x14ac:dyDescent="0.2">
      <c r="C54" s="27"/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3"/>
    </row>
    <row r="55" spans="3:18" x14ac:dyDescent="0.2">
      <c r="C55" s="27"/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"/>
    </row>
    <row r="56" spans="3:18" x14ac:dyDescent="0.2">
      <c r="C56" s="27"/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3"/>
    </row>
    <row r="57" spans="3:18" x14ac:dyDescent="0.2">
      <c r="C57" s="27"/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"/>
    </row>
    <row r="58" spans="3:18" x14ac:dyDescent="0.2">
      <c r="C58" s="27"/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"/>
    </row>
    <row r="59" spans="3:18" x14ac:dyDescent="0.2">
      <c r="C59" s="27"/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"/>
    </row>
    <row r="60" spans="3:18" x14ac:dyDescent="0.2">
      <c r="C60" s="27"/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3"/>
    </row>
    <row r="61" spans="3:18" x14ac:dyDescent="0.2">
      <c r="C61" s="27"/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3"/>
    </row>
    <row r="62" spans="3:18" x14ac:dyDescent="0.2">
      <c r="C62" s="27"/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3"/>
    </row>
    <row r="63" spans="3:18" x14ac:dyDescent="0.2">
      <c r="C63" s="27"/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</row>
    <row r="64" spans="3:18" x14ac:dyDescent="0.2">
      <c r="C64" s="27"/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3"/>
    </row>
    <row r="65" spans="3:18" x14ac:dyDescent="0.2">
      <c r="C65" s="27"/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3"/>
    </row>
    <row r="66" spans="3:18" x14ac:dyDescent="0.2">
      <c r="C66" s="27"/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3"/>
    </row>
    <row r="67" spans="3:18" x14ac:dyDescent="0.2">
      <c r="C67" s="27"/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"/>
    </row>
    <row r="68" spans="3:18" x14ac:dyDescent="0.2">
      <c r="C68" s="27"/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3"/>
    </row>
    <row r="69" spans="3:18" x14ac:dyDescent="0.2">
      <c r="C69" s="27"/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3"/>
    </row>
    <row r="70" spans="3:18" x14ac:dyDescent="0.2">
      <c r="C70" s="27"/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"/>
    </row>
    <row r="71" spans="3:18" x14ac:dyDescent="0.2">
      <c r="C71" s="27"/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3"/>
    </row>
    <row r="72" spans="3:18" x14ac:dyDescent="0.2">
      <c r="C72" s="27"/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3"/>
    </row>
    <row r="73" spans="3:18" x14ac:dyDescent="0.2">
      <c r="C73" s="27"/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3"/>
    </row>
    <row r="74" spans="3:18" x14ac:dyDescent="0.2">
      <c r="C74" s="27"/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3"/>
    </row>
    <row r="75" spans="3:18" x14ac:dyDescent="0.2">
      <c r="C75" s="27"/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3"/>
    </row>
    <row r="76" spans="3:18" x14ac:dyDescent="0.2">
      <c r="C76" s="27"/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3"/>
    </row>
    <row r="77" spans="3:18" x14ac:dyDescent="0.2">
      <c r="C77" s="27"/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3"/>
    </row>
    <row r="78" spans="3:18" x14ac:dyDescent="0.2">
      <c r="C78" s="27"/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3"/>
    </row>
    <row r="79" spans="3:18" x14ac:dyDescent="0.2">
      <c r="C79" s="27"/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3"/>
    </row>
    <row r="80" spans="3:18" x14ac:dyDescent="0.2">
      <c r="C80" s="27"/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3"/>
    </row>
    <row r="81" spans="3:18" x14ac:dyDescent="0.2">
      <c r="C81" s="27"/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3"/>
    </row>
    <row r="82" spans="3:18" x14ac:dyDescent="0.2">
      <c r="C82" s="27"/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3"/>
    </row>
    <row r="83" spans="3:18" x14ac:dyDescent="0.2">
      <c r="C83" s="27"/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3"/>
    </row>
    <row r="84" spans="3:18" x14ac:dyDescent="0.2">
      <c r="C84" s="27"/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3"/>
    </row>
    <row r="85" spans="3:18" x14ac:dyDescent="0.2">
      <c r="C85" s="27"/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3"/>
    </row>
    <row r="86" spans="3:18" x14ac:dyDescent="0.2">
      <c r="C86" s="27"/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3"/>
    </row>
    <row r="87" spans="3:18" x14ac:dyDescent="0.2">
      <c r="C87" s="27"/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3"/>
    </row>
    <row r="88" spans="3:18" x14ac:dyDescent="0.2">
      <c r="C88" s="27"/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3"/>
    </row>
    <row r="89" spans="3:18" x14ac:dyDescent="0.2">
      <c r="C89" s="27"/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3"/>
    </row>
    <row r="90" spans="3:18" x14ac:dyDescent="0.2">
      <c r="C90" s="27"/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3"/>
    </row>
    <row r="91" spans="3:18" x14ac:dyDescent="0.2">
      <c r="C91" s="27"/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3"/>
    </row>
    <row r="92" spans="3:18" x14ac:dyDescent="0.2">
      <c r="C92" s="27"/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3"/>
    </row>
    <row r="93" spans="3:18" x14ac:dyDescent="0.2">
      <c r="C93" s="27"/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3"/>
    </row>
    <row r="94" spans="3:18" x14ac:dyDescent="0.2">
      <c r="C94" s="27"/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3"/>
    </row>
    <row r="95" spans="3:18" x14ac:dyDescent="0.2">
      <c r="C95" s="27"/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3"/>
    </row>
    <row r="96" spans="3:18" x14ac:dyDescent="0.2">
      <c r="C96" s="27"/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3">
        <f>SUM(Q67:Q96)</f>
        <v>0</v>
      </c>
    </row>
    <row r="97" spans="3:18" x14ac:dyDescent="0.2">
      <c r="C97" s="27"/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3"/>
    </row>
    <row r="98" spans="3:18" x14ac:dyDescent="0.2">
      <c r="C98" s="27"/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3"/>
    </row>
    <row r="99" spans="3:18" x14ac:dyDescent="0.2">
      <c r="C99" s="27"/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3"/>
    </row>
    <row r="100" spans="3:18" x14ac:dyDescent="0.2">
      <c r="C100" s="27"/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3"/>
    </row>
    <row r="101" spans="3:18" x14ac:dyDescent="0.2">
      <c r="C101" s="27"/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3"/>
    </row>
    <row r="102" spans="3:18" x14ac:dyDescent="0.2">
      <c r="C102" s="27"/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3"/>
    </row>
    <row r="103" spans="3:18" x14ac:dyDescent="0.2">
      <c r="C103" s="27"/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3"/>
    </row>
    <row r="104" spans="3:18" x14ac:dyDescent="0.2">
      <c r="C104" s="27"/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3"/>
    </row>
    <row r="105" spans="3:18" x14ac:dyDescent="0.2">
      <c r="C105" s="27"/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3"/>
    </row>
    <row r="106" spans="3:18" x14ac:dyDescent="0.2">
      <c r="C106" s="27"/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3"/>
    </row>
    <row r="107" spans="3:18" x14ac:dyDescent="0.2">
      <c r="C107" s="27"/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3"/>
    </row>
    <row r="108" spans="3:18" x14ac:dyDescent="0.2">
      <c r="C108" s="27"/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3"/>
    </row>
    <row r="109" spans="3:18" x14ac:dyDescent="0.2">
      <c r="C109" s="27"/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3"/>
    </row>
    <row r="110" spans="3:18" x14ac:dyDescent="0.2">
      <c r="C110" s="27"/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3"/>
    </row>
    <row r="111" spans="3:18" x14ac:dyDescent="0.2">
      <c r="C111" s="27"/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3"/>
    </row>
    <row r="112" spans="3:18" x14ac:dyDescent="0.2">
      <c r="C112" s="27"/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3"/>
    </row>
    <row r="113" spans="1:18" x14ac:dyDescent="0.2">
      <c r="C113" s="27"/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3"/>
    </row>
    <row r="114" spans="1:18" ht="16.2" x14ac:dyDescent="0.2">
      <c r="A114" s="5"/>
      <c r="B114" s="202"/>
      <c r="C114" s="27"/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1:18" ht="16.2" x14ac:dyDescent="0.2">
      <c r="A115" s="5"/>
      <c r="B115" s="202"/>
      <c r="C115" s="27"/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8" ht="16.2" x14ac:dyDescent="0.2">
      <c r="A116" s="5"/>
      <c r="B116" s="202"/>
      <c r="C116" s="27"/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8" ht="16.2" x14ac:dyDescent="0.2">
      <c r="A117" s="5"/>
      <c r="B117" s="202"/>
      <c r="C117" s="27"/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8" ht="16.2" x14ac:dyDescent="0.2">
      <c r="A118" s="5"/>
      <c r="B118" s="202"/>
      <c r="C118" s="27"/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8" ht="16.2" x14ac:dyDescent="0.2">
      <c r="A119" s="5"/>
      <c r="B119" s="202"/>
      <c r="C119" s="30"/>
      <c r="D119" s="30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8" ht="16.2" x14ac:dyDescent="0.2">
      <c r="A120" s="5"/>
      <c r="B120" s="202"/>
      <c r="C120" s="30"/>
      <c r="D120" s="30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8" ht="16.2" x14ac:dyDescent="0.2">
      <c r="A121" s="5"/>
      <c r="B121" s="202"/>
      <c r="C121" s="30"/>
      <c r="D121" s="30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8" ht="16.2" x14ac:dyDescent="0.2">
      <c r="A122" s="5"/>
      <c r="B122" s="202"/>
      <c r="C122" s="30"/>
      <c r="D122" s="30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8" ht="16.2" x14ac:dyDescent="0.2">
      <c r="A123" s="5"/>
      <c r="B123" s="202"/>
      <c r="C123" s="30"/>
      <c r="D123" s="30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8" ht="16.2" x14ac:dyDescent="0.2">
      <c r="A124" s="5"/>
      <c r="B124" s="202"/>
      <c r="C124" s="30"/>
      <c r="D124" s="30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8" ht="16.2" x14ac:dyDescent="0.2">
      <c r="A125" s="5"/>
      <c r="B125" s="202"/>
      <c r="C125" s="30"/>
      <c r="D125" s="30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8" ht="16.2" x14ac:dyDescent="0.2">
      <c r="A126" s="5"/>
      <c r="B126" s="202"/>
      <c r="C126" s="30"/>
      <c r="D126" s="30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8" ht="16.2" x14ac:dyDescent="0.2">
      <c r="A127" s="5"/>
      <c r="B127" s="202"/>
      <c r="C127" s="30"/>
      <c r="D127" s="3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8" ht="16.2" x14ac:dyDescent="0.2">
      <c r="A128" s="5"/>
      <c r="B128" s="202"/>
      <c r="C128" s="30"/>
      <c r="D128" s="30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6.2" x14ac:dyDescent="0.2">
      <c r="A129" s="5"/>
      <c r="B129" s="202"/>
      <c r="C129" s="30"/>
      <c r="D129" s="30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6.2" x14ac:dyDescent="0.2">
      <c r="A130" s="5"/>
      <c r="B130" s="202"/>
      <c r="C130" s="30"/>
      <c r="D130" s="30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6.2" x14ac:dyDescent="0.2">
      <c r="A131" s="5"/>
      <c r="B131" s="202"/>
      <c r="C131" s="30"/>
      <c r="D131" s="30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6.2" x14ac:dyDescent="0.2">
      <c r="A132" s="5"/>
      <c r="B132" s="20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6.2" x14ac:dyDescent="0.2">
      <c r="A133" s="5"/>
      <c r="B133" s="20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6.2" x14ac:dyDescent="0.2">
      <c r="A134" s="5"/>
      <c r="B134" s="202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6.2" x14ac:dyDescent="0.2">
      <c r="A135" s="5"/>
      <c r="B135" s="20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6.2" x14ac:dyDescent="0.2">
      <c r="A136" s="5"/>
      <c r="B136" s="20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6.2" x14ac:dyDescent="0.2">
      <c r="A137" s="5"/>
      <c r="B137" s="20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6.2" x14ac:dyDescent="0.2">
      <c r="A138" s="5"/>
      <c r="B138" s="202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6.2" x14ac:dyDescent="0.2">
      <c r="A139" s="5"/>
      <c r="B139" s="202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6.2" x14ac:dyDescent="0.2">
      <c r="A140" s="5"/>
      <c r="B140" s="20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6.2" x14ac:dyDescent="0.2">
      <c r="A141" s="5"/>
      <c r="B141" s="202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6.2" x14ac:dyDescent="0.2">
      <c r="A142" s="5"/>
      <c r="B142" s="20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6.2" x14ac:dyDescent="0.2">
      <c r="A143" s="5"/>
      <c r="B143" s="202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6.2" x14ac:dyDescent="0.2">
      <c r="A144" s="5"/>
      <c r="B144" s="202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6.2" x14ac:dyDescent="0.2">
      <c r="A145" s="5"/>
      <c r="B145" s="202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6.2" x14ac:dyDescent="0.2">
      <c r="A146" s="5"/>
      <c r="B146" s="2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6.2" x14ac:dyDescent="0.2">
      <c r="A147" s="5"/>
      <c r="B147" s="202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6.2" x14ac:dyDescent="0.2">
      <c r="A148" s="5"/>
      <c r="B148" s="202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6.2" x14ac:dyDescent="0.2">
      <c r="A149" s="5"/>
      <c r="B149" s="202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6.2" x14ac:dyDescent="0.2">
      <c r="A150" s="5"/>
      <c r="B150" s="202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6.2" x14ac:dyDescent="0.2">
      <c r="A151" s="5"/>
      <c r="B151" s="202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6.2" x14ac:dyDescent="0.2">
      <c r="A152" s="5"/>
      <c r="B152" s="202"/>
    </row>
    <row r="153" spans="1:17" ht="16.2" x14ac:dyDescent="0.2">
      <c r="A153" s="5"/>
      <c r="B153" s="202"/>
    </row>
    <row r="154" spans="1:17" ht="16.2" x14ac:dyDescent="0.2">
      <c r="A154" s="5"/>
      <c r="B154" s="202"/>
    </row>
    <row r="155" spans="1:17" ht="16.2" x14ac:dyDescent="0.2">
      <c r="A155" s="5"/>
      <c r="B155" s="202"/>
    </row>
    <row r="156" spans="1:17" ht="16.2" x14ac:dyDescent="0.2">
      <c r="A156" s="5"/>
      <c r="B156" s="202"/>
    </row>
    <row r="157" spans="1:17" ht="16.2" x14ac:dyDescent="0.2">
      <c r="A157" s="5"/>
      <c r="B157" s="202"/>
    </row>
    <row r="158" spans="1:17" ht="16.2" x14ac:dyDescent="0.2">
      <c r="A158" s="5"/>
      <c r="B158" s="202"/>
    </row>
    <row r="159" spans="1:17" ht="16.2" x14ac:dyDescent="0.2">
      <c r="A159" s="5"/>
      <c r="B159" s="202"/>
    </row>
    <row r="160" spans="1:17" ht="16.2" x14ac:dyDescent="0.2">
      <c r="A160" s="5"/>
      <c r="B160" s="202"/>
    </row>
    <row r="161" spans="1:2" ht="16.2" x14ac:dyDescent="0.2">
      <c r="A161" s="5"/>
      <c r="B161" s="202"/>
    </row>
    <row r="162" spans="1:2" ht="16.2" x14ac:dyDescent="0.2">
      <c r="A162" s="5"/>
      <c r="B162" s="202"/>
    </row>
    <row r="163" spans="1:2" ht="16.2" x14ac:dyDescent="0.2">
      <c r="A163" s="5"/>
      <c r="B163" s="202"/>
    </row>
    <row r="164" spans="1:2" ht="16.2" x14ac:dyDescent="0.2">
      <c r="A164" s="5"/>
      <c r="B164" s="202"/>
    </row>
    <row r="165" spans="1:2" ht="16.2" x14ac:dyDescent="0.2">
      <c r="A165" s="5"/>
      <c r="B165" s="202"/>
    </row>
    <row r="166" spans="1:2" ht="16.2" x14ac:dyDescent="0.2">
      <c r="A166" s="5"/>
      <c r="B166" s="202"/>
    </row>
    <row r="167" spans="1:2" ht="16.2" x14ac:dyDescent="0.2">
      <c r="A167" s="5"/>
      <c r="B167" s="202"/>
    </row>
    <row r="168" spans="1:2" ht="16.2" x14ac:dyDescent="0.2">
      <c r="A168" s="5"/>
      <c r="B168" s="202"/>
    </row>
    <row r="169" spans="1:2" ht="16.2" x14ac:dyDescent="0.2">
      <c r="A169" s="5"/>
      <c r="B169" s="202"/>
    </row>
    <row r="170" spans="1:2" ht="16.2" x14ac:dyDescent="0.2">
      <c r="A170" s="5"/>
      <c r="B170" s="202"/>
    </row>
    <row r="171" spans="1:2" ht="16.2" x14ac:dyDescent="0.2">
      <c r="A171" s="5"/>
      <c r="B171" s="202"/>
    </row>
    <row r="172" spans="1:2" ht="16.2" x14ac:dyDescent="0.2">
      <c r="A172" s="5"/>
      <c r="B172" s="202"/>
    </row>
    <row r="173" spans="1:2" ht="16.2" x14ac:dyDescent="0.2">
      <c r="A173" s="5"/>
      <c r="B173" s="202"/>
    </row>
    <row r="174" spans="1:2" ht="16.2" x14ac:dyDescent="0.2">
      <c r="A174" s="5"/>
      <c r="B174" s="202"/>
    </row>
    <row r="175" spans="1:2" ht="16.2" x14ac:dyDescent="0.2">
      <c r="A175" s="5"/>
      <c r="B175" s="202"/>
    </row>
    <row r="176" spans="1:2" ht="16.2" x14ac:dyDescent="0.2">
      <c r="A176" s="5"/>
      <c r="B176" s="202"/>
    </row>
    <row r="177" spans="1:2" ht="16.2" x14ac:dyDescent="0.2">
      <c r="A177" s="5"/>
      <c r="B177" s="202"/>
    </row>
    <row r="178" spans="1:2" ht="16.2" x14ac:dyDescent="0.2">
      <c r="A178" s="5"/>
      <c r="B178" s="202"/>
    </row>
    <row r="179" spans="1:2" ht="16.2" x14ac:dyDescent="0.2">
      <c r="A179" s="5"/>
      <c r="B179" s="202"/>
    </row>
    <row r="180" spans="1:2" ht="16.2" x14ac:dyDescent="0.2">
      <c r="A180" s="5"/>
      <c r="B180" s="202"/>
    </row>
    <row r="181" spans="1:2" ht="16.2" x14ac:dyDescent="0.2">
      <c r="A181" s="5"/>
      <c r="B181" s="202"/>
    </row>
    <row r="182" spans="1:2" ht="16.2" x14ac:dyDescent="0.2">
      <c r="A182" s="5"/>
      <c r="B182" s="202"/>
    </row>
    <row r="183" spans="1:2" ht="16.2" x14ac:dyDescent="0.2">
      <c r="A183" s="5"/>
      <c r="B183" s="202"/>
    </row>
    <row r="184" spans="1:2" ht="16.2" x14ac:dyDescent="0.2">
      <c r="A184" s="5"/>
      <c r="B184" s="202"/>
    </row>
    <row r="185" spans="1:2" ht="16.2" x14ac:dyDescent="0.2">
      <c r="A185" s="5"/>
      <c r="B185" s="202"/>
    </row>
    <row r="186" spans="1:2" ht="16.2" x14ac:dyDescent="0.2">
      <c r="A186" s="5"/>
      <c r="B186" s="202"/>
    </row>
    <row r="187" spans="1:2" ht="16.2" x14ac:dyDescent="0.2">
      <c r="A187" s="5"/>
      <c r="B187" s="202"/>
    </row>
    <row r="188" spans="1:2" ht="16.2" x14ac:dyDescent="0.2">
      <c r="A188" s="5"/>
      <c r="B188" s="202"/>
    </row>
    <row r="189" spans="1:2" ht="16.2" x14ac:dyDescent="0.2">
      <c r="A189" s="5"/>
      <c r="B189" s="202"/>
    </row>
    <row r="190" spans="1:2" ht="16.2" x14ac:dyDescent="0.2">
      <c r="A190" s="5"/>
      <c r="B190" s="202"/>
    </row>
    <row r="191" spans="1:2" ht="16.2" x14ac:dyDescent="0.2">
      <c r="A191" s="5"/>
      <c r="B191" s="202"/>
    </row>
    <row r="192" spans="1:2" ht="16.2" x14ac:dyDescent="0.2">
      <c r="A192" s="5"/>
      <c r="B192" s="202"/>
    </row>
    <row r="193" spans="1:2" ht="16.2" x14ac:dyDescent="0.2">
      <c r="A193" s="5"/>
      <c r="B193" s="202"/>
    </row>
    <row r="194" spans="1:2" ht="16.2" x14ac:dyDescent="0.2">
      <c r="A194" s="5"/>
      <c r="B194" s="202"/>
    </row>
    <row r="195" spans="1:2" ht="16.2" x14ac:dyDescent="0.2">
      <c r="A195" s="5"/>
      <c r="B195" s="202"/>
    </row>
    <row r="196" spans="1:2" ht="16.2" x14ac:dyDescent="0.2">
      <c r="A196" s="5"/>
      <c r="B196" s="202"/>
    </row>
    <row r="197" spans="1:2" ht="16.2" x14ac:dyDescent="0.2">
      <c r="A197" s="5"/>
      <c r="B197" s="202"/>
    </row>
    <row r="198" spans="1:2" ht="16.2" x14ac:dyDescent="0.2">
      <c r="A198" s="5"/>
      <c r="B198" s="202"/>
    </row>
    <row r="199" spans="1:2" ht="16.2" x14ac:dyDescent="0.2">
      <c r="A199" s="5"/>
      <c r="B199" s="202"/>
    </row>
    <row r="200" spans="1:2" ht="16.2" x14ac:dyDescent="0.2">
      <c r="A200" s="5"/>
      <c r="B200" s="202"/>
    </row>
    <row r="201" spans="1:2" ht="16.2" x14ac:dyDescent="0.2">
      <c r="A201" s="5"/>
      <c r="B201" s="202"/>
    </row>
    <row r="202" spans="1:2" ht="16.2" x14ac:dyDescent="0.2">
      <c r="A202" s="5"/>
      <c r="B202" s="202"/>
    </row>
    <row r="203" spans="1:2" ht="16.2" x14ac:dyDescent="0.2">
      <c r="A203" s="5"/>
      <c r="B203" s="202"/>
    </row>
    <row r="204" spans="1:2" ht="16.2" x14ac:dyDescent="0.2">
      <c r="A204" s="5"/>
      <c r="B204" s="202"/>
    </row>
    <row r="205" spans="1:2" ht="16.2" x14ac:dyDescent="0.2">
      <c r="A205" s="5"/>
      <c r="B205" s="202"/>
    </row>
    <row r="206" spans="1:2" ht="16.2" x14ac:dyDescent="0.2">
      <c r="A206" s="5"/>
      <c r="B206" s="202"/>
    </row>
    <row r="207" spans="1:2" ht="16.2" x14ac:dyDescent="0.2">
      <c r="A207" s="5"/>
      <c r="B207" s="202"/>
    </row>
    <row r="208" spans="1:2" ht="16.2" x14ac:dyDescent="0.2">
      <c r="A208" s="5"/>
      <c r="B208" s="202"/>
    </row>
    <row r="209" spans="1:2" ht="16.2" x14ac:dyDescent="0.2">
      <c r="A209" s="5"/>
      <c r="B209" s="202"/>
    </row>
    <row r="210" spans="1:2" ht="16.2" x14ac:dyDescent="0.2">
      <c r="A210" s="5"/>
      <c r="B210" s="202"/>
    </row>
    <row r="211" spans="1:2" ht="16.2" x14ac:dyDescent="0.2">
      <c r="A211" s="5"/>
      <c r="B211" s="202"/>
    </row>
    <row r="212" spans="1:2" ht="16.2" x14ac:dyDescent="0.2">
      <c r="A212" s="5"/>
      <c r="B212" s="202"/>
    </row>
    <row r="213" spans="1:2" ht="16.2" x14ac:dyDescent="0.2">
      <c r="A213" s="5"/>
      <c r="B213" s="202"/>
    </row>
    <row r="214" spans="1:2" ht="16.2" x14ac:dyDescent="0.2">
      <c r="A214" s="5"/>
      <c r="B214" s="202"/>
    </row>
    <row r="215" spans="1:2" ht="16.2" x14ac:dyDescent="0.2">
      <c r="A215" s="5"/>
      <c r="B215" s="202"/>
    </row>
    <row r="216" spans="1:2" ht="16.2" x14ac:dyDescent="0.2">
      <c r="A216" s="5"/>
      <c r="B216" s="202"/>
    </row>
    <row r="217" spans="1:2" ht="16.2" x14ac:dyDescent="0.2">
      <c r="A217" s="5"/>
      <c r="B217" s="202"/>
    </row>
    <row r="218" spans="1:2" ht="16.2" x14ac:dyDescent="0.2">
      <c r="A218" s="5"/>
      <c r="B218" s="202"/>
    </row>
    <row r="219" spans="1:2" ht="16.2" x14ac:dyDescent="0.2">
      <c r="A219" s="5"/>
      <c r="B219" s="202"/>
    </row>
    <row r="220" spans="1:2" ht="16.2" x14ac:dyDescent="0.2">
      <c r="A220" s="5"/>
      <c r="B220" s="202"/>
    </row>
    <row r="221" spans="1:2" ht="16.2" x14ac:dyDescent="0.2">
      <c r="A221" s="5"/>
      <c r="B221" s="202"/>
    </row>
    <row r="222" spans="1:2" ht="16.2" x14ac:dyDescent="0.2">
      <c r="A222" s="5"/>
      <c r="B222" s="202"/>
    </row>
    <row r="223" spans="1:2" ht="16.2" x14ac:dyDescent="0.2">
      <c r="A223" s="5"/>
      <c r="B223" s="202"/>
    </row>
    <row r="224" spans="1:2" ht="16.2" x14ac:dyDescent="0.2">
      <c r="A224" s="5"/>
      <c r="B224" s="202"/>
    </row>
    <row r="225" spans="1:2" ht="16.2" x14ac:dyDescent="0.2">
      <c r="A225" s="5"/>
      <c r="B225" s="202"/>
    </row>
    <row r="226" spans="1:2" ht="16.2" x14ac:dyDescent="0.2">
      <c r="A226" s="5"/>
      <c r="B226" s="202"/>
    </row>
    <row r="227" spans="1:2" ht="16.2" x14ac:dyDescent="0.2">
      <c r="A227" s="5"/>
      <c r="B227" s="202"/>
    </row>
    <row r="228" spans="1:2" ht="16.2" x14ac:dyDescent="0.2">
      <c r="A228" s="5"/>
      <c r="B228" s="202"/>
    </row>
    <row r="229" spans="1:2" ht="16.2" x14ac:dyDescent="0.2">
      <c r="A229" s="5"/>
      <c r="B229" s="202"/>
    </row>
    <row r="230" spans="1:2" ht="16.2" x14ac:dyDescent="0.2">
      <c r="A230" s="5"/>
      <c r="B230" s="202"/>
    </row>
    <row r="231" spans="1:2" ht="16.2" x14ac:dyDescent="0.2">
      <c r="A231" s="5"/>
      <c r="B231" s="202"/>
    </row>
    <row r="232" spans="1:2" ht="16.2" x14ac:dyDescent="0.2">
      <c r="A232" s="5"/>
      <c r="B232" s="202"/>
    </row>
    <row r="233" spans="1:2" ht="16.2" x14ac:dyDescent="0.2">
      <c r="A233" s="5"/>
      <c r="B233" s="202"/>
    </row>
    <row r="234" spans="1:2" ht="16.2" x14ac:dyDescent="0.2">
      <c r="A234" s="5"/>
      <c r="B234" s="202"/>
    </row>
    <row r="235" spans="1:2" ht="16.2" x14ac:dyDescent="0.2">
      <c r="A235" s="5"/>
      <c r="B235" s="202"/>
    </row>
    <row r="236" spans="1:2" ht="16.2" x14ac:dyDescent="0.2">
      <c r="A236" s="5"/>
      <c r="B236" s="202"/>
    </row>
    <row r="237" spans="1:2" ht="16.2" x14ac:dyDescent="0.2">
      <c r="A237" s="5"/>
      <c r="B237" s="202"/>
    </row>
    <row r="238" spans="1:2" ht="16.2" x14ac:dyDescent="0.2">
      <c r="A238" s="5"/>
      <c r="B238" s="202"/>
    </row>
    <row r="239" spans="1:2" ht="16.2" x14ac:dyDescent="0.2">
      <c r="A239" s="5"/>
      <c r="B239" s="202"/>
    </row>
    <row r="240" spans="1:2" ht="16.2" x14ac:dyDescent="0.2">
      <c r="A240" s="5"/>
      <c r="B240" s="202"/>
    </row>
    <row r="241" spans="1:2" ht="16.2" x14ac:dyDescent="0.2">
      <c r="A241" s="5"/>
      <c r="B241" s="202"/>
    </row>
    <row r="242" spans="1:2" ht="16.2" x14ac:dyDescent="0.2">
      <c r="A242" s="5"/>
      <c r="B242" s="202"/>
    </row>
    <row r="243" spans="1:2" ht="16.2" x14ac:dyDescent="0.2">
      <c r="A243" s="5"/>
      <c r="B243" s="202"/>
    </row>
    <row r="244" spans="1:2" ht="16.2" x14ac:dyDescent="0.2">
      <c r="A244" s="5"/>
      <c r="B244" s="202"/>
    </row>
    <row r="245" spans="1:2" ht="16.2" x14ac:dyDescent="0.2">
      <c r="A245" s="5"/>
      <c r="B245" s="202"/>
    </row>
    <row r="246" spans="1:2" ht="16.2" x14ac:dyDescent="0.2">
      <c r="A246" s="5"/>
      <c r="B246" s="202"/>
    </row>
    <row r="247" spans="1:2" ht="16.2" x14ac:dyDescent="0.2">
      <c r="A247" s="5"/>
      <c r="B247" s="202"/>
    </row>
    <row r="248" spans="1:2" ht="16.2" x14ac:dyDescent="0.2">
      <c r="A248" s="5"/>
      <c r="B248" s="202"/>
    </row>
    <row r="249" spans="1:2" ht="16.2" x14ac:dyDescent="0.2">
      <c r="A249" s="5"/>
      <c r="B249" s="202"/>
    </row>
    <row r="250" spans="1:2" ht="16.2" x14ac:dyDescent="0.2">
      <c r="A250" s="5"/>
      <c r="B250" s="202"/>
    </row>
    <row r="251" spans="1:2" ht="16.2" x14ac:dyDescent="0.2">
      <c r="A251" s="5"/>
      <c r="B251" s="202"/>
    </row>
    <row r="252" spans="1:2" ht="16.2" x14ac:dyDescent="0.2">
      <c r="A252" s="5"/>
      <c r="B252" s="202"/>
    </row>
    <row r="253" spans="1:2" ht="16.2" x14ac:dyDescent="0.2">
      <c r="A253" s="5"/>
      <c r="B253" s="202"/>
    </row>
    <row r="254" spans="1:2" ht="16.2" x14ac:dyDescent="0.2">
      <c r="A254" s="5"/>
      <c r="B254" s="202"/>
    </row>
    <row r="255" spans="1:2" ht="16.2" x14ac:dyDescent="0.2">
      <c r="A255" s="5"/>
      <c r="B255" s="202"/>
    </row>
    <row r="256" spans="1:2" ht="16.2" x14ac:dyDescent="0.2">
      <c r="A256" s="5"/>
      <c r="B256" s="202"/>
    </row>
    <row r="257" spans="1:2" ht="16.2" x14ac:dyDescent="0.2">
      <c r="A257" s="5"/>
      <c r="B257" s="202"/>
    </row>
    <row r="258" spans="1:2" ht="16.2" x14ac:dyDescent="0.2">
      <c r="A258" s="5"/>
      <c r="B258" s="202"/>
    </row>
    <row r="259" spans="1:2" ht="16.2" x14ac:dyDescent="0.2">
      <c r="A259" s="5"/>
      <c r="B259" s="202"/>
    </row>
    <row r="260" spans="1:2" ht="16.2" x14ac:dyDescent="0.2">
      <c r="A260" s="5"/>
      <c r="B260" s="202"/>
    </row>
    <row r="261" spans="1:2" ht="16.2" x14ac:dyDescent="0.2">
      <c r="A261" s="5"/>
      <c r="B261" s="202"/>
    </row>
    <row r="262" spans="1:2" ht="16.2" x14ac:dyDescent="0.2">
      <c r="A262" s="5"/>
      <c r="B262" s="202"/>
    </row>
    <row r="263" spans="1:2" ht="16.2" x14ac:dyDescent="0.2">
      <c r="A263" s="5"/>
      <c r="B263" s="202"/>
    </row>
    <row r="264" spans="1:2" ht="16.2" x14ac:dyDescent="0.2">
      <c r="A264" s="5"/>
      <c r="B264" s="202"/>
    </row>
    <row r="265" spans="1:2" ht="16.2" x14ac:dyDescent="0.2">
      <c r="A265" s="5"/>
      <c r="B265" s="202"/>
    </row>
    <row r="266" spans="1:2" ht="16.2" x14ac:dyDescent="0.2">
      <c r="A266" s="5"/>
      <c r="B266" s="202"/>
    </row>
    <row r="267" spans="1:2" ht="16.2" x14ac:dyDescent="0.2">
      <c r="A267" s="5"/>
      <c r="B267" s="202"/>
    </row>
    <row r="268" spans="1:2" ht="16.2" x14ac:dyDescent="0.2">
      <c r="A268" s="5"/>
      <c r="B268" s="202"/>
    </row>
    <row r="269" spans="1:2" ht="16.2" x14ac:dyDescent="0.2">
      <c r="A269" s="5"/>
      <c r="B269" s="202"/>
    </row>
    <row r="270" spans="1:2" ht="16.2" x14ac:dyDescent="0.2">
      <c r="A270" s="5"/>
      <c r="B270" s="202"/>
    </row>
    <row r="271" spans="1:2" ht="16.2" x14ac:dyDescent="0.2">
      <c r="A271" s="5"/>
      <c r="B271" s="202"/>
    </row>
    <row r="272" spans="1:2" ht="16.2" x14ac:dyDescent="0.2">
      <c r="A272" s="5"/>
      <c r="B272" s="202"/>
    </row>
    <row r="273" spans="1:2" ht="16.2" x14ac:dyDescent="0.2">
      <c r="A273" s="5"/>
      <c r="B273" s="202"/>
    </row>
    <row r="274" spans="1:2" ht="16.2" x14ac:dyDescent="0.2">
      <c r="A274" s="5"/>
      <c r="B274" s="202"/>
    </row>
    <row r="275" spans="1:2" ht="16.2" x14ac:dyDescent="0.2">
      <c r="A275" s="5"/>
      <c r="B275" s="202"/>
    </row>
    <row r="276" spans="1:2" ht="16.2" x14ac:dyDescent="0.2">
      <c r="A276" s="5"/>
      <c r="B276" s="202"/>
    </row>
    <row r="277" spans="1:2" ht="16.2" x14ac:dyDescent="0.2">
      <c r="A277" s="5"/>
      <c r="B277" s="202"/>
    </row>
    <row r="278" spans="1:2" ht="16.2" x14ac:dyDescent="0.2">
      <c r="A278" s="5"/>
      <c r="B278" s="202"/>
    </row>
    <row r="279" spans="1:2" ht="16.2" x14ac:dyDescent="0.2">
      <c r="A279" s="5"/>
      <c r="B279" s="202"/>
    </row>
    <row r="280" spans="1:2" ht="16.2" x14ac:dyDescent="0.2">
      <c r="A280" s="5"/>
      <c r="B280" s="202"/>
    </row>
    <row r="281" spans="1:2" ht="16.2" x14ac:dyDescent="0.2">
      <c r="A281" s="5"/>
      <c r="B281" s="202"/>
    </row>
    <row r="282" spans="1:2" ht="16.2" x14ac:dyDescent="0.2">
      <c r="A282" s="5"/>
      <c r="B282" s="202"/>
    </row>
    <row r="283" spans="1:2" ht="16.2" x14ac:dyDescent="0.2">
      <c r="A283" s="5"/>
      <c r="B283" s="202"/>
    </row>
    <row r="284" spans="1:2" ht="16.2" x14ac:dyDescent="0.2">
      <c r="A284" s="5"/>
      <c r="B284" s="202"/>
    </row>
    <row r="285" spans="1:2" ht="16.2" x14ac:dyDescent="0.2">
      <c r="A285" s="5"/>
      <c r="B285" s="202"/>
    </row>
    <row r="286" spans="1:2" ht="16.2" x14ac:dyDescent="0.2">
      <c r="A286" s="5"/>
      <c r="B286" s="202"/>
    </row>
    <row r="287" spans="1:2" ht="16.2" x14ac:dyDescent="0.2">
      <c r="A287" s="5"/>
      <c r="B287" s="202"/>
    </row>
    <row r="288" spans="1:2" ht="16.2" x14ac:dyDescent="0.2">
      <c r="A288" s="5"/>
      <c r="B288" s="202"/>
    </row>
    <row r="289" spans="1:2" ht="16.2" x14ac:dyDescent="0.2">
      <c r="A289" s="5"/>
      <c r="B289" s="202"/>
    </row>
    <row r="290" spans="1:2" ht="16.2" x14ac:dyDescent="0.2">
      <c r="A290" s="5"/>
      <c r="B290" s="202"/>
    </row>
    <row r="291" spans="1:2" ht="16.2" x14ac:dyDescent="0.2">
      <c r="A291" s="5"/>
      <c r="B291" s="202"/>
    </row>
    <row r="292" spans="1:2" ht="16.2" x14ac:dyDescent="0.2">
      <c r="A292" s="5"/>
      <c r="B292" s="202"/>
    </row>
    <row r="293" spans="1:2" ht="16.2" x14ac:dyDescent="0.2">
      <c r="A293" s="5"/>
      <c r="B293" s="202"/>
    </row>
    <row r="294" spans="1:2" ht="16.2" x14ac:dyDescent="0.2">
      <c r="A294" s="5"/>
      <c r="B294" s="202"/>
    </row>
    <row r="295" spans="1:2" ht="16.2" x14ac:dyDescent="0.2">
      <c r="A295" s="5"/>
      <c r="B295" s="202"/>
    </row>
    <row r="296" spans="1:2" ht="16.2" x14ac:dyDescent="0.2">
      <c r="A296" s="5"/>
      <c r="B296" s="202"/>
    </row>
    <row r="297" spans="1:2" ht="16.2" x14ac:dyDescent="0.2">
      <c r="A297" s="5"/>
      <c r="B297" s="202"/>
    </row>
    <row r="298" spans="1:2" ht="16.2" x14ac:dyDescent="0.2">
      <c r="A298" s="5"/>
      <c r="B298" s="202"/>
    </row>
    <row r="299" spans="1:2" ht="16.2" x14ac:dyDescent="0.2">
      <c r="A299" s="5"/>
      <c r="B299" s="202"/>
    </row>
    <row r="300" spans="1:2" ht="16.2" x14ac:dyDescent="0.2">
      <c r="A300" s="5"/>
      <c r="B300" s="202"/>
    </row>
    <row r="301" spans="1:2" ht="16.2" x14ac:dyDescent="0.2">
      <c r="A301" s="5"/>
      <c r="B301" s="202"/>
    </row>
    <row r="302" spans="1:2" ht="16.2" x14ac:dyDescent="0.2">
      <c r="A302" s="5"/>
      <c r="B302" s="202"/>
    </row>
    <row r="303" spans="1:2" ht="16.2" x14ac:dyDescent="0.2">
      <c r="A303" s="5"/>
      <c r="B303" s="202"/>
    </row>
    <row r="304" spans="1:2" ht="16.2" x14ac:dyDescent="0.2">
      <c r="A304" s="5"/>
      <c r="B304" s="202"/>
    </row>
    <row r="305" spans="1:2" ht="16.2" x14ac:dyDescent="0.2">
      <c r="A305" s="5"/>
      <c r="B305" s="202"/>
    </row>
    <row r="306" spans="1:2" ht="16.2" x14ac:dyDescent="0.2">
      <c r="A306" s="5"/>
      <c r="B306" s="202"/>
    </row>
    <row r="307" spans="1:2" ht="16.2" x14ac:dyDescent="0.2">
      <c r="A307" s="5"/>
      <c r="B307" s="202"/>
    </row>
    <row r="308" spans="1:2" ht="16.2" x14ac:dyDescent="0.2">
      <c r="A308" s="5"/>
      <c r="B308" s="202"/>
    </row>
    <row r="309" spans="1:2" ht="16.2" x14ac:dyDescent="0.2">
      <c r="A309" s="5"/>
      <c r="B309" s="202"/>
    </row>
    <row r="310" spans="1:2" ht="16.2" x14ac:dyDescent="0.2">
      <c r="A310" s="5"/>
      <c r="B310" s="202"/>
    </row>
    <row r="311" spans="1:2" ht="16.2" x14ac:dyDescent="0.2">
      <c r="A311" s="5"/>
      <c r="B311" s="202"/>
    </row>
    <row r="312" spans="1:2" ht="16.2" x14ac:dyDescent="0.2">
      <c r="A312" s="5"/>
      <c r="B312" s="202"/>
    </row>
    <row r="313" spans="1:2" ht="16.2" x14ac:dyDescent="0.2">
      <c r="A313" s="5"/>
      <c r="B313" s="202"/>
    </row>
    <row r="314" spans="1:2" ht="16.2" x14ac:dyDescent="0.2">
      <c r="A314" s="5"/>
      <c r="B314" s="202"/>
    </row>
    <row r="315" spans="1:2" ht="16.2" x14ac:dyDescent="0.2">
      <c r="A315" s="5"/>
      <c r="B315" s="202"/>
    </row>
    <row r="316" spans="1:2" ht="16.2" x14ac:dyDescent="0.2">
      <c r="A316" s="5"/>
      <c r="B316" s="202"/>
    </row>
    <row r="317" spans="1:2" ht="16.2" x14ac:dyDescent="0.2">
      <c r="A317" s="5"/>
      <c r="B317" s="202"/>
    </row>
    <row r="318" spans="1:2" ht="16.2" x14ac:dyDescent="0.2">
      <c r="A318" s="5"/>
      <c r="B318" s="202"/>
    </row>
    <row r="319" spans="1:2" ht="16.2" x14ac:dyDescent="0.2">
      <c r="A319" s="5"/>
      <c r="B319" s="202"/>
    </row>
    <row r="320" spans="1:2" ht="16.2" x14ac:dyDescent="0.2">
      <c r="A320" s="5"/>
      <c r="B320" s="202"/>
    </row>
    <row r="321" spans="1:2" ht="16.2" x14ac:dyDescent="0.2">
      <c r="A321" s="5"/>
      <c r="B321" s="202"/>
    </row>
    <row r="322" spans="1:2" ht="16.2" x14ac:dyDescent="0.2">
      <c r="A322" s="5"/>
      <c r="B322" s="202"/>
    </row>
    <row r="323" spans="1:2" ht="16.2" x14ac:dyDescent="0.2">
      <c r="A323" s="5"/>
      <c r="B323" s="202"/>
    </row>
    <row r="324" spans="1:2" ht="16.2" x14ac:dyDescent="0.2">
      <c r="A324" s="5"/>
      <c r="B324" s="202"/>
    </row>
    <row r="325" spans="1:2" ht="16.2" x14ac:dyDescent="0.2">
      <c r="A325" s="5"/>
      <c r="B325" s="202"/>
    </row>
    <row r="326" spans="1:2" ht="16.2" x14ac:dyDescent="0.2">
      <c r="A326" s="5"/>
      <c r="B326" s="202"/>
    </row>
    <row r="327" spans="1:2" ht="16.2" x14ac:dyDescent="0.2">
      <c r="A327" s="5"/>
      <c r="B327" s="202"/>
    </row>
    <row r="328" spans="1:2" ht="16.2" x14ac:dyDescent="0.2">
      <c r="A328" s="5"/>
      <c r="B328" s="202"/>
    </row>
    <row r="329" spans="1:2" ht="16.2" x14ac:dyDescent="0.2">
      <c r="A329" s="5"/>
      <c r="B329" s="202"/>
    </row>
    <row r="330" spans="1:2" ht="16.2" x14ac:dyDescent="0.2">
      <c r="A330" s="5"/>
      <c r="B330" s="202"/>
    </row>
    <row r="331" spans="1:2" ht="16.2" x14ac:dyDescent="0.2">
      <c r="A331" s="5"/>
      <c r="B331" s="202"/>
    </row>
    <row r="332" spans="1:2" ht="16.2" x14ac:dyDescent="0.2">
      <c r="A332" s="5"/>
      <c r="B332" s="202"/>
    </row>
    <row r="333" spans="1:2" ht="16.2" x14ac:dyDescent="0.2">
      <c r="A333" s="5"/>
      <c r="B333" s="202"/>
    </row>
    <row r="334" spans="1:2" ht="16.2" x14ac:dyDescent="0.2">
      <c r="A334" s="5"/>
      <c r="B334" s="202"/>
    </row>
    <row r="335" spans="1:2" ht="16.2" x14ac:dyDescent="0.2">
      <c r="A335" s="5"/>
      <c r="B335" s="202"/>
    </row>
    <row r="336" spans="1:2" ht="16.2" x14ac:dyDescent="0.2">
      <c r="A336" s="5"/>
      <c r="B336" s="202"/>
    </row>
    <row r="337" spans="1:2" ht="16.2" x14ac:dyDescent="0.2">
      <c r="A337" s="5"/>
      <c r="B337" s="202"/>
    </row>
    <row r="338" spans="1:2" ht="16.2" x14ac:dyDescent="0.2">
      <c r="A338" s="5"/>
      <c r="B338" s="202"/>
    </row>
    <row r="339" spans="1:2" ht="16.2" x14ac:dyDescent="0.2">
      <c r="A339" s="5"/>
      <c r="B339" s="202"/>
    </row>
    <row r="340" spans="1:2" ht="16.2" x14ac:dyDescent="0.2">
      <c r="A340" s="5"/>
      <c r="B340" s="202"/>
    </row>
    <row r="341" spans="1:2" ht="16.2" x14ac:dyDescent="0.2">
      <c r="A341" s="5"/>
      <c r="B341" s="202"/>
    </row>
    <row r="342" spans="1:2" ht="16.2" x14ac:dyDescent="0.2">
      <c r="A342" s="5"/>
      <c r="B342" s="202"/>
    </row>
    <row r="343" spans="1:2" ht="16.2" x14ac:dyDescent="0.2">
      <c r="A343" s="5"/>
      <c r="B343" s="202"/>
    </row>
    <row r="344" spans="1:2" ht="16.2" x14ac:dyDescent="0.2">
      <c r="A344" s="5"/>
      <c r="B344" s="202"/>
    </row>
    <row r="345" spans="1:2" ht="16.2" x14ac:dyDescent="0.2">
      <c r="A345" s="5"/>
      <c r="B345" s="202"/>
    </row>
    <row r="346" spans="1:2" ht="16.2" x14ac:dyDescent="0.2">
      <c r="A346" s="5"/>
      <c r="B346" s="202"/>
    </row>
    <row r="347" spans="1:2" ht="16.2" x14ac:dyDescent="0.2">
      <c r="A347" s="5"/>
      <c r="B347" s="202"/>
    </row>
    <row r="348" spans="1:2" ht="16.2" x14ac:dyDescent="0.2">
      <c r="A348" s="5"/>
      <c r="B348" s="202"/>
    </row>
    <row r="349" spans="1:2" ht="16.2" x14ac:dyDescent="0.2">
      <c r="A349" s="5"/>
      <c r="B349" s="202"/>
    </row>
    <row r="350" spans="1:2" ht="16.2" x14ac:dyDescent="0.2">
      <c r="A350" s="5"/>
      <c r="B350" s="202"/>
    </row>
    <row r="351" spans="1:2" ht="16.2" x14ac:dyDescent="0.2">
      <c r="A351" s="5"/>
      <c r="B351" s="202"/>
    </row>
    <row r="352" spans="1:2" ht="16.2" x14ac:dyDescent="0.2">
      <c r="A352" s="5"/>
      <c r="B352" s="202"/>
    </row>
    <row r="353" spans="1:2" ht="16.2" x14ac:dyDescent="0.2">
      <c r="A353" s="5"/>
      <c r="B353" s="202"/>
    </row>
    <row r="354" spans="1:2" ht="16.2" x14ac:dyDescent="0.2">
      <c r="A354" s="5"/>
      <c r="B354" s="202"/>
    </row>
    <row r="355" spans="1:2" ht="16.2" x14ac:dyDescent="0.2">
      <c r="A355" s="5"/>
      <c r="B355" s="202"/>
    </row>
    <row r="356" spans="1:2" ht="16.2" x14ac:dyDescent="0.2">
      <c r="A356" s="5"/>
      <c r="B356" s="202"/>
    </row>
    <row r="357" spans="1:2" ht="16.2" x14ac:dyDescent="0.2">
      <c r="A357" s="5"/>
      <c r="B357" s="202"/>
    </row>
    <row r="358" spans="1:2" ht="16.2" x14ac:dyDescent="0.2">
      <c r="A358" s="5"/>
      <c r="B358" s="202"/>
    </row>
    <row r="359" spans="1:2" ht="16.2" x14ac:dyDescent="0.2">
      <c r="A359" s="5"/>
      <c r="B359" s="202"/>
    </row>
    <row r="360" spans="1:2" ht="16.2" x14ac:dyDescent="0.2">
      <c r="A360" s="5"/>
      <c r="B360" s="202"/>
    </row>
    <row r="361" spans="1:2" ht="16.2" x14ac:dyDescent="0.2">
      <c r="A361" s="5"/>
      <c r="B361" s="202"/>
    </row>
    <row r="362" spans="1:2" ht="16.2" x14ac:dyDescent="0.2">
      <c r="A362" s="5"/>
      <c r="B362" s="202"/>
    </row>
    <row r="363" spans="1:2" ht="16.2" x14ac:dyDescent="0.2">
      <c r="A363" s="5"/>
      <c r="B363" s="202"/>
    </row>
    <row r="364" spans="1:2" ht="16.2" x14ac:dyDescent="0.2">
      <c r="A364" s="5"/>
      <c r="B364" s="202"/>
    </row>
    <row r="365" spans="1:2" ht="16.2" x14ac:dyDescent="0.2">
      <c r="A365" s="5"/>
      <c r="B365" s="202"/>
    </row>
    <row r="366" spans="1:2" ht="16.2" x14ac:dyDescent="0.2">
      <c r="A366" s="5"/>
      <c r="B366" s="202"/>
    </row>
    <row r="367" spans="1:2" ht="16.2" x14ac:dyDescent="0.2">
      <c r="A367" s="5"/>
      <c r="B367" s="202"/>
    </row>
    <row r="368" spans="1:2" ht="16.2" x14ac:dyDescent="0.2">
      <c r="A368" s="5"/>
      <c r="B368" s="202"/>
    </row>
    <row r="369" spans="1:2" ht="16.2" x14ac:dyDescent="0.2">
      <c r="A369" s="5"/>
      <c r="B369" s="202"/>
    </row>
    <row r="370" spans="1:2" ht="16.2" x14ac:dyDescent="0.2">
      <c r="A370" s="5"/>
      <c r="B370" s="202"/>
    </row>
    <row r="371" spans="1:2" ht="16.2" x14ac:dyDescent="0.2">
      <c r="A371" s="5"/>
      <c r="B371" s="202"/>
    </row>
    <row r="372" spans="1:2" ht="16.2" x14ac:dyDescent="0.2">
      <c r="A372" s="5"/>
      <c r="B372" s="202"/>
    </row>
    <row r="373" spans="1:2" ht="16.2" x14ac:dyDescent="0.2">
      <c r="A373" s="5"/>
      <c r="B373" s="202"/>
    </row>
    <row r="374" spans="1:2" ht="16.2" x14ac:dyDescent="0.2">
      <c r="A374" s="5"/>
      <c r="B374" s="202"/>
    </row>
    <row r="375" spans="1:2" ht="16.2" x14ac:dyDescent="0.2">
      <c r="A375" s="5"/>
      <c r="B375" s="202"/>
    </row>
    <row r="376" spans="1:2" ht="16.2" x14ac:dyDescent="0.2">
      <c r="A376" s="5"/>
      <c r="B376" s="202"/>
    </row>
    <row r="377" spans="1:2" ht="16.2" x14ac:dyDescent="0.2">
      <c r="A377" s="5"/>
      <c r="B377" s="202"/>
    </row>
    <row r="378" spans="1:2" ht="16.2" x14ac:dyDescent="0.2">
      <c r="A378" s="5"/>
      <c r="B378" s="202"/>
    </row>
    <row r="379" spans="1:2" ht="16.2" x14ac:dyDescent="0.2">
      <c r="A379" s="5"/>
      <c r="B379" s="202"/>
    </row>
    <row r="380" spans="1:2" ht="16.2" x14ac:dyDescent="0.2">
      <c r="A380" s="5"/>
      <c r="B380" s="202"/>
    </row>
    <row r="381" spans="1:2" ht="16.2" x14ac:dyDescent="0.2">
      <c r="A381" s="5"/>
      <c r="B381" s="202"/>
    </row>
    <row r="382" spans="1:2" ht="16.2" x14ac:dyDescent="0.2">
      <c r="A382" s="5"/>
      <c r="B382" s="202"/>
    </row>
    <row r="383" spans="1:2" ht="16.2" x14ac:dyDescent="0.2">
      <c r="A383" s="5"/>
      <c r="B383" s="202"/>
    </row>
    <row r="384" spans="1:2" ht="16.2" x14ac:dyDescent="0.2">
      <c r="A384" s="5"/>
      <c r="B384" s="202"/>
    </row>
    <row r="385" spans="1:2" ht="16.2" x14ac:dyDescent="0.2">
      <c r="A385" s="5"/>
      <c r="B385" s="202"/>
    </row>
    <row r="386" spans="1:2" ht="16.2" x14ac:dyDescent="0.2">
      <c r="A386" s="5"/>
      <c r="B386" s="202"/>
    </row>
    <row r="387" spans="1:2" ht="16.2" x14ac:dyDescent="0.2">
      <c r="A387" s="5"/>
      <c r="B387" s="202"/>
    </row>
    <row r="388" spans="1:2" ht="16.2" x14ac:dyDescent="0.2">
      <c r="A388" s="5"/>
      <c r="B388" s="202"/>
    </row>
    <row r="389" spans="1:2" ht="16.2" x14ac:dyDescent="0.2">
      <c r="A389" s="5"/>
      <c r="B389" s="202"/>
    </row>
    <row r="390" spans="1:2" ht="16.2" x14ac:dyDescent="0.2">
      <c r="A390" s="5"/>
      <c r="B390" s="202"/>
    </row>
    <row r="391" spans="1:2" ht="16.2" x14ac:dyDescent="0.2">
      <c r="A391" s="5"/>
      <c r="B391" s="202"/>
    </row>
    <row r="392" spans="1:2" ht="16.2" x14ac:dyDescent="0.2">
      <c r="A392" s="5"/>
      <c r="B392" s="202"/>
    </row>
    <row r="393" spans="1:2" ht="16.2" x14ac:dyDescent="0.2">
      <c r="A393" s="5"/>
      <c r="B393" s="202"/>
    </row>
    <row r="394" spans="1:2" ht="16.2" x14ac:dyDescent="0.2">
      <c r="A394" s="5"/>
      <c r="B394" s="202"/>
    </row>
    <row r="395" spans="1:2" ht="16.2" x14ac:dyDescent="0.2">
      <c r="A395" s="5"/>
      <c r="B395" s="202"/>
    </row>
    <row r="396" spans="1:2" ht="16.2" x14ac:dyDescent="0.2">
      <c r="A396" s="5"/>
      <c r="B396" s="202"/>
    </row>
    <row r="397" spans="1:2" ht="16.2" x14ac:dyDescent="0.2">
      <c r="A397" s="5"/>
      <c r="B397" s="202"/>
    </row>
    <row r="398" spans="1:2" ht="16.2" x14ac:dyDescent="0.2">
      <c r="A398" s="5"/>
      <c r="B398" s="202"/>
    </row>
    <row r="399" spans="1:2" ht="16.2" x14ac:dyDescent="0.2">
      <c r="A399" s="5"/>
      <c r="B399" s="202"/>
    </row>
    <row r="400" spans="1:2" ht="16.2" x14ac:dyDescent="0.2">
      <c r="A400" s="5"/>
      <c r="B400" s="202"/>
    </row>
    <row r="401" spans="1:2" ht="16.2" x14ac:dyDescent="0.2">
      <c r="A401" s="5"/>
      <c r="B401" s="202"/>
    </row>
    <row r="402" spans="1:2" ht="16.2" x14ac:dyDescent="0.2">
      <c r="A402" s="5"/>
      <c r="B402" s="202"/>
    </row>
    <row r="403" spans="1:2" ht="16.2" x14ac:dyDescent="0.2">
      <c r="A403" s="5"/>
      <c r="B403" s="202"/>
    </row>
    <row r="404" spans="1:2" ht="16.2" x14ac:dyDescent="0.2">
      <c r="A404" s="5"/>
      <c r="B404" s="202"/>
    </row>
    <row r="405" spans="1:2" ht="16.2" x14ac:dyDescent="0.2">
      <c r="A405" s="5"/>
      <c r="B405" s="202"/>
    </row>
    <row r="406" spans="1:2" ht="16.2" x14ac:dyDescent="0.2">
      <c r="A406" s="5"/>
      <c r="B406" s="202"/>
    </row>
    <row r="407" spans="1:2" ht="16.2" x14ac:dyDescent="0.2">
      <c r="A407" s="5"/>
      <c r="B407" s="202"/>
    </row>
    <row r="408" spans="1:2" ht="16.2" x14ac:dyDescent="0.2">
      <c r="A408" s="5"/>
      <c r="B408" s="202"/>
    </row>
    <row r="409" spans="1:2" ht="16.2" x14ac:dyDescent="0.2">
      <c r="A409" s="5"/>
      <c r="B409" s="202"/>
    </row>
    <row r="410" spans="1:2" ht="16.2" x14ac:dyDescent="0.2">
      <c r="A410" s="5"/>
      <c r="B410" s="202"/>
    </row>
    <row r="411" spans="1:2" ht="16.2" x14ac:dyDescent="0.2">
      <c r="A411" s="5"/>
      <c r="B411" s="202"/>
    </row>
    <row r="412" spans="1:2" ht="16.2" x14ac:dyDescent="0.2">
      <c r="A412" s="5"/>
      <c r="B412" s="202"/>
    </row>
    <row r="413" spans="1:2" ht="16.2" x14ac:dyDescent="0.2">
      <c r="A413" s="5"/>
      <c r="B413" s="202"/>
    </row>
    <row r="414" spans="1:2" ht="16.2" x14ac:dyDescent="0.2">
      <c r="A414" s="5"/>
      <c r="B414" s="202"/>
    </row>
    <row r="415" spans="1:2" ht="16.2" x14ac:dyDescent="0.2">
      <c r="A415" s="5"/>
      <c r="B415" s="202"/>
    </row>
    <row r="416" spans="1:2" ht="16.2" x14ac:dyDescent="0.2">
      <c r="A416" s="5"/>
      <c r="B416" s="202"/>
    </row>
    <row r="417" spans="1:2" ht="16.2" x14ac:dyDescent="0.2">
      <c r="A417" s="5"/>
      <c r="B417" s="202"/>
    </row>
    <row r="418" spans="1:2" ht="16.2" x14ac:dyDescent="0.2">
      <c r="A418" s="5"/>
      <c r="B418" s="202"/>
    </row>
    <row r="419" spans="1:2" ht="16.2" x14ac:dyDescent="0.2">
      <c r="A419" s="5"/>
      <c r="B419" s="202"/>
    </row>
    <row r="420" spans="1:2" ht="16.2" x14ac:dyDescent="0.2">
      <c r="A420" s="5"/>
      <c r="B420" s="202"/>
    </row>
    <row r="421" spans="1:2" ht="16.2" x14ac:dyDescent="0.2">
      <c r="A421" s="5"/>
      <c r="B421" s="202"/>
    </row>
    <row r="422" spans="1:2" ht="16.2" x14ac:dyDescent="0.2">
      <c r="A422" s="5"/>
      <c r="B422" s="202"/>
    </row>
    <row r="423" spans="1:2" ht="16.2" x14ac:dyDescent="0.2">
      <c r="A423" s="5"/>
      <c r="B423" s="202"/>
    </row>
    <row r="424" spans="1:2" ht="16.2" x14ac:dyDescent="0.2">
      <c r="A424" s="5"/>
      <c r="B424" s="202"/>
    </row>
    <row r="425" spans="1:2" ht="16.2" x14ac:dyDescent="0.2">
      <c r="A425" s="5"/>
      <c r="B425" s="202"/>
    </row>
    <row r="426" spans="1:2" ht="16.2" x14ac:dyDescent="0.2">
      <c r="A426" s="5"/>
      <c r="B426" s="202"/>
    </row>
    <row r="427" spans="1:2" ht="16.2" x14ac:dyDescent="0.2">
      <c r="A427" s="5"/>
      <c r="B427" s="202"/>
    </row>
    <row r="428" spans="1:2" ht="16.2" x14ac:dyDescent="0.2">
      <c r="A428" s="5"/>
      <c r="B428" s="202"/>
    </row>
    <row r="429" spans="1:2" ht="16.2" x14ac:dyDescent="0.2">
      <c r="A429" s="5"/>
      <c r="B429" s="202"/>
    </row>
    <row r="430" spans="1:2" ht="16.2" x14ac:dyDescent="0.2">
      <c r="A430" s="5"/>
      <c r="B430" s="202"/>
    </row>
    <row r="431" spans="1:2" ht="16.2" x14ac:dyDescent="0.2">
      <c r="A431" s="5"/>
      <c r="B431" s="202"/>
    </row>
    <row r="432" spans="1:2" ht="16.2" x14ac:dyDescent="0.2">
      <c r="A432" s="5"/>
      <c r="B432" s="202"/>
    </row>
    <row r="433" spans="1:2" ht="16.2" x14ac:dyDescent="0.2">
      <c r="A433" s="5"/>
      <c r="B433" s="202"/>
    </row>
    <row r="434" spans="1:2" ht="16.2" x14ac:dyDescent="0.2">
      <c r="A434" s="5"/>
      <c r="B434" s="202"/>
    </row>
    <row r="435" spans="1:2" ht="16.2" x14ac:dyDescent="0.2">
      <c r="A435" s="5"/>
      <c r="B435" s="202"/>
    </row>
    <row r="436" spans="1:2" ht="16.2" x14ac:dyDescent="0.2">
      <c r="A436" s="5"/>
      <c r="B436" s="202"/>
    </row>
    <row r="437" spans="1:2" ht="16.2" x14ac:dyDescent="0.2">
      <c r="A437" s="5"/>
      <c r="B437" s="202"/>
    </row>
    <row r="438" spans="1:2" ht="16.2" x14ac:dyDescent="0.2">
      <c r="A438" s="5"/>
      <c r="B438" s="202"/>
    </row>
    <row r="439" spans="1:2" ht="16.2" x14ac:dyDescent="0.2">
      <c r="A439" s="5"/>
      <c r="B439" s="202"/>
    </row>
    <row r="440" spans="1:2" ht="16.2" x14ac:dyDescent="0.2">
      <c r="A440" s="5"/>
      <c r="B440" s="202"/>
    </row>
    <row r="441" spans="1:2" ht="16.2" x14ac:dyDescent="0.2">
      <c r="A441" s="5"/>
      <c r="B441" s="202"/>
    </row>
    <row r="442" spans="1:2" ht="16.2" x14ac:dyDescent="0.2">
      <c r="A442" s="5"/>
      <c r="B442" s="202"/>
    </row>
    <row r="443" spans="1:2" ht="16.2" x14ac:dyDescent="0.2">
      <c r="A443" s="5"/>
      <c r="B443" s="202"/>
    </row>
    <row r="444" spans="1:2" ht="16.2" x14ac:dyDescent="0.2">
      <c r="A444" s="5"/>
      <c r="B444" s="202"/>
    </row>
    <row r="445" spans="1:2" ht="16.2" x14ac:dyDescent="0.2">
      <c r="A445" s="5"/>
      <c r="B445" s="202"/>
    </row>
    <row r="446" spans="1:2" ht="16.2" x14ac:dyDescent="0.2">
      <c r="A446" s="5"/>
      <c r="B446" s="202"/>
    </row>
    <row r="447" spans="1:2" ht="16.2" x14ac:dyDescent="0.2">
      <c r="A447" s="5"/>
      <c r="B447" s="202"/>
    </row>
    <row r="448" spans="1:2" ht="16.2" x14ac:dyDescent="0.2">
      <c r="A448" s="5"/>
      <c r="B448" s="202"/>
    </row>
    <row r="449" spans="1:2" ht="16.2" x14ac:dyDescent="0.2">
      <c r="A449" s="5"/>
      <c r="B449" s="202"/>
    </row>
    <row r="450" spans="1:2" ht="16.2" x14ac:dyDescent="0.2">
      <c r="A450" s="5"/>
      <c r="B450" s="202"/>
    </row>
    <row r="451" spans="1:2" ht="16.2" x14ac:dyDescent="0.2">
      <c r="A451" s="5"/>
      <c r="B451" s="202"/>
    </row>
    <row r="452" spans="1:2" ht="16.2" x14ac:dyDescent="0.2">
      <c r="A452" s="5"/>
      <c r="B452" s="202"/>
    </row>
    <row r="453" spans="1:2" ht="16.2" x14ac:dyDescent="0.2">
      <c r="A453" s="5"/>
      <c r="B453" s="202"/>
    </row>
    <row r="454" spans="1:2" ht="16.2" x14ac:dyDescent="0.2">
      <c r="A454" s="5"/>
      <c r="B454" s="202"/>
    </row>
    <row r="455" spans="1:2" ht="16.2" x14ac:dyDescent="0.2">
      <c r="A455" s="5"/>
      <c r="B455" s="202"/>
    </row>
    <row r="456" spans="1:2" ht="16.2" x14ac:dyDescent="0.2">
      <c r="A456" s="5"/>
      <c r="B456" s="202"/>
    </row>
    <row r="457" spans="1:2" ht="16.2" x14ac:dyDescent="0.2">
      <c r="A457" s="5"/>
      <c r="B457" s="202"/>
    </row>
    <row r="458" spans="1:2" ht="16.2" x14ac:dyDescent="0.2">
      <c r="A458" s="5"/>
      <c r="B458" s="202"/>
    </row>
    <row r="459" spans="1:2" ht="16.2" x14ac:dyDescent="0.2">
      <c r="A459" s="5"/>
      <c r="B459" s="202"/>
    </row>
    <row r="460" spans="1:2" ht="16.2" x14ac:dyDescent="0.2">
      <c r="A460" s="5"/>
      <c r="B460" s="202"/>
    </row>
    <row r="461" spans="1:2" ht="16.2" x14ac:dyDescent="0.2">
      <c r="A461" s="5"/>
      <c r="B461" s="202"/>
    </row>
    <row r="462" spans="1:2" ht="16.2" x14ac:dyDescent="0.2">
      <c r="A462" s="5"/>
      <c r="B462" s="202"/>
    </row>
    <row r="463" spans="1:2" ht="16.2" x14ac:dyDescent="0.2">
      <c r="A463" s="5"/>
      <c r="B463" s="202"/>
    </row>
    <row r="464" spans="1:2" ht="16.2" x14ac:dyDescent="0.2">
      <c r="A464" s="5"/>
      <c r="B464" s="202"/>
    </row>
    <row r="465" spans="1:2" ht="16.2" x14ac:dyDescent="0.2">
      <c r="A465" s="5"/>
      <c r="B465" s="202"/>
    </row>
    <row r="466" spans="1:2" ht="16.2" x14ac:dyDescent="0.2">
      <c r="A466" s="5"/>
      <c r="B466" s="202"/>
    </row>
    <row r="467" spans="1:2" ht="16.2" x14ac:dyDescent="0.2">
      <c r="A467" s="5"/>
      <c r="B467" s="202"/>
    </row>
    <row r="468" spans="1:2" ht="16.2" x14ac:dyDescent="0.2">
      <c r="A468" s="5"/>
      <c r="B468" s="202"/>
    </row>
    <row r="469" spans="1:2" ht="16.2" x14ac:dyDescent="0.2">
      <c r="A469" s="5"/>
      <c r="B469" s="202"/>
    </row>
    <row r="470" spans="1:2" ht="16.2" x14ac:dyDescent="0.2">
      <c r="A470" s="5"/>
      <c r="B470" s="202"/>
    </row>
    <row r="471" spans="1:2" ht="16.2" x14ac:dyDescent="0.2">
      <c r="A471" s="5"/>
      <c r="B471" s="202"/>
    </row>
    <row r="472" spans="1:2" ht="16.2" x14ac:dyDescent="0.2">
      <c r="A472" s="5"/>
      <c r="B472" s="202"/>
    </row>
    <row r="473" spans="1:2" ht="16.2" x14ac:dyDescent="0.2">
      <c r="A473" s="5"/>
      <c r="B473" s="202"/>
    </row>
    <row r="474" spans="1:2" ht="16.2" x14ac:dyDescent="0.2">
      <c r="A474" s="5"/>
      <c r="B474" s="202"/>
    </row>
    <row r="475" spans="1:2" ht="16.2" x14ac:dyDescent="0.2">
      <c r="A475" s="5"/>
      <c r="B475" s="202"/>
    </row>
    <row r="476" spans="1:2" ht="16.2" x14ac:dyDescent="0.2">
      <c r="A476" s="5"/>
      <c r="B476" s="202"/>
    </row>
    <row r="477" spans="1:2" ht="16.2" x14ac:dyDescent="0.2">
      <c r="A477" s="5"/>
      <c r="B477" s="202"/>
    </row>
    <row r="478" spans="1:2" ht="16.2" x14ac:dyDescent="0.2">
      <c r="A478" s="5"/>
      <c r="B478" s="202"/>
    </row>
    <row r="479" spans="1:2" ht="16.2" x14ac:dyDescent="0.2">
      <c r="A479" s="5"/>
      <c r="B479" s="202"/>
    </row>
    <row r="480" spans="1:2" ht="16.2" x14ac:dyDescent="0.2">
      <c r="A480" s="5"/>
      <c r="B480" s="202"/>
    </row>
    <row r="481" spans="1:2" ht="16.2" x14ac:dyDescent="0.2">
      <c r="A481" s="5"/>
      <c r="B481" s="202"/>
    </row>
    <row r="482" spans="1:2" ht="16.2" x14ac:dyDescent="0.2">
      <c r="A482" s="5"/>
      <c r="B482" s="202"/>
    </row>
    <row r="483" spans="1:2" ht="16.2" x14ac:dyDescent="0.2">
      <c r="A483" s="5"/>
      <c r="B483" s="202"/>
    </row>
    <row r="484" spans="1:2" ht="16.2" x14ac:dyDescent="0.2">
      <c r="A484" s="5"/>
      <c r="B484" s="202"/>
    </row>
    <row r="485" spans="1:2" ht="16.2" x14ac:dyDescent="0.2">
      <c r="A485" s="5"/>
      <c r="B485" s="202"/>
    </row>
    <row r="486" spans="1:2" ht="16.2" x14ac:dyDescent="0.2">
      <c r="A486" s="5"/>
      <c r="B486" s="202"/>
    </row>
    <row r="487" spans="1:2" ht="16.2" x14ac:dyDescent="0.2">
      <c r="A487" s="5"/>
      <c r="B487" s="202"/>
    </row>
    <row r="488" spans="1:2" ht="16.2" x14ac:dyDescent="0.2">
      <c r="A488" s="5"/>
      <c r="B488" s="202"/>
    </row>
    <row r="489" spans="1:2" ht="16.2" x14ac:dyDescent="0.2">
      <c r="A489" s="5"/>
      <c r="B489" s="202"/>
    </row>
    <row r="490" spans="1:2" ht="16.2" x14ac:dyDescent="0.2">
      <c r="A490" s="5"/>
      <c r="B490" s="202"/>
    </row>
    <row r="491" spans="1:2" ht="16.2" x14ac:dyDescent="0.2">
      <c r="A491" s="5"/>
      <c r="B491" s="202"/>
    </row>
    <row r="492" spans="1:2" ht="16.2" x14ac:dyDescent="0.2">
      <c r="A492" s="5"/>
      <c r="B492" s="202"/>
    </row>
    <row r="493" spans="1:2" ht="16.2" x14ac:dyDescent="0.2">
      <c r="A493" s="5"/>
      <c r="B493" s="202"/>
    </row>
    <row r="494" spans="1:2" ht="16.2" x14ac:dyDescent="0.2">
      <c r="A494" s="5"/>
      <c r="B494" s="202"/>
    </row>
    <row r="495" spans="1:2" ht="16.2" x14ac:dyDescent="0.2">
      <c r="A495" s="5"/>
      <c r="B495" s="202"/>
    </row>
    <row r="496" spans="1:2" ht="16.2" x14ac:dyDescent="0.2">
      <c r="A496" s="5"/>
      <c r="B496" s="202"/>
    </row>
    <row r="497" spans="1:2" ht="16.2" x14ac:dyDescent="0.2">
      <c r="A497" s="5"/>
      <c r="B497" s="202"/>
    </row>
    <row r="498" spans="1:2" ht="16.2" x14ac:dyDescent="0.2">
      <c r="A498" s="5"/>
      <c r="B498" s="202"/>
    </row>
    <row r="499" spans="1:2" ht="16.2" x14ac:dyDescent="0.2">
      <c r="A499" s="5"/>
      <c r="B499" s="202"/>
    </row>
    <row r="500" spans="1:2" ht="16.2" x14ac:dyDescent="0.2">
      <c r="A500" s="5"/>
      <c r="B500" s="202"/>
    </row>
    <row r="501" spans="1:2" ht="16.2" x14ac:dyDescent="0.2">
      <c r="A501" s="5"/>
      <c r="B501" s="202"/>
    </row>
    <row r="502" spans="1:2" ht="16.2" x14ac:dyDescent="0.2">
      <c r="A502" s="5"/>
      <c r="B502" s="202"/>
    </row>
    <row r="503" spans="1:2" ht="16.2" x14ac:dyDescent="0.2">
      <c r="A503" s="5"/>
      <c r="B503" s="202"/>
    </row>
    <row r="504" spans="1:2" ht="16.2" x14ac:dyDescent="0.2">
      <c r="A504" s="5"/>
      <c r="B504" s="202"/>
    </row>
    <row r="505" spans="1:2" ht="16.2" x14ac:dyDescent="0.2">
      <c r="A505" s="5"/>
      <c r="B505" s="202"/>
    </row>
    <row r="506" spans="1:2" ht="16.2" x14ac:dyDescent="0.2">
      <c r="A506" s="5"/>
      <c r="B506" s="202"/>
    </row>
    <row r="507" spans="1:2" ht="16.2" x14ac:dyDescent="0.2">
      <c r="A507" s="5"/>
      <c r="B507" s="202"/>
    </row>
    <row r="508" spans="1:2" ht="16.2" x14ac:dyDescent="0.2">
      <c r="A508" s="5"/>
      <c r="B508" s="202"/>
    </row>
    <row r="509" spans="1:2" ht="16.2" x14ac:dyDescent="0.2">
      <c r="A509" s="5"/>
      <c r="B509" s="202"/>
    </row>
    <row r="510" spans="1:2" ht="16.2" x14ac:dyDescent="0.2">
      <c r="A510" s="5"/>
      <c r="B510" s="202"/>
    </row>
    <row r="511" spans="1:2" ht="16.2" x14ac:dyDescent="0.2">
      <c r="A511" s="5"/>
      <c r="B511" s="202"/>
    </row>
    <row r="512" spans="1:2" ht="16.2" x14ac:dyDescent="0.2">
      <c r="A512" s="5"/>
      <c r="B512" s="202"/>
    </row>
    <row r="513" spans="1:2" ht="16.2" x14ac:dyDescent="0.2">
      <c r="A513" s="5"/>
      <c r="B513" s="202"/>
    </row>
    <row r="514" spans="1:2" ht="16.2" x14ac:dyDescent="0.2">
      <c r="A514" s="5"/>
      <c r="B514" s="202"/>
    </row>
    <row r="515" spans="1:2" ht="16.2" x14ac:dyDescent="0.2">
      <c r="A515" s="5"/>
      <c r="B515" s="202"/>
    </row>
    <row r="516" spans="1:2" ht="16.2" x14ac:dyDescent="0.2">
      <c r="A516" s="5"/>
      <c r="B516" s="202"/>
    </row>
    <row r="517" spans="1:2" ht="16.2" x14ac:dyDescent="0.2">
      <c r="A517" s="5"/>
      <c r="B517" s="202"/>
    </row>
    <row r="518" spans="1:2" ht="16.2" x14ac:dyDescent="0.2">
      <c r="A518" s="5"/>
      <c r="B518" s="202"/>
    </row>
    <row r="519" spans="1:2" ht="16.2" x14ac:dyDescent="0.2">
      <c r="A519" s="5"/>
      <c r="B519" s="202"/>
    </row>
    <row r="520" spans="1:2" ht="16.2" x14ac:dyDescent="0.2">
      <c r="A520" s="5"/>
      <c r="B520" s="202"/>
    </row>
    <row r="521" spans="1:2" ht="16.2" x14ac:dyDescent="0.2">
      <c r="A521" s="5"/>
      <c r="B521" s="202"/>
    </row>
    <row r="522" spans="1:2" ht="16.2" x14ac:dyDescent="0.2">
      <c r="A522" s="5"/>
      <c r="B522" s="202"/>
    </row>
    <row r="523" spans="1:2" ht="16.2" x14ac:dyDescent="0.2">
      <c r="A523" s="5"/>
      <c r="B523" s="202"/>
    </row>
    <row r="524" spans="1:2" ht="16.2" x14ac:dyDescent="0.2">
      <c r="A524" s="5"/>
      <c r="B524" s="202"/>
    </row>
    <row r="525" spans="1:2" ht="16.2" x14ac:dyDescent="0.2">
      <c r="A525" s="5"/>
      <c r="B525" s="202"/>
    </row>
    <row r="526" spans="1:2" ht="16.2" x14ac:dyDescent="0.2">
      <c r="A526" s="5"/>
      <c r="B526" s="202"/>
    </row>
    <row r="527" spans="1:2" ht="16.2" x14ac:dyDescent="0.2">
      <c r="A527" s="5"/>
      <c r="B527" s="202"/>
    </row>
    <row r="528" spans="1:2" ht="16.2" x14ac:dyDescent="0.2">
      <c r="A528" s="5"/>
      <c r="B528" s="202"/>
    </row>
    <row r="529" spans="1:2" ht="16.2" x14ac:dyDescent="0.2">
      <c r="A529" s="5"/>
      <c r="B529" s="202"/>
    </row>
    <row r="530" spans="1:2" ht="16.2" x14ac:dyDescent="0.2">
      <c r="A530" s="5"/>
      <c r="B530" s="202"/>
    </row>
    <row r="531" spans="1:2" ht="16.2" x14ac:dyDescent="0.2">
      <c r="A531" s="5"/>
      <c r="B531" s="202"/>
    </row>
    <row r="532" spans="1:2" ht="16.2" x14ac:dyDescent="0.2">
      <c r="A532" s="5"/>
      <c r="B532" s="202"/>
    </row>
    <row r="533" spans="1:2" ht="16.2" x14ac:dyDescent="0.2">
      <c r="A533" s="5"/>
      <c r="B533" s="202"/>
    </row>
    <row r="534" spans="1:2" ht="16.2" x14ac:dyDescent="0.2">
      <c r="A534" s="5"/>
      <c r="B534" s="202"/>
    </row>
    <row r="535" spans="1:2" ht="16.2" x14ac:dyDescent="0.2">
      <c r="A535" s="5"/>
      <c r="B535" s="202"/>
    </row>
    <row r="536" spans="1:2" ht="16.2" x14ac:dyDescent="0.2">
      <c r="A536" s="5"/>
      <c r="B536" s="202"/>
    </row>
    <row r="537" spans="1:2" ht="16.2" x14ac:dyDescent="0.2">
      <c r="A537" s="5"/>
      <c r="B537" s="202"/>
    </row>
    <row r="538" spans="1:2" ht="16.2" x14ac:dyDescent="0.2">
      <c r="A538" s="5"/>
      <c r="B538" s="202"/>
    </row>
    <row r="539" spans="1:2" ht="16.2" x14ac:dyDescent="0.2">
      <c r="A539" s="5"/>
      <c r="B539" s="202"/>
    </row>
    <row r="540" spans="1:2" ht="16.2" x14ac:dyDescent="0.2">
      <c r="A540" s="5"/>
      <c r="B540" s="202"/>
    </row>
    <row r="541" spans="1:2" ht="16.2" x14ac:dyDescent="0.2">
      <c r="A541" s="5"/>
      <c r="B541" s="202"/>
    </row>
    <row r="542" spans="1:2" ht="16.2" x14ac:dyDescent="0.2">
      <c r="A542" s="5"/>
      <c r="B542" s="202"/>
    </row>
    <row r="543" spans="1:2" ht="16.2" x14ac:dyDescent="0.2">
      <c r="A543" s="5"/>
      <c r="B543" s="202"/>
    </row>
    <row r="544" spans="1:2" ht="16.2" x14ac:dyDescent="0.2">
      <c r="A544" s="5"/>
      <c r="B544" s="202"/>
    </row>
    <row r="545" spans="1:2" ht="16.2" x14ac:dyDescent="0.2">
      <c r="A545" s="5"/>
      <c r="B545" s="202"/>
    </row>
    <row r="546" spans="1:2" ht="16.2" x14ac:dyDescent="0.2">
      <c r="A546" s="5"/>
      <c r="B546" s="202"/>
    </row>
    <row r="547" spans="1:2" ht="16.2" x14ac:dyDescent="0.2">
      <c r="A547" s="5"/>
      <c r="B547" s="202"/>
    </row>
    <row r="548" spans="1:2" ht="16.2" x14ac:dyDescent="0.2">
      <c r="A548" s="5"/>
      <c r="B548" s="202"/>
    </row>
    <row r="549" spans="1:2" ht="16.2" x14ac:dyDescent="0.2">
      <c r="A549" s="5"/>
      <c r="B549" s="202"/>
    </row>
    <row r="550" spans="1:2" ht="16.2" x14ac:dyDescent="0.2">
      <c r="A550" s="5"/>
      <c r="B550" s="202"/>
    </row>
    <row r="551" spans="1:2" ht="16.2" x14ac:dyDescent="0.2">
      <c r="A551" s="5"/>
      <c r="B551" s="202"/>
    </row>
    <row r="552" spans="1:2" ht="16.2" x14ac:dyDescent="0.2">
      <c r="A552" s="5"/>
      <c r="B552" s="202"/>
    </row>
    <row r="553" spans="1:2" ht="16.2" x14ac:dyDescent="0.2">
      <c r="A553" s="5"/>
      <c r="B553" s="202"/>
    </row>
    <row r="554" spans="1:2" ht="16.2" x14ac:dyDescent="0.2">
      <c r="A554" s="5"/>
      <c r="B554" s="202"/>
    </row>
    <row r="555" spans="1:2" ht="16.2" x14ac:dyDescent="0.2">
      <c r="A555" s="5"/>
      <c r="B555" s="202"/>
    </row>
    <row r="556" spans="1:2" ht="16.2" x14ac:dyDescent="0.2">
      <c r="A556" s="5"/>
      <c r="B556" s="202"/>
    </row>
    <row r="557" spans="1:2" ht="16.2" x14ac:dyDescent="0.2">
      <c r="A557" s="5"/>
      <c r="B557" s="202"/>
    </row>
    <row r="558" spans="1:2" ht="16.2" x14ac:dyDescent="0.2">
      <c r="A558" s="5"/>
      <c r="B558" s="202"/>
    </row>
    <row r="559" spans="1:2" ht="16.2" x14ac:dyDescent="0.2">
      <c r="A559" s="5"/>
      <c r="B559" s="202"/>
    </row>
    <row r="560" spans="1:2" ht="16.2" x14ac:dyDescent="0.2">
      <c r="A560" s="5"/>
      <c r="B560" s="202"/>
    </row>
    <row r="561" spans="1:2" ht="16.2" x14ac:dyDescent="0.2">
      <c r="A561" s="5"/>
      <c r="B561" s="202"/>
    </row>
    <row r="562" spans="1:2" ht="16.2" x14ac:dyDescent="0.2">
      <c r="A562" s="5"/>
      <c r="B562" s="202"/>
    </row>
    <row r="563" spans="1:2" ht="16.2" x14ac:dyDescent="0.2">
      <c r="A563" s="5"/>
      <c r="B563" s="202"/>
    </row>
    <row r="564" spans="1:2" ht="16.2" x14ac:dyDescent="0.2">
      <c r="A564" s="5"/>
      <c r="B564" s="202"/>
    </row>
    <row r="565" spans="1:2" ht="16.2" x14ac:dyDescent="0.2">
      <c r="A565" s="5"/>
      <c r="B565" s="202"/>
    </row>
    <row r="566" spans="1:2" ht="16.2" x14ac:dyDescent="0.2">
      <c r="A566" s="5"/>
      <c r="B566" s="202"/>
    </row>
    <row r="567" spans="1:2" ht="16.2" x14ac:dyDescent="0.2">
      <c r="A567" s="5"/>
      <c r="B567" s="202"/>
    </row>
    <row r="568" spans="1:2" ht="16.2" x14ac:dyDescent="0.2">
      <c r="A568" s="5"/>
      <c r="B568" s="202"/>
    </row>
    <row r="569" spans="1:2" ht="16.2" x14ac:dyDescent="0.2">
      <c r="A569" s="5"/>
      <c r="B569" s="202"/>
    </row>
    <row r="570" spans="1:2" ht="16.2" x14ac:dyDescent="0.2">
      <c r="A570" s="5"/>
      <c r="B570" s="202"/>
    </row>
    <row r="571" spans="1:2" ht="16.2" x14ac:dyDescent="0.2">
      <c r="A571" s="5"/>
      <c r="B571" s="202"/>
    </row>
    <row r="572" spans="1:2" ht="16.2" x14ac:dyDescent="0.2">
      <c r="A572" s="5"/>
      <c r="B572" s="202"/>
    </row>
    <row r="573" spans="1:2" ht="16.2" x14ac:dyDescent="0.2">
      <c r="A573" s="5"/>
      <c r="B573" s="202"/>
    </row>
    <row r="574" spans="1:2" ht="16.2" x14ac:dyDescent="0.2">
      <c r="A574" s="5"/>
      <c r="B574" s="202"/>
    </row>
    <row r="575" spans="1:2" ht="16.2" x14ac:dyDescent="0.2">
      <c r="A575" s="5"/>
      <c r="B575" s="202"/>
    </row>
    <row r="576" spans="1:2" ht="16.2" x14ac:dyDescent="0.2">
      <c r="A576" s="5"/>
      <c r="B576" s="202"/>
    </row>
    <row r="577" spans="1:2" ht="16.2" x14ac:dyDescent="0.2">
      <c r="A577" s="5"/>
      <c r="B577" s="202"/>
    </row>
    <row r="578" spans="1:2" ht="16.2" x14ac:dyDescent="0.2">
      <c r="A578" s="5"/>
      <c r="B578" s="202"/>
    </row>
    <row r="579" spans="1:2" ht="16.2" x14ac:dyDescent="0.2">
      <c r="A579" s="5"/>
      <c r="B579" s="202"/>
    </row>
    <row r="580" spans="1:2" ht="16.2" x14ac:dyDescent="0.2">
      <c r="A580" s="5"/>
      <c r="B580" s="202"/>
    </row>
    <row r="581" spans="1:2" ht="16.2" x14ac:dyDescent="0.2">
      <c r="A581" s="5"/>
      <c r="B581" s="202"/>
    </row>
    <row r="582" spans="1:2" ht="16.2" x14ac:dyDescent="0.2">
      <c r="A582" s="5"/>
      <c r="B582" s="202"/>
    </row>
    <row r="583" spans="1:2" ht="16.2" x14ac:dyDescent="0.2">
      <c r="A583" s="5"/>
      <c r="B583" s="202"/>
    </row>
    <row r="584" spans="1:2" ht="16.2" x14ac:dyDescent="0.2">
      <c r="A584" s="5"/>
      <c r="B584" s="202"/>
    </row>
    <row r="585" spans="1:2" ht="16.2" x14ac:dyDescent="0.2">
      <c r="A585" s="5"/>
      <c r="B585" s="202"/>
    </row>
    <row r="586" spans="1:2" ht="16.2" x14ac:dyDescent="0.2">
      <c r="A586" s="5"/>
      <c r="B586" s="202"/>
    </row>
    <row r="587" spans="1:2" ht="16.2" x14ac:dyDescent="0.2">
      <c r="A587" s="5"/>
      <c r="B587" s="202"/>
    </row>
    <row r="588" spans="1:2" ht="16.2" x14ac:dyDescent="0.2">
      <c r="A588" s="5"/>
      <c r="B588" s="202"/>
    </row>
    <row r="589" spans="1:2" ht="16.2" x14ac:dyDescent="0.2">
      <c r="A589" s="5"/>
      <c r="B589" s="202"/>
    </row>
    <row r="590" spans="1:2" ht="16.2" x14ac:dyDescent="0.2">
      <c r="A590" s="5"/>
      <c r="B590" s="202"/>
    </row>
    <row r="591" spans="1:2" ht="16.2" x14ac:dyDescent="0.2">
      <c r="A591" s="5"/>
      <c r="B591" s="202"/>
    </row>
    <row r="592" spans="1:2" ht="16.2" x14ac:dyDescent="0.2">
      <c r="A592" s="5"/>
      <c r="B592" s="202"/>
    </row>
    <row r="593" spans="1:2" ht="16.2" x14ac:dyDescent="0.2">
      <c r="A593" s="5"/>
      <c r="B593" s="202"/>
    </row>
    <row r="594" spans="1:2" ht="16.2" x14ac:dyDescent="0.2">
      <c r="A594" s="5"/>
      <c r="B594" s="202"/>
    </row>
    <row r="595" spans="1:2" ht="16.2" x14ac:dyDescent="0.2">
      <c r="A595" s="5"/>
      <c r="B595" s="202"/>
    </row>
    <row r="596" spans="1:2" ht="16.2" x14ac:dyDescent="0.2">
      <c r="A596" s="5"/>
      <c r="B596" s="202"/>
    </row>
    <row r="597" spans="1:2" ht="16.2" x14ac:dyDescent="0.2">
      <c r="A597" s="5"/>
      <c r="B597" s="202"/>
    </row>
    <row r="598" spans="1:2" ht="16.2" x14ac:dyDescent="0.2">
      <c r="A598" s="5"/>
      <c r="B598" s="202"/>
    </row>
    <row r="599" spans="1:2" ht="16.2" x14ac:dyDescent="0.2">
      <c r="A599" s="5"/>
      <c r="B599" s="202"/>
    </row>
    <row r="600" spans="1:2" ht="16.2" x14ac:dyDescent="0.2">
      <c r="A600" s="5"/>
      <c r="B600" s="202"/>
    </row>
    <row r="601" spans="1:2" ht="16.2" x14ac:dyDescent="0.2">
      <c r="A601" s="5"/>
      <c r="B601" s="202"/>
    </row>
    <row r="602" spans="1:2" ht="16.2" x14ac:dyDescent="0.2">
      <c r="A602" s="5"/>
      <c r="B602" s="202"/>
    </row>
    <row r="603" spans="1:2" ht="16.2" x14ac:dyDescent="0.2">
      <c r="A603" s="5"/>
      <c r="B603" s="202"/>
    </row>
    <row r="604" spans="1:2" ht="16.2" x14ac:dyDescent="0.2">
      <c r="A604" s="5"/>
      <c r="B604" s="202"/>
    </row>
    <row r="605" spans="1:2" ht="16.2" x14ac:dyDescent="0.2">
      <c r="A605" s="5"/>
      <c r="B605" s="202"/>
    </row>
    <row r="606" spans="1:2" ht="16.2" x14ac:dyDescent="0.2">
      <c r="A606" s="5"/>
      <c r="B606" s="202"/>
    </row>
    <row r="607" spans="1:2" ht="16.2" x14ac:dyDescent="0.2">
      <c r="A607" s="5"/>
      <c r="B607" s="202"/>
    </row>
    <row r="608" spans="1:2" ht="16.2" x14ac:dyDescent="0.2">
      <c r="A608" s="5"/>
      <c r="B608" s="202"/>
    </row>
    <row r="609" spans="1:2" ht="16.2" x14ac:dyDescent="0.2">
      <c r="A609" s="5"/>
      <c r="B609" s="202"/>
    </row>
    <row r="610" spans="1:2" ht="16.2" x14ac:dyDescent="0.2">
      <c r="A610" s="5"/>
      <c r="B610" s="202"/>
    </row>
    <row r="611" spans="1:2" ht="16.2" x14ac:dyDescent="0.2">
      <c r="A611" s="5"/>
      <c r="B611" s="202"/>
    </row>
    <row r="612" spans="1:2" ht="16.2" x14ac:dyDescent="0.2">
      <c r="A612" s="5"/>
      <c r="B612" s="202"/>
    </row>
    <row r="613" spans="1:2" ht="16.2" x14ac:dyDescent="0.2">
      <c r="A613" s="5"/>
      <c r="B613" s="202"/>
    </row>
    <row r="614" spans="1:2" ht="16.2" x14ac:dyDescent="0.2">
      <c r="A614" s="5"/>
      <c r="B614" s="202"/>
    </row>
    <row r="615" spans="1:2" ht="16.2" x14ac:dyDescent="0.2">
      <c r="A615" s="5"/>
      <c r="B615" s="202"/>
    </row>
    <row r="616" spans="1:2" ht="16.2" x14ac:dyDescent="0.2">
      <c r="A616" s="5"/>
      <c r="B616" s="202"/>
    </row>
    <row r="617" spans="1:2" ht="16.2" x14ac:dyDescent="0.2">
      <c r="A617" s="5"/>
      <c r="B617" s="202"/>
    </row>
    <row r="618" spans="1:2" ht="16.2" x14ac:dyDescent="0.2">
      <c r="A618" s="5"/>
      <c r="B618" s="202"/>
    </row>
    <row r="619" spans="1:2" ht="16.2" x14ac:dyDescent="0.2">
      <c r="A619" s="5"/>
      <c r="B619" s="202"/>
    </row>
    <row r="620" spans="1:2" ht="16.2" x14ac:dyDescent="0.2">
      <c r="A620" s="5"/>
      <c r="B620" s="202"/>
    </row>
    <row r="621" spans="1:2" ht="16.2" x14ac:dyDescent="0.2">
      <c r="A621" s="5"/>
      <c r="B621" s="202"/>
    </row>
    <row r="622" spans="1:2" ht="16.2" x14ac:dyDescent="0.2">
      <c r="A622" s="5"/>
      <c r="B622" s="202"/>
    </row>
    <row r="623" spans="1:2" ht="16.2" x14ac:dyDescent="0.2">
      <c r="A623" s="5"/>
      <c r="B623" s="202"/>
    </row>
    <row r="624" spans="1:2" ht="16.2" x14ac:dyDescent="0.2">
      <c r="A624" s="5"/>
      <c r="B624" s="202"/>
    </row>
    <row r="625" spans="1:2" ht="16.2" x14ac:dyDescent="0.2">
      <c r="A625" s="5"/>
      <c r="B625" s="202"/>
    </row>
    <row r="626" spans="1:2" ht="16.2" x14ac:dyDescent="0.2">
      <c r="A626" s="5"/>
      <c r="B626" s="202"/>
    </row>
    <row r="627" spans="1:2" ht="16.2" x14ac:dyDescent="0.2">
      <c r="A627" s="5"/>
      <c r="B627" s="202"/>
    </row>
    <row r="628" spans="1:2" ht="16.2" x14ac:dyDescent="0.2">
      <c r="A628" s="5"/>
      <c r="B628" s="202"/>
    </row>
    <row r="629" spans="1:2" ht="16.2" x14ac:dyDescent="0.2">
      <c r="A629" s="5"/>
      <c r="B629" s="202"/>
    </row>
    <row r="630" spans="1:2" ht="16.2" x14ac:dyDescent="0.2">
      <c r="A630" s="5"/>
      <c r="B630" s="202"/>
    </row>
    <row r="631" spans="1:2" ht="16.2" x14ac:dyDescent="0.2">
      <c r="A631" s="5"/>
      <c r="B631" s="202"/>
    </row>
    <row r="632" spans="1:2" ht="16.2" x14ac:dyDescent="0.2">
      <c r="A632" s="5"/>
      <c r="B632" s="202"/>
    </row>
    <row r="633" spans="1:2" ht="16.2" x14ac:dyDescent="0.2">
      <c r="A633" s="5"/>
      <c r="B633" s="202"/>
    </row>
    <row r="634" spans="1:2" ht="16.2" x14ac:dyDescent="0.2">
      <c r="A634" s="5"/>
      <c r="B634" s="202"/>
    </row>
    <row r="635" spans="1:2" ht="16.2" x14ac:dyDescent="0.2">
      <c r="A635" s="5"/>
      <c r="B635" s="202"/>
    </row>
    <row r="636" spans="1:2" ht="16.2" x14ac:dyDescent="0.2">
      <c r="A636" s="5"/>
      <c r="B636" s="202"/>
    </row>
    <row r="637" spans="1:2" ht="16.2" x14ac:dyDescent="0.2">
      <c r="A637" s="5"/>
      <c r="B637" s="202"/>
    </row>
    <row r="638" spans="1:2" ht="16.2" x14ac:dyDescent="0.2">
      <c r="A638" s="5"/>
      <c r="B638" s="202"/>
    </row>
    <row r="639" spans="1:2" ht="16.2" x14ac:dyDescent="0.2">
      <c r="A639" s="5"/>
      <c r="B639" s="202"/>
    </row>
    <row r="640" spans="1:2" ht="16.2" x14ac:dyDescent="0.2">
      <c r="A640" s="5"/>
      <c r="B640" s="202"/>
    </row>
    <row r="641" spans="1:2" ht="16.2" x14ac:dyDescent="0.2">
      <c r="A641" s="5"/>
      <c r="B641" s="202"/>
    </row>
    <row r="642" spans="1:2" ht="16.2" x14ac:dyDescent="0.2">
      <c r="A642" s="5"/>
      <c r="B642" s="202"/>
    </row>
    <row r="643" spans="1:2" ht="16.2" x14ac:dyDescent="0.2">
      <c r="A643" s="5"/>
      <c r="B643" s="202"/>
    </row>
    <row r="644" spans="1:2" ht="16.2" x14ac:dyDescent="0.2">
      <c r="A644" s="5"/>
      <c r="B644" s="202"/>
    </row>
    <row r="645" spans="1:2" ht="16.2" x14ac:dyDescent="0.2">
      <c r="A645" s="5"/>
      <c r="B645" s="202"/>
    </row>
    <row r="646" spans="1:2" ht="16.2" x14ac:dyDescent="0.2">
      <c r="A646" s="5"/>
      <c r="B646" s="202"/>
    </row>
    <row r="647" spans="1:2" ht="16.2" x14ac:dyDescent="0.2">
      <c r="A647" s="5"/>
      <c r="B647" s="202"/>
    </row>
    <row r="648" spans="1:2" ht="16.2" x14ac:dyDescent="0.2">
      <c r="A648" s="5"/>
      <c r="B648" s="202"/>
    </row>
    <row r="649" spans="1:2" ht="16.2" x14ac:dyDescent="0.2">
      <c r="A649" s="5"/>
      <c r="B649" s="202"/>
    </row>
    <row r="650" spans="1:2" ht="16.2" x14ac:dyDescent="0.2">
      <c r="A650" s="5"/>
      <c r="B650" s="202"/>
    </row>
    <row r="651" spans="1:2" ht="16.2" x14ac:dyDescent="0.2">
      <c r="A651" s="5"/>
      <c r="B651" s="202"/>
    </row>
    <row r="652" spans="1:2" ht="16.2" x14ac:dyDescent="0.2">
      <c r="A652" s="5"/>
      <c r="B652" s="202"/>
    </row>
    <row r="653" spans="1:2" ht="16.2" x14ac:dyDescent="0.2">
      <c r="A653" s="5"/>
      <c r="B653" s="202"/>
    </row>
    <row r="654" spans="1:2" ht="16.2" x14ac:dyDescent="0.2">
      <c r="A654" s="5"/>
      <c r="B654" s="202"/>
    </row>
    <row r="655" spans="1:2" ht="16.2" x14ac:dyDescent="0.2">
      <c r="A655" s="5"/>
      <c r="B655" s="202"/>
    </row>
    <row r="656" spans="1:2" ht="16.2" x14ac:dyDescent="0.2">
      <c r="A656" s="5"/>
      <c r="B656" s="202"/>
    </row>
    <row r="657" spans="1:2" ht="16.2" x14ac:dyDescent="0.2">
      <c r="A657" s="5"/>
      <c r="B657" s="202"/>
    </row>
    <row r="658" spans="1:2" ht="16.2" x14ac:dyDescent="0.2">
      <c r="A658" s="5"/>
      <c r="B658" s="202"/>
    </row>
    <row r="659" spans="1:2" ht="16.2" x14ac:dyDescent="0.2">
      <c r="A659" s="5"/>
      <c r="B659" s="202"/>
    </row>
    <row r="660" spans="1:2" ht="16.2" x14ac:dyDescent="0.2">
      <c r="A660" s="5"/>
      <c r="B660" s="202"/>
    </row>
    <row r="661" spans="1:2" ht="16.2" x14ac:dyDescent="0.2">
      <c r="A661" s="5"/>
      <c r="B661" s="202"/>
    </row>
    <row r="662" spans="1:2" ht="16.2" x14ac:dyDescent="0.2">
      <c r="A662" s="5"/>
      <c r="B662" s="202"/>
    </row>
    <row r="663" spans="1:2" ht="16.2" x14ac:dyDescent="0.2">
      <c r="A663" s="5"/>
      <c r="B663" s="202"/>
    </row>
    <row r="664" spans="1:2" ht="16.2" x14ac:dyDescent="0.2">
      <c r="A664" s="5"/>
      <c r="B664" s="202"/>
    </row>
    <row r="665" spans="1:2" ht="16.2" x14ac:dyDescent="0.2">
      <c r="A665" s="5"/>
      <c r="B665" s="202"/>
    </row>
    <row r="666" spans="1:2" ht="16.2" x14ac:dyDescent="0.2">
      <c r="A666" s="5"/>
      <c r="B666" s="202"/>
    </row>
    <row r="667" spans="1:2" ht="16.2" x14ac:dyDescent="0.2">
      <c r="A667" s="5"/>
      <c r="B667" s="202"/>
    </row>
    <row r="668" spans="1:2" ht="16.2" x14ac:dyDescent="0.2">
      <c r="A668" s="5"/>
      <c r="B668" s="202"/>
    </row>
    <row r="669" spans="1:2" ht="16.2" x14ac:dyDescent="0.2">
      <c r="A669" s="5"/>
      <c r="B669" s="202"/>
    </row>
    <row r="670" spans="1:2" ht="16.2" x14ac:dyDescent="0.2">
      <c r="A670" s="5"/>
      <c r="B670" s="202"/>
    </row>
    <row r="671" spans="1:2" ht="16.2" x14ac:dyDescent="0.2">
      <c r="A671" s="5"/>
      <c r="B671" s="202"/>
    </row>
    <row r="672" spans="1:2" ht="16.2" x14ac:dyDescent="0.2">
      <c r="A672" s="5"/>
      <c r="B672" s="202"/>
    </row>
    <row r="673" spans="1:2" ht="16.2" x14ac:dyDescent="0.2">
      <c r="A673" s="5"/>
      <c r="B673" s="202"/>
    </row>
    <row r="674" spans="1:2" ht="16.2" x14ac:dyDescent="0.2">
      <c r="A674" s="5"/>
      <c r="B674" s="202"/>
    </row>
    <row r="675" spans="1:2" ht="16.2" x14ac:dyDescent="0.2">
      <c r="A675" s="5"/>
      <c r="B675" s="202"/>
    </row>
    <row r="676" spans="1:2" ht="16.2" x14ac:dyDescent="0.2">
      <c r="A676" s="5"/>
      <c r="B676" s="202"/>
    </row>
    <row r="677" spans="1:2" ht="16.2" x14ac:dyDescent="0.2">
      <c r="A677" s="5"/>
      <c r="B677" s="202"/>
    </row>
    <row r="678" spans="1:2" ht="16.2" x14ac:dyDescent="0.2">
      <c r="A678" s="5"/>
      <c r="B678" s="202"/>
    </row>
    <row r="679" spans="1:2" ht="16.2" x14ac:dyDescent="0.2">
      <c r="A679" s="5"/>
      <c r="B679" s="202"/>
    </row>
    <row r="680" spans="1:2" ht="16.2" x14ac:dyDescent="0.2">
      <c r="A680" s="5"/>
      <c r="B680" s="202"/>
    </row>
    <row r="681" spans="1:2" ht="16.2" x14ac:dyDescent="0.2">
      <c r="A681" s="5"/>
      <c r="B681" s="202"/>
    </row>
    <row r="682" spans="1:2" ht="16.2" x14ac:dyDescent="0.2">
      <c r="A682" s="5"/>
      <c r="B682" s="202"/>
    </row>
    <row r="683" spans="1:2" ht="16.2" x14ac:dyDescent="0.2">
      <c r="A683" s="5"/>
      <c r="B683" s="202"/>
    </row>
    <row r="684" spans="1:2" ht="16.2" x14ac:dyDescent="0.2">
      <c r="A684" s="5"/>
      <c r="B684" s="202"/>
    </row>
    <row r="685" spans="1:2" ht="16.2" x14ac:dyDescent="0.2">
      <c r="A685" s="5"/>
      <c r="B685" s="202"/>
    </row>
    <row r="686" spans="1:2" ht="16.2" x14ac:dyDescent="0.2">
      <c r="A686" s="5"/>
      <c r="B686" s="202"/>
    </row>
    <row r="687" spans="1:2" ht="16.2" x14ac:dyDescent="0.2">
      <c r="A687" s="5"/>
      <c r="B687" s="202"/>
    </row>
    <row r="688" spans="1:2" ht="16.2" x14ac:dyDescent="0.2">
      <c r="A688" s="5"/>
      <c r="B688" s="202"/>
    </row>
    <row r="689" spans="1:2" ht="16.2" x14ac:dyDescent="0.2">
      <c r="A689" s="5"/>
      <c r="B689" s="202"/>
    </row>
    <row r="690" spans="1:2" ht="16.2" x14ac:dyDescent="0.2">
      <c r="A690" s="5"/>
      <c r="B690" s="202"/>
    </row>
    <row r="691" spans="1:2" ht="16.2" x14ac:dyDescent="0.2">
      <c r="A691" s="5"/>
      <c r="B691" s="202"/>
    </row>
    <row r="692" spans="1:2" ht="16.2" x14ac:dyDescent="0.2">
      <c r="A692" s="5"/>
      <c r="B692" s="202"/>
    </row>
    <row r="693" spans="1:2" ht="16.2" x14ac:dyDescent="0.2">
      <c r="A693" s="5"/>
      <c r="B693" s="202"/>
    </row>
    <row r="694" spans="1:2" ht="16.2" x14ac:dyDescent="0.2">
      <c r="A694" s="5"/>
      <c r="B694" s="202"/>
    </row>
    <row r="695" spans="1:2" ht="16.2" x14ac:dyDescent="0.2">
      <c r="A695" s="5"/>
      <c r="B695" s="202"/>
    </row>
    <row r="696" spans="1:2" ht="16.2" x14ac:dyDescent="0.2">
      <c r="A696" s="5"/>
      <c r="B696" s="202"/>
    </row>
    <row r="697" spans="1:2" ht="16.2" x14ac:dyDescent="0.2">
      <c r="A697" s="5"/>
      <c r="B697" s="202"/>
    </row>
    <row r="698" spans="1:2" ht="16.2" x14ac:dyDescent="0.2">
      <c r="A698" s="5"/>
      <c r="B698" s="202"/>
    </row>
    <row r="699" spans="1:2" ht="16.2" x14ac:dyDescent="0.2">
      <c r="A699" s="5"/>
      <c r="B699" s="202"/>
    </row>
    <row r="700" spans="1:2" ht="16.2" x14ac:dyDescent="0.2">
      <c r="A700" s="5"/>
      <c r="B700" s="202"/>
    </row>
    <row r="701" spans="1:2" ht="16.2" x14ac:dyDescent="0.2">
      <c r="A701" s="5"/>
      <c r="B701" s="202"/>
    </row>
    <row r="702" spans="1:2" ht="16.2" x14ac:dyDescent="0.2">
      <c r="A702" s="5"/>
      <c r="B702" s="202"/>
    </row>
    <row r="703" spans="1:2" ht="16.2" x14ac:dyDescent="0.2">
      <c r="A703" s="5"/>
      <c r="B703" s="202"/>
    </row>
    <row r="704" spans="1:2" ht="16.2" x14ac:dyDescent="0.2">
      <c r="A704" s="5"/>
      <c r="B704" s="202"/>
    </row>
    <row r="705" spans="1:2" ht="16.2" x14ac:dyDescent="0.2">
      <c r="A705" s="5"/>
      <c r="B705" s="202"/>
    </row>
    <row r="706" spans="1:2" ht="16.2" x14ac:dyDescent="0.2">
      <c r="A706" s="5"/>
      <c r="B706" s="202"/>
    </row>
    <row r="707" spans="1:2" ht="16.2" x14ac:dyDescent="0.2">
      <c r="A707" s="5"/>
      <c r="B707" s="202"/>
    </row>
    <row r="708" spans="1:2" ht="16.2" x14ac:dyDescent="0.2">
      <c r="A708" s="5"/>
      <c r="B708" s="202"/>
    </row>
    <row r="709" spans="1:2" ht="16.2" x14ac:dyDescent="0.2">
      <c r="A709" s="5"/>
      <c r="B709" s="202"/>
    </row>
    <row r="710" spans="1:2" ht="16.2" x14ac:dyDescent="0.2">
      <c r="A710" s="5"/>
      <c r="B710" s="202"/>
    </row>
    <row r="711" spans="1:2" ht="16.2" x14ac:dyDescent="0.2">
      <c r="A711" s="5"/>
      <c r="B711" s="202"/>
    </row>
    <row r="712" spans="1:2" ht="16.2" x14ac:dyDescent="0.2">
      <c r="A712" s="5"/>
      <c r="B712" s="202"/>
    </row>
    <row r="713" spans="1:2" ht="16.2" x14ac:dyDescent="0.2">
      <c r="A713" s="5"/>
      <c r="B713" s="202"/>
    </row>
    <row r="714" spans="1:2" ht="16.2" x14ac:dyDescent="0.2">
      <c r="A714" s="5"/>
      <c r="B714" s="202"/>
    </row>
    <row r="715" spans="1:2" ht="16.2" x14ac:dyDescent="0.2">
      <c r="A715" s="5"/>
      <c r="B715" s="202"/>
    </row>
    <row r="716" spans="1:2" ht="16.2" x14ac:dyDescent="0.2">
      <c r="A716" s="5"/>
      <c r="B716" s="202"/>
    </row>
    <row r="717" spans="1:2" ht="16.2" x14ac:dyDescent="0.2">
      <c r="A717" s="5"/>
      <c r="B717" s="202"/>
    </row>
    <row r="718" spans="1:2" ht="16.2" x14ac:dyDescent="0.2">
      <c r="A718" s="5"/>
      <c r="B718" s="202"/>
    </row>
    <row r="719" spans="1:2" ht="16.2" x14ac:dyDescent="0.2">
      <c r="A719" s="5"/>
      <c r="B719" s="202"/>
    </row>
    <row r="720" spans="1:2" ht="16.2" x14ac:dyDescent="0.2">
      <c r="A720" s="5"/>
      <c r="B720" s="202"/>
    </row>
    <row r="721" spans="1:2" ht="16.2" x14ac:dyDescent="0.2">
      <c r="A721" s="5"/>
      <c r="B721" s="202"/>
    </row>
    <row r="722" spans="1:2" ht="16.2" x14ac:dyDescent="0.2">
      <c r="A722" s="5"/>
      <c r="B722" s="202"/>
    </row>
    <row r="723" spans="1:2" ht="16.2" x14ac:dyDescent="0.2">
      <c r="A723" s="5"/>
      <c r="B723" s="202"/>
    </row>
    <row r="724" spans="1:2" ht="16.2" x14ac:dyDescent="0.2">
      <c r="A724" s="5"/>
      <c r="B724" s="202"/>
    </row>
    <row r="725" spans="1:2" ht="16.2" x14ac:dyDescent="0.2">
      <c r="A725" s="5"/>
      <c r="B725" s="202"/>
    </row>
    <row r="726" spans="1:2" ht="16.2" x14ac:dyDescent="0.2">
      <c r="A726" s="5"/>
      <c r="B726" s="202"/>
    </row>
    <row r="727" spans="1:2" ht="16.2" x14ac:dyDescent="0.2">
      <c r="A727" s="5"/>
      <c r="B727" s="202"/>
    </row>
    <row r="728" spans="1:2" ht="16.2" x14ac:dyDescent="0.2">
      <c r="A728" s="5"/>
      <c r="B728" s="202"/>
    </row>
    <row r="729" spans="1:2" ht="16.2" x14ac:dyDescent="0.2">
      <c r="A729" s="5"/>
      <c r="B729" s="202"/>
    </row>
    <row r="730" spans="1:2" ht="16.2" x14ac:dyDescent="0.2">
      <c r="A730" s="5"/>
      <c r="B730" s="202"/>
    </row>
    <row r="731" spans="1:2" ht="16.2" x14ac:dyDescent="0.2">
      <c r="A731" s="5"/>
      <c r="B731" s="202"/>
    </row>
    <row r="732" spans="1:2" ht="16.2" x14ac:dyDescent="0.2">
      <c r="A732" s="5"/>
      <c r="B732" s="202"/>
    </row>
    <row r="733" spans="1:2" ht="16.2" x14ac:dyDescent="0.2">
      <c r="A733" s="5"/>
      <c r="B733" s="202"/>
    </row>
    <row r="734" spans="1:2" ht="16.2" x14ac:dyDescent="0.2">
      <c r="A734" s="5"/>
      <c r="B734" s="202"/>
    </row>
    <row r="735" spans="1:2" ht="16.2" x14ac:dyDescent="0.2">
      <c r="A735" s="5"/>
      <c r="B735" s="202"/>
    </row>
    <row r="736" spans="1:2" ht="16.2" x14ac:dyDescent="0.2">
      <c r="A736" s="5"/>
      <c r="B736" s="202"/>
    </row>
    <row r="737" spans="1:2" ht="16.2" x14ac:dyDescent="0.2">
      <c r="A737" s="5"/>
      <c r="B737" s="202"/>
    </row>
    <row r="738" spans="1:2" ht="16.2" x14ac:dyDescent="0.2">
      <c r="A738" s="5"/>
      <c r="B738" s="202"/>
    </row>
    <row r="739" spans="1:2" ht="16.2" x14ac:dyDescent="0.2">
      <c r="A739" s="5"/>
      <c r="B739" s="202"/>
    </row>
    <row r="740" spans="1:2" ht="16.2" x14ac:dyDescent="0.2">
      <c r="A740" s="5"/>
      <c r="B740" s="202"/>
    </row>
    <row r="741" spans="1:2" ht="16.2" x14ac:dyDescent="0.2">
      <c r="A741" s="5"/>
      <c r="B741" s="202"/>
    </row>
    <row r="742" spans="1:2" ht="16.2" x14ac:dyDescent="0.2">
      <c r="A742" s="5"/>
      <c r="B742" s="202"/>
    </row>
    <row r="743" spans="1:2" ht="16.2" x14ac:dyDescent="0.2">
      <c r="A743" s="5"/>
      <c r="B743" s="202"/>
    </row>
    <row r="744" spans="1:2" ht="16.2" x14ac:dyDescent="0.2">
      <c r="A744" s="5"/>
      <c r="B744" s="202"/>
    </row>
    <row r="745" spans="1:2" ht="16.2" x14ac:dyDescent="0.2">
      <c r="A745" s="5"/>
      <c r="B745" s="202"/>
    </row>
    <row r="746" spans="1:2" ht="16.2" x14ac:dyDescent="0.2">
      <c r="A746" s="5"/>
      <c r="B746" s="202"/>
    </row>
    <row r="747" spans="1:2" ht="16.2" x14ac:dyDescent="0.2">
      <c r="A747" s="5"/>
      <c r="B747" s="202"/>
    </row>
    <row r="748" spans="1:2" ht="16.2" x14ac:dyDescent="0.2">
      <c r="A748" s="5"/>
      <c r="B748" s="202"/>
    </row>
    <row r="749" spans="1:2" ht="16.2" x14ac:dyDescent="0.2">
      <c r="A749" s="5"/>
      <c r="B749" s="202"/>
    </row>
    <row r="750" spans="1:2" ht="16.2" x14ac:dyDescent="0.2">
      <c r="A750" s="5"/>
      <c r="B750" s="202"/>
    </row>
    <row r="751" spans="1:2" ht="16.2" x14ac:dyDescent="0.2">
      <c r="A751" s="5"/>
      <c r="B751" s="202"/>
    </row>
    <row r="752" spans="1:2" ht="16.2" x14ac:dyDescent="0.2">
      <c r="A752" s="5"/>
      <c r="B752" s="202"/>
    </row>
    <row r="753" spans="1:2" ht="16.2" x14ac:dyDescent="0.2">
      <c r="A753" s="5"/>
      <c r="B753" s="202"/>
    </row>
    <row r="754" spans="1:2" ht="16.2" x14ac:dyDescent="0.2">
      <c r="A754" s="5"/>
      <c r="B754" s="202"/>
    </row>
    <row r="755" spans="1:2" ht="16.2" x14ac:dyDescent="0.2">
      <c r="A755" s="5"/>
      <c r="B755" s="202"/>
    </row>
    <row r="756" spans="1:2" ht="16.2" x14ac:dyDescent="0.2">
      <c r="A756" s="5"/>
      <c r="B756" s="202"/>
    </row>
    <row r="757" spans="1:2" ht="16.2" x14ac:dyDescent="0.2">
      <c r="A757" s="5"/>
      <c r="B757" s="202"/>
    </row>
    <row r="758" spans="1:2" ht="16.2" x14ac:dyDescent="0.2">
      <c r="A758" s="5"/>
      <c r="B758" s="202"/>
    </row>
    <row r="759" spans="1:2" ht="16.2" x14ac:dyDescent="0.2">
      <c r="A759" s="5"/>
      <c r="B759" s="202"/>
    </row>
    <row r="760" spans="1:2" ht="16.2" x14ac:dyDescent="0.2">
      <c r="A760" s="5"/>
      <c r="B760" s="202"/>
    </row>
    <row r="761" spans="1:2" ht="16.2" x14ac:dyDescent="0.2">
      <c r="A761" s="5"/>
      <c r="B761" s="202"/>
    </row>
    <row r="762" spans="1:2" ht="16.2" x14ac:dyDescent="0.2">
      <c r="A762" s="5"/>
      <c r="B762" s="202"/>
    </row>
    <row r="763" spans="1:2" ht="16.2" x14ac:dyDescent="0.2">
      <c r="A763" s="5"/>
      <c r="B763" s="202"/>
    </row>
    <row r="764" spans="1:2" ht="16.2" x14ac:dyDescent="0.2">
      <c r="A764" s="5"/>
      <c r="B764" s="202"/>
    </row>
    <row r="765" spans="1:2" ht="16.2" x14ac:dyDescent="0.2">
      <c r="A765" s="5"/>
      <c r="B765" s="202"/>
    </row>
    <row r="766" spans="1:2" ht="16.2" x14ac:dyDescent="0.2">
      <c r="A766" s="5"/>
      <c r="B766" s="202"/>
    </row>
    <row r="767" spans="1:2" ht="16.2" x14ac:dyDescent="0.2">
      <c r="A767" s="5"/>
      <c r="B767" s="202"/>
    </row>
    <row r="768" spans="1:2" ht="16.2" x14ac:dyDescent="0.2">
      <c r="A768" s="5"/>
      <c r="B768" s="202"/>
    </row>
    <row r="769" spans="1:2" ht="16.2" x14ac:dyDescent="0.2">
      <c r="A769" s="5"/>
      <c r="B769" s="202"/>
    </row>
    <row r="770" spans="1:2" ht="16.2" x14ac:dyDescent="0.2">
      <c r="A770" s="5"/>
      <c r="B770" s="202"/>
    </row>
    <row r="771" spans="1:2" ht="16.2" x14ac:dyDescent="0.2">
      <c r="A771" s="5"/>
      <c r="B771" s="202"/>
    </row>
    <row r="772" spans="1:2" ht="16.2" x14ac:dyDescent="0.2">
      <c r="A772" s="5"/>
      <c r="B772" s="202"/>
    </row>
    <row r="773" spans="1:2" ht="16.2" x14ac:dyDescent="0.2">
      <c r="A773" s="5"/>
      <c r="B773" s="202"/>
    </row>
    <row r="774" spans="1:2" ht="16.2" x14ac:dyDescent="0.2">
      <c r="A774" s="5"/>
      <c r="B774" s="202"/>
    </row>
    <row r="775" spans="1:2" ht="16.2" x14ac:dyDescent="0.2">
      <c r="A775" s="5"/>
      <c r="B775" s="202"/>
    </row>
    <row r="776" spans="1:2" ht="16.2" x14ac:dyDescent="0.2">
      <c r="A776" s="5"/>
      <c r="B776" s="202"/>
    </row>
    <row r="777" spans="1:2" ht="16.2" x14ac:dyDescent="0.2">
      <c r="A777" s="5"/>
      <c r="B777" s="202"/>
    </row>
    <row r="778" spans="1:2" ht="16.2" x14ac:dyDescent="0.2">
      <c r="A778" s="5"/>
      <c r="B778" s="202"/>
    </row>
    <row r="779" spans="1:2" ht="16.2" x14ac:dyDescent="0.2">
      <c r="A779" s="5"/>
      <c r="B779" s="202"/>
    </row>
    <row r="780" spans="1:2" ht="16.2" x14ac:dyDescent="0.2">
      <c r="A780" s="5"/>
      <c r="B780" s="202"/>
    </row>
    <row r="781" spans="1:2" ht="16.2" x14ac:dyDescent="0.2">
      <c r="A781" s="5"/>
      <c r="B781" s="202"/>
    </row>
    <row r="782" spans="1:2" ht="16.2" x14ac:dyDescent="0.2">
      <c r="A782" s="5"/>
      <c r="B782" s="202"/>
    </row>
    <row r="783" spans="1:2" ht="16.2" x14ac:dyDescent="0.2">
      <c r="A783" s="5"/>
      <c r="B783" s="202"/>
    </row>
    <row r="784" spans="1:2" ht="16.2" x14ac:dyDescent="0.2">
      <c r="A784" s="5"/>
      <c r="B784" s="202"/>
    </row>
    <row r="785" spans="1:2" ht="16.2" x14ac:dyDescent="0.2">
      <c r="A785" s="5"/>
      <c r="B785" s="202"/>
    </row>
    <row r="786" spans="1:2" ht="16.2" x14ac:dyDescent="0.2">
      <c r="A786" s="5"/>
      <c r="B786" s="202"/>
    </row>
    <row r="787" spans="1:2" ht="16.2" x14ac:dyDescent="0.2">
      <c r="A787" s="5"/>
      <c r="B787" s="202"/>
    </row>
    <row r="788" spans="1:2" ht="16.2" x14ac:dyDescent="0.2">
      <c r="A788" s="5"/>
      <c r="B788" s="202"/>
    </row>
    <row r="789" spans="1:2" ht="16.2" x14ac:dyDescent="0.2">
      <c r="A789" s="5"/>
      <c r="B789" s="202"/>
    </row>
    <row r="790" spans="1:2" ht="16.2" x14ac:dyDescent="0.2">
      <c r="A790" s="5"/>
      <c r="B790" s="202"/>
    </row>
    <row r="791" spans="1:2" ht="16.2" x14ac:dyDescent="0.2">
      <c r="A791" s="5"/>
      <c r="B791" s="202"/>
    </row>
    <row r="792" spans="1:2" ht="16.2" x14ac:dyDescent="0.2">
      <c r="A792" s="5"/>
      <c r="B792" s="202"/>
    </row>
    <row r="793" spans="1:2" ht="16.2" x14ac:dyDescent="0.2">
      <c r="A793" s="5"/>
      <c r="B793" s="202"/>
    </row>
    <row r="794" spans="1:2" ht="16.2" x14ac:dyDescent="0.2">
      <c r="A794" s="5"/>
      <c r="B794" s="202"/>
    </row>
    <row r="795" spans="1:2" ht="16.2" x14ac:dyDescent="0.2">
      <c r="A795" s="5"/>
      <c r="B795" s="202"/>
    </row>
    <row r="796" spans="1:2" ht="16.2" x14ac:dyDescent="0.2">
      <c r="A796" s="5"/>
      <c r="B796" s="202"/>
    </row>
    <row r="797" spans="1:2" ht="16.2" x14ac:dyDescent="0.2">
      <c r="A797" s="5"/>
      <c r="B797" s="202"/>
    </row>
    <row r="798" spans="1:2" ht="16.2" x14ac:dyDescent="0.2">
      <c r="A798" s="5"/>
      <c r="B798" s="202"/>
    </row>
    <row r="799" spans="1:2" ht="16.2" x14ac:dyDescent="0.2">
      <c r="A799" s="5"/>
      <c r="B799" s="202"/>
    </row>
    <row r="800" spans="1:2" ht="16.2" x14ac:dyDescent="0.2">
      <c r="A800" s="5"/>
      <c r="B800" s="202"/>
    </row>
    <row r="801" spans="1:2" ht="16.2" x14ac:dyDescent="0.2">
      <c r="A801" s="5"/>
      <c r="B801" s="202"/>
    </row>
    <row r="802" spans="1:2" ht="16.2" x14ac:dyDescent="0.2">
      <c r="A802" s="5"/>
      <c r="B802" s="202"/>
    </row>
    <row r="803" spans="1:2" ht="16.2" x14ac:dyDescent="0.2">
      <c r="A803" s="5"/>
      <c r="B803" s="202"/>
    </row>
    <row r="804" spans="1:2" ht="16.2" x14ac:dyDescent="0.2">
      <c r="A804" s="5"/>
      <c r="B804" s="202"/>
    </row>
    <row r="805" spans="1:2" ht="16.2" x14ac:dyDescent="0.2">
      <c r="A805" s="5"/>
      <c r="B805" s="202"/>
    </row>
    <row r="806" spans="1:2" ht="16.2" x14ac:dyDescent="0.2">
      <c r="A806" s="5"/>
      <c r="B806" s="202"/>
    </row>
    <row r="807" spans="1:2" ht="16.2" x14ac:dyDescent="0.2">
      <c r="A807" s="5"/>
      <c r="B807" s="202"/>
    </row>
    <row r="808" spans="1:2" ht="16.2" x14ac:dyDescent="0.2">
      <c r="A808" s="5"/>
      <c r="B808" s="202"/>
    </row>
    <row r="809" spans="1:2" ht="16.2" x14ac:dyDescent="0.2">
      <c r="A809" s="5"/>
      <c r="B809" s="202"/>
    </row>
    <row r="810" spans="1:2" ht="16.2" x14ac:dyDescent="0.2">
      <c r="A810" s="5"/>
      <c r="B810" s="202"/>
    </row>
    <row r="811" spans="1:2" ht="16.2" x14ac:dyDescent="0.2">
      <c r="A811" s="5"/>
      <c r="B811" s="202"/>
    </row>
    <row r="812" spans="1:2" ht="16.2" x14ac:dyDescent="0.2">
      <c r="A812" s="5"/>
      <c r="B812" s="202"/>
    </row>
    <row r="813" spans="1:2" ht="16.2" x14ac:dyDescent="0.2">
      <c r="A813" s="5"/>
      <c r="B813" s="202"/>
    </row>
    <row r="814" spans="1:2" ht="16.2" x14ac:dyDescent="0.2">
      <c r="A814" s="5"/>
      <c r="B814" s="202"/>
    </row>
    <row r="815" spans="1:2" ht="16.2" x14ac:dyDescent="0.2">
      <c r="A815" s="5"/>
      <c r="B815" s="202"/>
    </row>
    <row r="816" spans="1:2" ht="16.2" x14ac:dyDescent="0.2">
      <c r="A816" s="5"/>
      <c r="B816" s="202"/>
    </row>
    <row r="817" spans="1:2" ht="16.2" x14ac:dyDescent="0.2">
      <c r="A817" s="5"/>
      <c r="B817" s="202"/>
    </row>
    <row r="818" spans="1:2" ht="16.2" x14ac:dyDescent="0.2">
      <c r="A818" s="5"/>
      <c r="B818" s="202"/>
    </row>
    <row r="819" spans="1:2" ht="16.2" x14ac:dyDescent="0.2">
      <c r="A819" s="5"/>
      <c r="B819" s="202"/>
    </row>
    <row r="820" spans="1:2" ht="16.2" x14ac:dyDescent="0.2">
      <c r="A820" s="5"/>
      <c r="B820" s="202"/>
    </row>
    <row r="821" spans="1:2" ht="16.2" x14ac:dyDescent="0.2">
      <c r="A821" s="5"/>
      <c r="B821" s="202"/>
    </row>
    <row r="822" spans="1:2" ht="16.2" x14ac:dyDescent="0.2">
      <c r="A822" s="5"/>
      <c r="B822" s="202"/>
    </row>
    <row r="823" spans="1:2" ht="16.2" x14ac:dyDescent="0.2">
      <c r="A823" s="5"/>
      <c r="B823" s="202"/>
    </row>
    <row r="824" spans="1:2" ht="16.2" x14ac:dyDescent="0.2">
      <c r="A824" s="5"/>
      <c r="B824" s="202"/>
    </row>
    <row r="825" spans="1:2" ht="16.2" x14ac:dyDescent="0.2">
      <c r="A825" s="5"/>
      <c r="B825" s="202"/>
    </row>
    <row r="826" spans="1:2" ht="16.2" x14ac:dyDescent="0.2">
      <c r="A826" s="5"/>
      <c r="B826" s="202"/>
    </row>
    <row r="827" spans="1:2" ht="16.2" x14ac:dyDescent="0.2">
      <c r="A827" s="5"/>
      <c r="B827" s="202"/>
    </row>
    <row r="828" spans="1:2" ht="16.2" x14ac:dyDescent="0.2">
      <c r="A828" s="5"/>
      <c r="B828" s="202"/>
    </row>
    <row r="829" spans="1:2" ht="16.2" x14ac:dyDescent="0.2">
      <c r="A829" s="5"/>
      <c r="B829" s="202"/>
    </row>
    <row r="830" spans="1:2" ht="16.2" x14ac:dyDescent="0.2">
      <c r="A830" s="5"/>
      <c r="B830" s="202"/>
    </row>
    <row r="831" spans="1:2" ht="16.2" x14ac:dyDescent="0.2">
      <c r="A831" s="5"/>
      <c r="B831" s="202"/>
    </row>
    <row r="832" spans="1:2" ht="16.2" x14ac:dyDescent="0.2">
      <c r="A832" s="5"/>
      <c r="B832" s="202"/>
    </row>
    <row r="833" spans="1:2" ht="16.2" x14ac:dyDescent="0.2">
      <c r="A833" s="5"/>
      <c r="B833" s="202"/>
    </row>
    <row r="834" spans="1:2" ht="16.2" x14ac:dyDescent="0.2">
      <c r="A834" s="5"/>
      <c r="B834" s="202"/>
    </row>
    <row r="835" spans="1:2" ht="16.2" x14ac:dyDescent="0.2">
      <c r="A835" s="5"/>
      <c r="B835" s="202"/>
    </row>
    <row r="836" spans="1:2" ht="16.2" x14ac:dyDescent="0.2">
      <c r="A836" s="5"/>
      <c r="B836" s="202"/>
    </row>
    <row r="837" spans="1:2" ht="16.2" x14ac:dyDescent="0.2">
      <c r="A837" s="5"/>
      <c r="B837" s="202"/>
    </row>
    <row r="838" spans="1:2" ht="16.2" x14ac:dyDescent="0.2">
      <c r="A838" s="5"/>
      <c r="B838" s="202"/>
    </row>
    <row r="839" spans="1:2" ht="16.2" x14ac:dyDescent="0.2">
      <c r="A839" s="5"/>
      <c r="B839" s="202"/>
    </row>
    <row r="840" spans="1:2" ht="16.2" x14ac:dyDescent="0.2">
      <c r="A840" s="5"/>
      <c r="B840" s="202"/>
    </row>
    <row r="841" spans="1:2" ht="16.2" x14ac:dyDescent="0.2">
      <c r="A841" s="5"/>
      <c r="B841" s="202"/>
    </row>
    <row r="842" spans="1:2" ht="16.2" x14ac:dyDescent="0.2">
      <c r="A842" s="5"/>
      <c r="B842" s="202"/>
    </row>
    <row r="843" spans="1:2" ht="16.2" x14ac:dyDescent="0.2">
      <c r="A843" s="5"/>
      <c r="B843" s="202"/>
    </row>
    <row r="844" spans="1:2" ht="16.2" x14ac:dyDescent="0.2">
      <c r="A844" s="5"/>
      <c r="B844" s="202"/>
    </row>
    <row r="845" spans="1:2" ht="16.2" x14ac:dyDescent="0.2">
      <c r="A845" s="5"/>
      <c r="B845" s="202"/>
    </row>
    <row r="846" spans="1:2" ht="16.2" x14ac:dyDescent="0.2">
      <c r="A846" s="5"/>
      <c r="B846" s="202"/>
    </row>
    <row r="847" spans="1:2" ht="16.2" x14ac:dyDescent="0.2">
      <c r="A847" s="5"/>
      <c r="B847" s="202"/>
    </row>
    <row r="848" spans="1:2" ht="16.2" x14ac:dyDescent="0.2">
      <c r="A848" s="5"/>
      <c r="B848" s="202"/>
    </row>
    <row r="849" spans="1:2" ht="16.2" x14ac:dyDescent="0.2">
      <c r="A849" s="5"/>
      <c r="B849" s="202"/>
    </row>
    <row r="850" spans="1:2" ht="16.2" x14ac:dyDescent="0.2">
      <c r="A850" s="5"/>
      <c r="B850" s="202"/>
    </row>
    <row r="851" spans="1:2" ht="16.2" x14ac:dyDescent="0.2">
      <c r="A851" s="5"/>
      <c r="B851" s="202"/>
    </row>
    <row r="852" spans="1:2" ht="16.2" x14ac:dyDescent="0.2">
      <c r="A852" s="5"/>
      <c r="B852" s="202"/>
    </row>
    <row r="853" spans="1:2" ht="16.2" x14ac:dyDescent="0.2">
      <c r="A853" s="5"/>
      <c r="B853" s="202"/>
    </row>
    <row r="854" spans="1:2" ht="16.2" x14ac:dyDescent="0.2">
      <c r="A854" s="5"/>
      <c r="B854" s="202"/>
    </row>
    <row r="855" spans="1:2" ht="16.2" x14ac:dyDescent="0.2">
      <c r="A855" s="5"/>
      <c r="B855" s="202"/>
    </row>
    <row r="856" spans="1:2" ht="16.2" x14ac:dyDescent="0.2">
      <c r="A856" s="5"/>
      <c r="B856" s="202"/>
    </row>
    <row r="857" spans="1:2" ht="16.2" x14ac:dyDescent="0.2">
      <c r="A857" s="5"/>
      <c r="B857" s="202"/>
    </row>
    <row r="858" spans="1:2" ht="16.2" x14ac:dyDescent="0.2">
      <c r="A858" s="5"/>
      <c r="B858" s="202"/>
    </row>
    <row r="859" spans="1:2" ht="16.2" x14ac:dyDescent="0.2">
      <c r="A859" s="5"/>
      <c r="B859" s="202"/>
    </row>
    <row r="860" spans="1:2" ht="16.2" x14ac:dyDescent="0.2">
      <c r="A860" s="5"/>
      <c r="B860" s="202"/>
    </row>
    <row r="861" spans="1:2" ht="16.2" x14ac:dyDescent="0.2">
      <c r="A861" s="5"/>
      <c r="B861" s="202"/>
    </row>
    <row r="862" spans="1:2" ht="16.2" x14ac:dyDescent="0.2">
      <c r="A862" s="5"/>
      <c r="B862" s="202"/>
    </row>
    <row r="863" spans="1:2" ht="16.2" x14ac:dyDescent="0.2">
      <c r="A863" s="5"/>
      <c r="B863" s="202"/>
    </row>
    <row r="864" spans="1:2" ht="16.2" x14ac:dyDescent="0.2">
      <c r="A864" s="5"/>
      <c r="B864" s="202"/>
    </row>
    <row r="865" spans="1:2" ht="16.2" x14ac:dyDescent="0.2">
      <c r="A865" s="5"/>
      <c r="B865" s="202"/>
    </row>
    <row r="866" spans="1:2" ht="16.2" x14ac:dyDescent="0.2">
      <c r="A866" s="5"/>
      <c r="B866" s="202"/>
    </row>
    <row r="867" spans="1:2" ht="16.2" x14ac:dyDescent="0.2">
      <c r="A867" s="5"/>
      <c r="B867" s="202"/>
    </row>
    <row r="868" spans="1:2" ht="16.2" x14ac:dyDescent="0.2">
      <c r="A868" s="5"/>
      <c r="B868" s="202"/>
    </row>
    <row r="869" spans="1:2" ht="16.2" x14ac:dyDescent="0.2">
      <c r="A869" s="5"/>
      <c r="B869" s="202"/>
    </row>
    <row r="870" spans="1:2" ht="16.2" x14ac:dyDescent="0.2">
      <c r="A870" s="5"/>
      <c r="B870" s="202"/>
    </row>
    <row r="871" spans="1:2" ht="16.2" x14ac:dyDescent="0.2">
      <c r="A871" s="5"/>
      <c r="B871" s="202"/>
    </row>
    <row r="872" spans="1:2" ht="16.2" x14ac:dyDescent="0.2">
      <c r="A872" s="5"/>
      <c r="B872" s="202"/>
    </row>
    <row r="873" spans="1:2" ht="16.2" x14ac:dyDescent="0.2">
      <c r="A873" s="5"/>
      <c r="B873" s="202"/>
    </row>
    <row r="874" spans="1:2" ht="16.2" x14ac:dyDescent="0.2">
      <c r="A874" s="5"/>
      <c r="B874" s="202"/>
    </row>
    <row r="875" spans="1:2" ht="16.2" x14ac:dyDescent="0.2">
      <c r="A875" s="5"/>
      <c r="B875" s="202"/>
    </row>
    <row r="876" spans="1:2" ht="16.2" x14ac:dyDescent="0.2">
      <c r="A876" s="5"/>
      <c r="B876" s="202"/>
    </row>
    <row r="877" spans="1:2" ht="16.2" x14ac:dyDescent="0.2">
      <c r="A877" s="5"/>
      <c r="B877" s="202"/>
    </row>
    <row r="878" spans="1:2" ht="16.2" x14ac:dyDescent="0.2">
      <c r="A878" s="5"/>
      <c r="B878" s="202"/>
    </row>
    <row r="879" spans="1:2" ht="16.2" x14ac:dyDescent="0.2">
      <c r="A879" s="5"/>
      <c r="B879" s="202"/>
    </row>
    <row r="880" spans="1:2" ht="16.2" x14ac:dyDescent="0.2">
      <c r="A880" s="5"/>
      <c r="B880" s="202"/>
    </row>
    <row r="881" spans="1:2" ht="16.2" x14ac:dyDescent="0.2">
      <c r="A881" s="5"/>
      <c r="B881" s="202"/>
    </row>
    <row r="882" spans="1:2" ht="16.2" x14ac:dyDescent="0.2">
      <c r="A882" s="5"/>
      <c r="B882" s="202"/>
    </row>
    <row r="883" spans="1:2" ht="16.2" x14ac:dyDescent="0.2">
      <c r="A883" s="5"/>
      <c r="B883" s="202"/>
    </row>
    <row r="884" spans="1:2" ht="16.2" x14ac:dyDescent="0.2">
      <c r="A884" s="5"/>
      <c r="B884" s="202"/>
    </row>
    <row r="885" spans="1:2" ht="16.2" x14ac:dyDescent="0.2">
      <c r="A885" s="5"/>
      <c r="B885" s="202"/>
    </row>
    <row r="886" spans="1:2" ht="16.2" x14ac:dyDescent="0.2">
      <c r="A886" s="5"/>
      <c r="B886" s="202"/>
    </row>
    <row r="887" spans="1:2" ht="16.2" x14ac:dyDescent="0.2">
      <c r="A887" s="5"/>
      <c r="B887" s="202"/>
    </row>
    <row r="888" spans="1:2" ht="16.2" x14ac:dyDescent="0.2">
      <c r="A888" s="5"/>
      <c r="B888" s="202"/>
    </row>
    <row r="889" spans="1:2" ht="16.2" x14ac:dyDescent="0.2">
      <c r="A889" s="5"/>
      <c r="B889" s="202"/>
    </row>
    <row r="890" spans="1:2" ht="16.2" x14ac:dyDescent="0.2">
      <c r="A890" s="5"/>
      <c r="B890" s="202"/>
    </row>
    <row r="891" spans="1:2" ht="16.2" x14ac:dyDescent="0.2">
      <c r="A891" s="5"/>
      <c r="B891" s="202"/>
    </row>
    <row r="892" spans="1:2" ht="16.2" x14ac:dyDescent="0.2">
      <c r="A892" s="5"/>
      <c r="B892" s="202"/>
    </row>
    <row r="893" spans="1:2" ht="16.2" x14ac:dyDescent="0.2">
      <c r="A893" s="5"/>
      <c r="B893" s="202"/>
    </row>
    <row r="894" spans="1:2" ht="16.2" x14ac:dyDescent="0.2">
      <c r="A894" s="5"/>
      <c r="B894" s="202"/>
    </row>
    <row r="895" spans="1:2" ht="16.2" x14ac:dyDescent="0.2">
      <c r="A895" s="5"/>
      <c r="B895" s="202"/>
    </row>
    <row r="896" spans="1:2" ht="16.2" x14ac:dyDescent="0.2">
      <c r="A896" s="5"/>
      <c r="B896" s="202"/>
    </row>
    <row r="897" spans="1:2" ht="16.2" x14ac:dyDescent="0.2">
      <c r="A897" s="5"/>
      <c r="B897" s="202"/>
    </row>
    <row r="898" spans="1:2" ht="16.2" x14ac:dyDescent="0.2">
      <c r="A898" s="5"/>
      <c r="B898" s="202"/>
    </row>
    <row r="899" spans="1:2" ht="16.2" x14ac:dyDescent="0.2">
      <c r="A899" s="5"/>
      <c r="B899" s="202"/>
    </row>
    <row r="900" spans="1:2" ht="16.2" x14ac:dyDescent="0.2">
      <c r="A900" s="5"/>
      <c r="B900" s="202"/>
    </row>
    <row r="901" spans="1:2" ht="16.2" x14ac:dyDescent="0.2">
      <c r="A901" s="5"/>
      <c r="B901" s="202"/>
    </row>
    <row r="902" spans="1:2" ht="16.2" x14ac:dyDescent="0.2">
      <c r="A902" s="5"/>
      <c r="B902" s="202"/>
    </row>
    <row r="903" spans="1:2" ht="16.2" x14ac:dyDescent="0.2">
      <c r="A903" s="5"/>
      <c r="B903" s="202"/>
    </row>
    <row r="904" spans="1:2" ht="16.2" x14ac:dyDescent="0.2">
      <c r="A904" s="5"/>
      <c r="B904" s="202"/>
    </row>
    <row r="905" spans="1:2" ht="16.2" x14ac:dyDescent="0.2">
      <c r="A905" s="5"/>
      <c r="B905" s="202"/>
    </row>
    <row r="906" spans="1:2" ht="16.2" x14ac:dyDescent="0.2">
      <c r="A906" s="5"/>
      <c r="B906" s="202"/>
    </row>
    <row r="907" spans="1:2" ht="16.2" x14ac:dyDescent="0.2">
      <c r="A907" s="5"/>
      <c r="B907" s="202"/>
    </row>
    <row r="908" spans="1:2" ht="16.2" x14ac:dyDescent="0.2">
      <c r="A908" s="5"/>
      <c r="B908" s="202"/>
    </row>
    <row r="909" spans="1:2" ht="16.2" x14ac:dyDescent="0.2">
      <c r="A909" s="5"/>
      <c r="B909" s="202"/>
    </row>
    <row r="910" spans="1:2" ht="16.2" x14ac:dyDescent="0.2">
      <c r="A910" s="5"/>
      <c r="B910" s="202"/>
    </row>
    <row r="911" spans="1:2" ht="16.2" x14ac:dyDescent="0.2">
      <c r="A911" s="5"/>
      <c r="B911" s="202"/>
    </row>
    <row r="912" spans="1:2" ht="16.2" x14ac:dyDescent="0.2">
      <c r="A912" s="5"/>
      <c r="B912" s="202"/>
    </row>
    <row r="913" spans="1:2" ht="16.2" x14ac:dyDescent="0.2">
      <c r="A913" s="5"/>
      <c r="B913" s="202"/>
    </row>
    <row r="914" spans="1:2" ht="16.2" x14ac:dyDescent="0.2">
      <c r="A914" s="5"/>
      <c r="B914" s="202"/>
    </row>
    <row r="915" spans="1:2" ht="16.2" x14ac:dyDescent="0.2">
      <c r="A915" s="5"/>
      <c r="B915" s="202"/>
    </row>
    <row r="916" spans="1:2" ht="16.2" x14ac:dyDescent="0.2">
      <c r="A916" s="5"/>
      <c r="B916" s="202"/>
    </row>
    <row r="917" spans="1:2" ht="16.2" x14ac:dyDescent="0.2">
      <c r="A917" s="5"/>
      <c r="B917" s="202"/>
    </row>
    <row r="918" spans="1:2" ht="16.2" x14ac:dyDescent="0.2">
      <c r="A918" s="5"/>
      <c r="B918" s="202"/>
    </row>
    <row r="919" spans="1:2" ht="16.2" x14ac:dyDescent="0.2">
      <c r="A919" s="5"/>
      <c r="B919" s="202"/>
    </row>
    <row r="920" spans="1:2" ht="16.2" x14ac:dyDescent="0.2">
      <c r="A920" s="5"/>
      <c r="B920" s="202"/>
    </row>
    <row r="921" spans="1:2" ht="16.2" x14ac:dyDescent="0.2">
      <c r="A921" s="5"/>
      <c r="B921" s="202"/>
    </row>
    <row r="922" spans="1:2" ht="16.2" x14ac:dyDescent="0.2">
      <c r="A922" s="5"/>
      <c r="B922" s="202"/>
    </row>
    <row r="923" spans="1:2" ht="16.2" x14ac:dyDescent="0.2">
      <c r="A923" s="5"/>
      <c r="B923" s="202"/>
    </row>
    <row r="924" spans="1:2" ht="16.2" x14ac:dyDescent="0.2">
      <c r="A924" s="5"/>
      <c r="B924" s="202"/>
    </row>
    <row r="925" spans="1:2" ht="16.2" x14ac:dyDescent="0.2">
      <c r="A925" s="5"/>
      <c r="B925" s="202"/>
    </row>
    <row r="926" spans="1:2" ht="16.2" x14ac:dyDescent="0.2">
      <c r="A926" s="5"/>
      <c r="B926" s="202"/>
    </row>
    <row r="927" spans="1:2" ht="16.2" x14ac:dyDescent="0.2">
      <c r="A927" s="5"/>
      <c r="B927" s="202"/>
    </row>
    <row r="928" spans="1:2" ht="16.2" x14ac:dyDescent="0.2">
      <c r="A928" s="5"/>
      <c r="B928" s="202"/>
    </row>
    <row r="929" spans="1:2" ht="16.2" x14ac:dyDescent="0.2">
      <c r="A929" s="5"/>
      <c r="B929" s="202"/>
    </row>
    <row r="930" spans="1:2" ht="16.2" x14ac:dyDescent="0.2">
      <c r="A930" s="5"/>
      <c r="B930" s="202"/>
    </row>
    <row r="931" spans="1:2" ht="16.2" x14ac:dyDescent="0.2">
      <c r="A931" s="5"/>
      <c r="B931" s="202"/>
    </row>
    <row r="932" spans="1:2" ht="16.2" x14ac:dyDescent="0.2">
      <c r="A932" s="5"/>
      <c r="B932" s="202"/>
    </row>
    <row r="933" spans="1:2" ht="16.2" x14ac:dyDescent="0.2">
      <c r="A933" s="5"/>
      <c r="B933" s="202"/>
    </row>
    <row r="934" spans="1:2" ht="16.2" x14ac:dyDescent="0.2">
      <c r="A934" s="5"/>
      <c r="B934" s="202"/>
    </row>
    <row r="935" spans="1:2" ht="16.2" x14ac:dyDescent="0.2">
      <c r="A935" s="5"/>
      <c r="B935" s="202"/>
    </row>
    <row r="936" spans="1:2" ht="16.2" x14ac:dyDescent="0.2">
      <c r="A936" s="5"/>
      <c r="B936" s="202"/>
    </row>
    <row r="937" spans="1:2" ht="16.2" x14ac:dyDescent="0.2">
      <c r="A937" s="5"/>
      <c r="B937" s="202"/>
    </row>
    <row r="938" spans="1:2" ht="16.2" x14ac:dyDescent="0.2">
      <c r="A938" s="5"/>
      <c r="B938" s="202"/>
    </row>
    <row r="939" spans="1:2" ht="16.2" x14ac:dyDescent="0.2">
      <c r="A939" s="5"/>
      <c r="B939" s="202"/>
    </row>
    <row r="940" spans="1:2" ht="16.2" x14ac:dyDescent="0.2">
      <c r="A940" s="5"/>
      <c r="B940" s="202"/>
    </row>
    <row r="941" spans="1:2" ht="16.2" x14ac:dyDescent="0.2">
      <c r="A941" s="5"/>
      <c r="B941" s="202"/>
    </row>
    <row r="942" spans="1:2" ht="16.2" x14ac:dyDescent="0.2">
      <c r="A942" s="5"/>
      <c r="B942" s="202"/>
    </row>
    <row r="943" spans="1:2" ht="16.2" x14ac:dyDescent="0.2">
      <c r="A943" s="5"/>
      <c r="B943" s="202"/>
    </row>
    <row r="944" spans="1:2" ht="16.2" x14ac:dyDescent="0.2">
      <c r="A944" s="5"/>
      <c r="B944" s="202"/>
    </row>
    <row r="945" spans="1:2" ht="16.2" x14ac:dyDescent="0.2">
      <c r="A945" s="5"/>
      <c r="B945" s="202"/>
    </row>
    <row r="946" spans="1:2" ht="16.2" x14ac:dyDescent="0.2">
      <c r="A946" s="5"/>
      <c r="B946" s="202"/>
    </row>
    <row r="947" spans="1:2" ht="16.2" x14ac:dyDescent="0.2">
      <c r="A947" s="5"/>
      <c r="B947" s="202"/>
    </row>
    <row r="948" spans="1:2" ht="16.2" x14ac:dyDescent="0.2">
      <c r="A948" s="5"/>
      <c r="B948" s="202"/>
    </row>
    <row r="949" spans="1:2" ht="16.2" x14ac:dyDescent="0.2">
      <c r="A949" s="5"/>
      <c r="B949" s="202"/>
    </row>
    <row r="950" spans="1:2" ht="16.2" x14ac:dyDescent="0.2">
      <c r="A950" s="5"/>
      <c r="B950" s="202"/>
    </row>
    <row r="951" spans="1:2" ht="16.2" x14ac:dyDescent="0.2">
      <c r="A951" s="5"/>
      <c r="B951" s="202"/>
    </row>
    <row r="952" spans="1:2" ht="16.2" x14ac:dyDescent="0.2">
      <c r="A952" s="5"/>
      <c r="B952" s="202"/>
    </row>
    <row r="953" spans="1:2" ht="16.2" x14ac:dyDescent="0.2">
      <c r="A953" s="5"/>
      <c r="B953" s="202"/>
    </row>
    <row r="954" spans="1:2" ht="16.2" x14ac:dyDescent="0.2">
      <c r="A954" s="5"/>
      <c r="B954" s="202"/>
    </row>
    <row r="955" spans="1:2" ht="16.2" x14ac:dyDescent="0.2">
      <c r="A955" s="5"/>
      <c r="B955" s="202"/>
    </row>
    <row r="956" spans="1:2" ht="16.2" x14ac:dyDescent="0.2">
      <c r="A956" s="5"/>
      <c r="B956" s="202"/>
    </row>
    <row r="957" spans="1:2" ht="16.2" x14ac:dyDescent="0.2">
      <c r="A957" s="5"/>
      <c r="B957" s="202"/>
    </row>
    <row r="958" spans="1:2" ht="16.2" x14ac:dyDescent="0.2">
      <c r="A958" s="5"/>
      <c r="B958" s="202"/>
    </row>
    <row r="959" spans="1:2" ht="16.2" x14ac:dyDescent="0.2">
      <c r="A959" s="5"/>
      <c r="B959" s="202"/>
    </row>
    <row r="960" spans="1:2" ht="16.2" x14ac:dyDescent="0.2">
      <c r="A960" s="5"/>
      <c r="B960" s="202"/>
    </row>
    <row r="961" spans="1:2" ht="16.2" x14ac:dyDescent="0.2">
      <c r="A961" s="5"/>
      <c r="B961" s="202"/>
    </row>
    <row r="962" spans="1:2" ht="16.2" x14ac:dyDescent="0.2">
      <c r="A962" s="5"/>
      <c r="B962" s="202"/>
    </row>
    <row r="963" spans="1:2" ht="16.2" x14ac:dyDescent="0.2">
      <c r="A963" s="5"/>
      <c r="B963" s="202"/>
    </row>
    <row r="964" spans="1:2" ht="16.2" x14ac:dyDescent="0.2">
      <c r="A964" s="5"/>
      <c r="B964" s="202"/>
    </row>
    <row r="965" spans="1:2" ht="16.2" x14ac:dyDescent="0.2">
      <c r="A965" s="5"/>
      <c r="B965" s="202"/>
    </row>
    <row r="966" spans="1:2" ht="16.2" x14ac:dyDescent="0.2">
      <c r="A966" s="5"/>
      <c r="B966" s="202"/>
    </row>
    <row r="967" spans="1:2" ht="16.2" x14ac:dyDescent="0.2">
      <c r="A967" s="5"/>
      <c r="B967" s="202"/>
    </row>
    <row r="968" spans="1:2" ht="16.2" x14ac:dyDescent="0.2">
      <c r="A968" s="5"/>
      <c r="B968" s="202"/>
    </row>
    <row r="969" spans="1:2" ht="16.2" x14ac:dyDescent="0.2">
      <c r="A969" s="5"/>
      <c r="B969" s="202"/>
    </row>
    <row r="970" spans="1:2" ht="16.2" x14ac:dyDescent="0.2">
      <c r="A970" s="5"/>
      <c r="B970" s="202"/>
    </row>
    <row r="971" spans="1:2" ht="16.2" x14ac:dyDescent="0.2">
      <c r="A971" s="5"/>
      <c r="B971" s="202"/>
    </row>
    <row r="972" spans="1:2" ht="16.2" x14ac:dyDescent="0.2">
      <c r="A972" s="5"/>
      <c r="B972" s="202"/>
    </row>
    <row r="973" spans="1:2" ht="16.2" x14ac:dyDescent="0.2">
      <c r="A973" s="5"/>
      <c r="B973" s="202"/>
    </row>
    <row r="974" spans="1:2" ht="16.2" x14ac:dyDescent="0.2">
      <c r="A974" s="5"/>
      <c r="B974" s="202"/>
    </row>
    <row r="975" spans="1:2" ht="16.2" x14ac:dyDescent="0.2">
      <c r="A975" s="5"/>
      <c r="B975" s="202"/>
    </row>
    <row r="976" spans="1:2" ht="16.2" x14ac:dyDescent="0.2">
      <c r="A976" s="5"/>
      <c r="B976" s="202"/>
    </row>
    <row r="977" spans="1:2" ht="16.2" x14ac:dyDescent="0.2">
      <c r="A977" s="5"/>
      <c r="B977" s="202"/>
    </row>
    <row r="978" spans="1:2" ht="16.2" x14ac:dyDescent="0.2">
      <c r="A978" s="5"/>
      <c r="B978" s="202"/>
    </row>
    <row r="979" spans="1:2" ht="16.2" x14ac:dyDescent="0.2">
      <c r="A979" s="5"/>
      <c r="B979" s="202"/>
    </row>
    <row r="980" spans="1:2" ht="16.2" x14ac:dyDescent="0.2">
      <c r="A980" s="5"/>
      <c r="B980" s="202"/>
    </row>
    <row r="981" spans="1:2" ht="16.2" x14ac:dyDescent="0.2">
      <c r="A981" s="5"/>
      <c r="B981" s="202"/>
    </row>
    <row r="982" spans="1:2" ht="16.2" x14ac:dyDescent="0.2">
      <c r="A982" s="5"/>
      <c r="B982" s="202"/>
    </row>
    <row r="983" spans="1:2" ht="16.2" x14ac:dyDescent="0.2">
      <c r="A983" s="5"/>
      <c r="B983" s="202"/>
    </row>
    <row r="984" spans="1:2" ht="16.2" x14ac:dyDescent="0.2">
      <c r="A984" s="5"/>
      <c r="B984" s="202"/>
    </row>
    <row r="985" spans="1:2" ht="16.2" x14ac:dyDescent="0.2">
      <c r="A985" s="5"/>
      <c r="B985" s="202"/>
    </row>
    <row r="986" spans="1:2" ht="16.2" x14ac:dyDescent="0.2">
      <c r="A986" s="5"/>
      <c r="B986" s="202"/>
    </row>
    <row r="987" spans="1:2" ht="16.2" x14ac:dyDescent="0.2">
      <c r="A987" s="5"/>
      <c r="B987" s="202"/>
    </row>
    <row r="988" spans="1:2" ht="16.2" x14ac:dyDescent="0.2">
      <c r="A988" s="5"/>
      <c r="B988" s="202"/>
    </row>
    <row r="989" spans="1:2" ht="16.2" x14ac:dyDescent="0.2">
      <c r="A989" s="5"/>
      <c r="B989" s="202"/>
    </row>
    <row r="990" spans="1:2" ht="16.2" x14ac:dyDescent="0.2">
      <c r="A990" s="5"/>
      <c r="B990" s="202"/>
    </row>
    <row r="991" spans="1:2" ht="16.2" x14ac:dyDescent="0.2">
      <c r="A991" s="5"/>
      <c r="B991" s="202"/>
    </row>
    <row r="992" spans="1:2" ht="16.2" x14ac:dyDescent="0.2">
      <c r="A992" s="5"/>
      <c r="B992" s="202"/>
    </row>
    <row r="993" spans="1:2" ht="16.2" x14ac:dyDescent="0.2">
      <c r="A993" s="5"/>
      <c r="B993" s="202"/>
    </row>
    <row r="994" spans="1:2" ht="16.2" x14ac:dyDescent="0.2">
      <c r="A994" s="5"/>
      <c r="B994" s="202"/>
    </row>
    <row r="995" spans="1:2" ht="16.2" x14ac:dyDescent="0.2">
      <c r="A995" s="5"/>
      <c r="B995" s="202"/>
    </row>
    <row r="996" spans="1:2" ht="16.2" x14ac:dyDescent="0.2">
      <c r="A996" s="5"/>
      <c r="B996" s="202"/>
    </row>
    <row r="997" spans="1:2" ht="16.2" x14ac:dyDescent="0.2">
      <c r="A997" s="5"/>
      <c r="B997" s="202"/>
    </row>
    <row r="998" spans="1:2" ht="16.2" x14ac:dyDescent="0.2">
      <c r="A998" s="5"/>
      <c r="B998" s="202"/>
    </row>
    <row r="999" spans="1:2" ht="16.2" x14ac:dyDescent="0.2">
      <c r="A999" s="5"/>
      <c r="B999" s="202"/>
    </row>
    <row r="1000" spans="1:2" ht="16.2" x14ac:dyDescent="0.2">
      <c r="A1000" s="5"/>
      <c r="B1000" s="202"/>
    </row>
    <row r="1001" spans="1:2" ht="16.2" x14ac:dyDescent="0.2">
      <c r="A1001" s="5"/>
      <c r="B1001" s="202"/>
    </row>
    <row r="1002" spans="1:2" ht="16.2" x14ac:dyDescent="0.2">
      <c r="A1002" s="5"/>
      <c r="B1002" s="202"/>
    </row>
    <row r="1003" spans="1:2" ht="16.2" x14ac:dyDescent="0.2">
      <c r="A1003" s="5"/>
      <c r="B1003" s="202"/>
    </row>
    <row r="1004" spans="1:2" ht="16.2" x14ac:dyDescent="0.2">
      <c r="A1004" s="5"/>
      <c r="B1004" s="202"/>
    </row>
    <row r="1005" spans="1:2" ht="16.2" x14ac:dyDescent="0.2">
      <c r="A1005" s="5"/>
      <c r="B1005" s="202"/>
    </row>
    <row r="1006" spans="1:2" ht="16.2" x14ac:dyDescent="0.2">
      <c r="A1006" s="5"/>
      <c r="B1006" s="202"/>
    </row>
    <row r="1007" spans="1:2" ht="16.2" x14ac:dyDescent="0.2">
      <c r="A1007" s="5"/>
      <c r="B1007" s="202"/>
    </row>
    <row r="1008" spans="1:2" ht="16.2" x14ac:dyDescent="0.2">
      <c r="A1008" s="5"/>
      <c r="B1008" s="202"/>
    </row>
    <row r="1009" spans="1:2" ht="16.2" x14ac:dyDescent="0.2">
      <c r="A1009" s="5"/>
      <c r="B1009" s="202"/>
    </row>
    <row r="1010" spans="1:2" ht="16.2" x14ac:dyDescent="0.2">
      <c r="A1010" s="5"/>
      <c r="B1010" s="202"/>
    </row>
    <row r="1011" spans="1:2" ht="16.2" x14ac:dyDescent="0.2">
      <c r="A1011" s="5"/>
      <c r="B1011" s="202"/>
    </row>
    <row r="1012" spans="1:2" ht="16.2" x14ac:dyDescent="0.2">
      <c r="A1012" s="5"/>
      <c r="B1012" s="202"/>
    </row>
    <row r="1013" spans="1:2" ht="16.2" x14ac:dyDescent="0.2">
      <c r="A1013" s="5"/>
      <c r="B1013" s="202"/>
    </row>
    <row r="1014" spans="1:2" ht="16.2" x14ac:dyDescent="0.2">
      <c r="A1014" s="5"/>
      <c r="B1014" s="202"/>
    </row>
    <row r="1015" spans="1:2" ht="16.2" x14ac:dyDescent="0.2">
      <c r="A1015" s="5"/>
      <c r="B1015" s="202"/>
    </row>
    <row r="1016" spans="1:2" ht="16.2" x14ac:dyDescent="0.2">
      <c r="A1016" s="5"/>
      <c r="B1016" s="202"/>
    </row>
    <row r="1017" spans="1:2" ht="16.2" x14ac:dyDescent="0.2">
      <c r="A1017" s="5"/>
      <c r="B1017" s="202"/>
    </row>
    <row r="1018" spans="1:2" ht="16.2" x14ac:dyDescent="0.2">
      <c r="A1018" s="5"/>
      <c r="B1018" s="202"/>
    </row>
    <row r="1019" spans="1:2" ht="16.2" x14ac:dyDescent="0.2">
      <c r="A1019" s="5"/>
      <c r="B1019" s="202"/>
    </row>
    <row r="1020" spans="1:2" ht="16.2" x14ac:dyDescent="0.2">
      <c r="A1020" s="5"/>
      <c r="B1020" s="202"/>
    </row>
    <row r="1021" spans="1:2" ht="16.2" x14ac:dyDescent="0.2">
      <c r="A1021" s="5"/>
      <c r="B1021" s="202"/>
    </row>
    <row r="1022" spans="1:2" ht="16.2" x14ac:dyDescent="0.2">
      <c r="A1022" s="5"/>
      <c r="B1022" s="202"/>
    </row>
    <row r="1023" spans="1:2" ht="16.2" x14ac:dyDescent="0.2">
      <c r="A1023" s="5"/>
      <c r="B1023" s="202"/>
    </row>
    <row r="1024" spans="1:2" ht="16.2" x14ac:dyDescent="0.2">
      <c r="A1024" s="5"/>
      <c r="B1024" s="202"/>
    </row>
    <row r="1025" spans="1:2" ht="16.2" x14ac:dyDescent="0.2">
      <c r="A1025" s="5"/>
      <c r="B1025" s="202"/>
    </row>
    <row r="1026" spans="1:2" ht="16.2" x14ac:dyDescent="0.2">
      <c r="A1026" s="5"/>
      <c r="B1026" s="202"/>
    </row>
    <row r="1027" spans="1:2" ht="16.2" x14ac:dyDescent="0.2">
      <c r="A1027" s="5"/>
      <c r="B1027" s="202"/>
    </row>
    <row r="1028" spans="1:2" ht="16.2" x14ac:dyDescent="0.2">
      <c r="A1028" s="5"/>
      <c r="B1028" s="202"/>
    </row>
    <row r="1029" spans="1:2" ht="16.2" x14ac:dyDescent="0.2">
      <c r="A1029" s="5"/>
      <c r="B1029" s="202"/>
    </row>
    <row r="1030" spans="1:2" ht="16.2" x14ac:dyDescent="0.2">
      <c r="A1030" s="5"/>
      <c r="B1030" s="202"/>
    </row>
    <row r="1031" spans="1:2" ht="16.2" x14ac:dyDescent="0.2">
      <c r="A1031" s="5"/>
      <c r="B1031" s="202"/>
    </row>
    <row r="1032" spans="1:2" ht="16.2" x14ac:dyDescent="0.2">
      <c r="A1032" s="5"/>
      <c r="B1032" s="202"/>
    </row>
    <row r="1033" spans="1:2" ht="16.2" x14ac:dyDescent="0.2">
      <c r="A1033" s="5"/>
      <c r="B1033" s="202"/>
    </row>
    <row r="1034" spans="1:2" ht="16.2" x14ac:dyDescent="0.2">
      <c r="A1034" s="5"/>
      <c r="B1034" s="202"/>
    </row>
    <row r="1035" spans="1:2" ht="16.2" x14ac:dyDescent="0.2">
      <c r="A1035" s="5"/>
      <c r="B1035" s="202"/>
    </row>
    <row r="1036" spans="1:2" ht="16.2" x14ac:dyDescent="0.2">
      <c r="A1036" s="5"/>
      <c r="B1036" s="202"/>
    </row>
    <row r="1037" spans="1:2" ht="16.2" x14ac:dyDescent="0.2">
      <c r="A1037" s="5"/>
      <c r="B1037" s="202"/>
    </row>
    <row r="1038" spans="1:2" ht="16.2" x14ac:dyDescent="0.2">
      <c r="A1038" s="5"/>
      <c r="B1038" s="202"/>
    </row>
    <row r="1039" spans="1:2" ht="16.2" x14ac:dyDescent="0.2">
      <c r="A1039" s="5"/>
      <c r="B1039" s="202"/>
    </row>
    <row r="1040" spans="1:2" ht="16.2" x14ac:dyDescent="0.2">
      <c r="A1040" s="5"/>
      <c r="B1040" s="202"/>
    </row>
    <row r="1041" spans="1:2" ht="16.2" x14ac:dyDescent="0.2">
      <c r="A1041" s="5"/>
      <c r="B1041" s="202"/>
    </row>
    <row r="1042" spans="1:2" ht="16.2" x14ac:dyDescent="0.2">
      <c r="A1042" s="5"/>
      <c r="B1042" s="202"/>
    </row>
    <row r="1043" spans="1:2" ht="16.2" x14ac:dyDescent="0.2">
      <c r="A1043" s="5"/>
      <c r="B1043" s="202"/>
    </row>
    <row r="1044" spans="1:2" ht="16.2" x14ac:dyDescent="0.2">
      <c r="A1044" s="5"/>
      <c r="B1044" s="202"/>
    </row>
    <row r="1045" spans="1:2" ht="16.2" x14ac:dyDescent="0.2">
      <c r="A1045" s="5"/>
      <c r="B1045" s="202"/>
    </row>
    <row r="1046" spans="1:2" ht="16.2" x14ac:dyDescent="0.2">
      <c r="A1046" s="5"/>
      <c r="B1046" s="202"/>
    </row>
    <row r="1047" spans="1:2" ht="16.2" x14ac:dyDescent="0.2">
      <c r="A1047" s="5"/>
      <c r="B1047" s="202"/>
    </row>
    <row r="1048" spans="1:2" ht="16.2" x14ac:dyDescent="0.2">
      <c r="A1048" s="5"/>
      <c r="B1048" s="202"/>
    </row>
    <row r="1049" spans="1:2" ht="16.2" x14ac:dyDescent="0.2">
      <c r="A1049" s="5"/>
      <c r="B1049" s="202"/>
    </row>
    <row r="1050" spans="1:2" ht="16.2" x14ac:dyDescent="0.2">
      <c r="A1050" s="5"/>
      <c r="B1050" s="202"/>
    </row>
    <row r="1051" spans="1:2" ht="16.2" x14ac:dyDescent="0.2">
      <c r="A1051" s="5"/>
      <c r="B1051" s="202"/>
    </row>
    <row r="1052" spans="1:2" ht="16.2" x14ac:dyDescent="0.2">
      <c r="A1052" s="5"/>
      <c r="B1052" s="202"/>
    </row>
    <row r="1053" spans="1:2" ht="16.2" x14ac:dyDescent="0.2">
      <c r="A1053" s="5"/>
      <c r="B1053" s="202"/>
    </row>
    <row r="1054" spans="1:2" ht="16.2" x14ac:dyDescent="0.2">
      <c r="A1054" s="5"/>
      <c r="B1054" s="202"/>
    </row>
    <row r="1055" spans="1:2" ht="16.2" x14ac:dyDescent="0.2">
      <c r="A1055" s="5"/>
      <c r="B1055" s="202"/>
    </row>
    <row r="1056" spans="1:2" ht="16.2" x14ac:dyDescent="0.2">
      <c r="A1056" s="5"/>
      <c r="B1056" s="202"/>
    </row>
    <row r="1057" spans="1:2" ht="16.2" x14ac:dyDescent="0.2">
      <c r="A1057" s="5"/>
      <c r="B1057" s="202"/>
    </row>
    <row r="1058" spans="1:2" ht="16.2" x14ac:dyDescent="0.2">
      <c r="A1058" s="5"/>
      <c r="B1058" s="202"/>
    </row>
    <row r="1059" spans="1:2" ht="16.2" x14ac:dyDescent="0.2">
      <c r="A1059" s="5"/>
      <c r="B1059" s="202"/>
    </row>
    <row r="1060" spans="1:2" ht="16.2" x14ac:dyDescent="0.2">
      <c r="A1060" s="5"/>
      <c r="B1060" s="202"/>
    </row>
    <row r="1061" spans="1:2" ht="16.2" x14ac:dyDescent="0.2">
      <c r="A1061" s="5"/>
      <c r="B1061" s="202"/>
    </row>
    <row r="1062" spans="1:2" ht="16.2" x14ac:dyDescent="0.2">
      <c r="A1062" s="5"/>
      <c r="B1062" s="202"/>
    </row>
    <row r="1063" spans="1:2" ht="16.2" x14ac:dyDescent="0.2">
      <c r="A1063" s="5"/>
      <c r="B1063" s="202"/>
    </row>
    <row r="1064" spans="1:2" ht="16.2" x14ac:dyDescent="0.2">
      <c r="A1064" s="5"/>
      <c r="B1064" s="202"/>
    </row>
    <row r="1065" spans="1:2" ht="16.2" x14ac:dyDescent="0.2">
      <c r="A1065" s="5"/>
      <c r="B1065" s="202"/>
    </row>
    <row r="1066" spans="1:2" ht="16.2" x14ac:dyDescent="0.2">
      <c r="A1066" s="5"/>
      <c r="B1066" s="202"/>
    </row>
    <row r="1067" spans="1:2" ht="16.2" x14ac:dyDescent="0.2">
      <c r="A1067" s="5"/>
      <c r="B1067" s="202"/>
    </row>
    <row r="1068" spans="1:2" ht="16.2" x14ac:dyDescent="0.2">
      <c r="A1068" s="5"/>
      <c r="B1068" s="202"/>
    </row>
    <row r="1069" spans="1:2" ht="16.2" x14ac:dyDescent="0.2">
      <c r="A1069" s="5"/>
      <c r="B1069" s="202"/>
    </row>
    <row r="1070" spans="1:2" ht="16.2" x14ac:dyDescent="0.2">
      <c r="A1070" s="5"/>
      <c r="B1070" s="202"/>
    </row>
    <row r="1071" spans="1:2" ht="16.2" x14ac:dyDescent="0.2">
      <c r="A1071" s="5"/>
      <c r="B1071" s="202"/>
    </row>
    <row r="1072" spans="1:2" ht="16.2" x14ac:dyDescent="0.2">
      <c r="A1072" s="5"/>
      <c r="B1072" s="202"/>
    </row>
    <row r="1073" spans="1:2" ht="16.2" x14ac:dyDescent="0.2">
      <c r="A1073" s="5"/>
      <c r="B1073" s="202"/>
    </row>
    <row r="1074" spans="1:2" ht="16.2" x14ac:dyDescent="0.2">
      <c r="A1074" s="5"/>
      <c r="B1074" s="202"/>
    </row>
    <row r="1075" spans="1:2" ht="16.2" x14ac:dyDescent="0.2">
      <c r="A1075" s="5"/>
      <c r="B1075" s="202"/>
    </row>
    <row r="1076" spans="1:2" ht="16.2" x14ac:dyDescent="0.2">
      <c r="A1076" s="5"/>
      <c r="B1076" s="202"/>
    </row>
    <row r="1077" spans="1:2" ht="16.2" x14ac:dyDescent="0.2">
      <c r="A1077" s="5"/>
      <c r="B1077" s="202"/>
    </row>
    <row r="1078" spans="1:2" ht="16.2" x14ac:dyDescent="0.2">
      <c r="A1078" s="5"/>
      <c r="B1078" s="202"/>
    </row>
    <row r="1079" spans="1:2" ht="16.2" x14ac:dyDescent="0.2">
      <c r="A1079" s="5"/>
      <c r="B1079" s="202"/>
    </row>
    <row r="1080" spans="1:2" ht="16.2" x14ac:dyDescent="0.2">
      <c r="A1080" s="5"/>
      <c r="B1080" s="202"/>
    </row>
    <row r="1081" spans="1:2" ht="16.2" x14ac:dyDescent="0.2">
      <c r="A1081" s="5"/>
      <c r="B1081" s="202"/>
    </row>
    <row r="1082" spans="1:2" ht="16.2" x14ac:dyDescent="0.2">
      <c r="A1082" s="5"/>
      <c r="B1082" s="202"/>
    </row>
    <row r="1083" spans="1:2" ht="16.2" x14ac:dyDescent="0.2">
      <c r="A1083" s="5"/>
      <c r="B1083" s="202"/>
    </row>
    <row r="1084" spans="1:2" ht="16.2" x14ac:dyDescent="0.2">
      <c r="A1084" s="5"/>
      <c r="B1084" s="202"/>
    </row>
    <row r="1085" spans="1:2" ht="16.2" x14ac:dyDescent="0.2">
      <c r="A1085" s="5"/>
      <c r="B1085" s="202"/>
    </row>
    <row r="1086" spans="1:2" ht="16.2" x14ac:dyDescent="0.2">
      <c r="A1086" s="5"/>
      <c r="B1086" s="202"/>
    </row>
    <row r="1087" spans="1:2" ht="16.2" x14ac:dyDescent="0.2">
      <c r="A1087" s="5"/>
      <c r="B1087" s="202"/>
    </row>
    <row r="1088" spans="1:2" ht="16.2" x14ac:dyDescent="0.2">
      <c r="A1088" s="5"/>
      <c r="B1088" s="202"/>
    </row>
    <row r="1089" spans="1:2" ht="16.2" x14ac:dyDescent="0.2">
      <c r="A1089" s="5"/>
      <c r="B1089" s="202"/>
    </row>
    <row r="1090" spans="1:2" ht="16.2" x14ac:dyDescent="0.2">
      <c r="A1090" s="5"/>
      <c r="B1090" s="202"/>
    </row>
    <row r="1091" spans="1:2" ht="16.2" x14ac:dyDescent="0.2">
      <c r="A1091" s="5"/>
      <c r="B1091" s="202"/>
    </row>
    <row r="1092" spans="1:2" ht="16.2" x14ac:dyDescent="0.2">
      <c r="A1092" s="5"/>
      <c r="B1092" s="202"/>
    </row>
    <row r="1093" spans="1:2" ht="16.2" x14ac:dyDescent="0.2">
      <c r="A1093" s="5"/>
      <c r="B1093" s="202"/>
    </row>
    <row r="1094" spans="1:2" ht="16.2" x14ac:dyDescent="0.2">
      <c r="A1094" s="5"/>
      <c r="B1094" s="202"/>
    </row>
    <row r="1095" spans="1:2" ht="16.2" x14ac:dyDescent="0.2">
      <c r="A1095" s="5"/>
      <c r="B1095" s="202"/>
    </row>
    <row r="1096" spans="1:2" ht="16.2" x14ac:dyDescent="0.2">
      <c r="A1096" s="5"/>
      <c r="B1096" s="202"/>
    </row>
    <row r="1097" spans="1:2" ht="16.2" x14ac:dyDescent="0.2">
      <c r="A1097" s="5"/>
      <c r="B1097" s="202"/>
    </row>
    <row r="1098" spans="1:2" ht="16.2" x14ac:dyDescent="0.2">
      <c r="A1098" s="5"/>
      <c r="B1098" s="202"/>
    </row>
    <row r="1099" spans="1:2" ht="16.2" x14ac:dyDescent="0.2">
      <c r="A1099" s="5"/>
      <c r="B1099" s="202"/>
    </row>
    <row r="1100" spans="1:2" ht="16.2" x14ac:dyDescent="0.2">
      <c r="A1100" s="5"/>
      <c r="B1100" s="202"/>
    </row>
    <row r="1101" spans="1:2" ht="16.2" x14ac:dyDescent="0.2">
      <c r="A1101" s="5"/>
      <c r="B1101" s="202"/>
    </row>
    <row r="1102" spans="1:2" ht="16.2" x14ac:dyDescent="0.2">
      <c r="A1102" s="5"/>
      <c r="B1102" s="202"/>
    </row>
    <row r="1103" spans="1:2" ht="16.2" x14ac:dyDescent="0.2">
      <c r="A1103" s="5"/>
      <c r="B1103" s="202"/>
    </row>
    <row r="1104" spans="1:2" ht="16.2" x14ac:dyDescent="0.2">
      <c r="A1104" s="5"/>
      <c r="B1104" s="202"/>
    </row>
    <row r="1105" spans="1:2" ht="16.2" x14ac:dyDescent="0.2">
      <c r="A1105" s="5"/>
      <c r="B1105" s="202"/>
    </row>
    <row r="1106" spans="1:2" ht="16.2" x14ac:dyDescent="0.2">
      <c r="A1106" s="5"/>
      <c r="B1106" s="202"/>
    </row>
    <row r="1107" spans="1:2" ht="16.2" x14ac:dyDescent="0.2">
      <c r="A1107" s="5"/>
      <c r="B1107" s="202"/>
    </row>
    <row r="1108" spans="1:2" ht="16.2" x14ac:dyDescent="0.2">
      <c r="A1108" s="5"/>
      <c r="B1108" s="202"/>
    </row>
    <row r="1109" spans="1:2" ht="16.2" x14ac:dyDescent="0.2">
      <c r="A1109" s="5"/>
      <c r="B1109" s="202"/>
    </row>
    <row r="1110" spans="1:2" ht="16.2" x14ac:dyDescent="0.2">
      <c r="A1110" s="5"/>
      <c r="B1110" s="202"/>
    </row>
    <row r="1111" spans="1:2" ht="16.2" x14ac:dyDescent="0.2">
      <c r="A1111" s="5"/>
      <c r="B1111" s="202"/>
    </row>
    <row r="1112" spans="1:2" ht="16.2" x14ac:dyDescent="0.2">
      <c r="A1112" s="5"/>
      <c r="B1112" s="202"/>
    </row>
    <row r="1113" spans="1:2" ht="16.2" x14ac:dyDescent="0.2">
      <c r="A1113" s="5"/>
      <c r="B1113" s="202"/>
    </row>
    <row r="1114" spans="1:2" ht="16.2" x14ac:dyDescent="0.2">
      <c r="A1114" s="5"/>
      <c r="B1114" s="202"/>
    </row>
    <row r="1115" spans="1:2" ht="16.2" x14ac:dyDescent="0.2">
      <c r="A1115" s="5"/>
      <c r="B1115" s="202"/>
    </row>
    <row r="1116" spans="1:2" ht="16.2" x14ac:dyDescent="0.2">
      <c r="A1116" s="5"/>
      <c r="B1116" s="202"/>
    </row>
    <row r="1117" spans="1:2" ht="16.2" x14ac:dyDescent="0.2">
      <c r="A1117" s="5"/>
      <c r="B1117" s="202"/>
    </row>
    <row r="1118" spans="1:2" ht="16.2" x14ac:dyDescent="0.2">
      <c r="A1118" s="5"/>
      <c r="B1118" s="202"/>
    </row>
    <row r="1119" spans="1:2" ht="16.2" x14ac:dyDescent="0.2">
      <c r="A1119" s="5"/>
      <c r="B1119" s="202"/>
    </row>
    <row r="1120" spans="1:2" ht="16.2" x14ac:dyDescent="0.2">
      <c r="A1120" s="5"/>
      <c r="B1120" s="202"/>
    </row>
    <row r="1121" spans="1:2" ht="16.2" x14ac:dyDescent="0.2">
      <c r="A1121" s="5"/>
      <c r="B1121" s="202"/>
    </row>
    <row r="1122" spans="1:2" ht="16.2" x14ac:dyDescent="0.2">
      <c r="A1122" s="5"/>
      <c r="B1122" s="202"/>
    </row>
    <row r="1123" spans="1:2" ht="16.2" x14ac:dyDescent="0.2">
      <c r="A1123" s="5"/>
      <c r="B1123" s="202"/>
    </row>
    <row r="1124" spans="1:2" ht="16.2" x14ac:dyDescent="0.2">
      <c r="A1124" s="5"/>
      <c r="B1124" s="202"/>
    </row>
    <row r="1125" spans="1:2" ht="16.2" x14ac:dyDescent="0.2">
      <c r="A1125" s="5"/>
      <c r="B1125" s="202"/>
    </row>
    <row r="1126" spans="1:2" ht="16.2" x14ac:dyDescent="0.2">
      <c r="A1126" s="5"/>
      <c r="B1126" s="202"/>
    </row>
    <row r="1127" spans="1:2" ht="16.2" x14ac:dyDescent="0.2">
      <c r="A1127" s="5"/>
      <c r="B1127" s="202"/>
    </row>
    <row r="1128" spans="1:2" ht="16.2" x14ac:dyDescent="0.2">
      <c r="A1128" s="5"/>
      <c r="B1128" s="202"/>
    </row>
    <row r="1129" spans="1:2" ht="16.2" x14ac:dyDescent="0.2">
      <c r="A1129" s="5"/>
      <c r="B1129" s="202"/>
    </row>
    <row r="1130" spans="1:2" ht="16.2" x14ac:dyDescent="0.2">
      <c r="A1130" s="5"/>
      <c r="B1130" s="202"/>
    </row>
    <row r="1131" spans="1:2" ht="16.2" x14ac:dyDescent="0.2">
      <c r="A1131" s="5"/>
      <c r="B1131" s="202"/>
    </row>
    <row r="1132" spans="1:2" ht="16.2" x14ac:dyDescent="0.2">
      <c r="A1132" s="5"/>
      <c r="B1132" s="202"/>
    </row>
    <row r="1133" spans="1:2" ht="16.2" x14ac:dyDescent="0.2">
      <c r="A1133" s="5"/>
      <c r="B1133" s="202"/>
    </row>
    <row r="1134" spans="1:2" ht="16.2" x14ac:dyDescent="0.2">
      <c r="A1134" s="5"/>
      <c r="B1134" s="202"/>
    </row>
    <row r="1135" spans="1:2" ht="16.2" x14ac:dyDescent="0.2">
      <c r="A1135" s="5"/>
      <c r="B1135" s="202"/>
    </row>
    <row r="1136" spans="1:2" ht="16.2" x14ac:dyDescent="0.2">
      <c r="A1136" s="5"/>
      <c r="B1136" s="202"/>
    </row>
    <row r="1137" spans="1:2" ht="16.2" x14ac:dyDescent="0.2">
      <c r="A1137" s="5"/>
      <c r="B1137" s="202"/>
    </row>
    <row r="1138" spans="1:2" ht="16.2" x14ac:dyDescent="0.2">
      <c r="A1138" s="5"/>
      <c r="B1138" s="202"/>
    </row>
    <row r="1139" spans="1:2" ht="16.2" x14ac:dyDescent="0.2">
      <c r="A1139" s="5"/>
      <c r="B1139" s="202"/>
    </row>
    <row r="1140" spans="1:2" ht="16.2" x14ac:dyDescent="0.2">
      <c r="A1140" s="5"/>
      <c r="B1140" s="202"/>
    </row>
    <row r="1141" spans="1:2" ht="16.2" x14ac:dyDescent="0.2">
      <c r="A1141" s="5"/>
      <c r="B1141" s="202"/>
    </row>
    <row r="1142" spans="1:2" ht="16.2" x14ac:dyDescent="0.2">
      <c r="A1142" s="5"/>
      <c r="B1142" s="202"/>
    </row>
    <row r="1143" spans="1:2" ht="16.2" x14ac:dyDescent="0.2">
      <c r="A1143" s="5"/>
      <c r="B1143" s="202"/>
    </row>
    <row r="1144" spans="1:2" ht="16.2" x14ac:dyDescent="0.2">
      <c r="A1144" s="5"/>
      <c r="B1144" s="202"/>
    </row>
    <row r="1145" spans="1:2" ht="16.2" x14ac:dyDescent="0.2">
      <c r="A1145" s="5"/>
      <c r="B1145" s="202"/>
    </row>
    <row r="1146" spans="1:2" ht="16.2" x14ac:dyDescent="0.2">
      <c r="A1146" s="5"/>
      <c r="B1146" s="202"/>
    </row>
    <row r="1147" spans="1:2" ht="16.2" x14ac:dyDescent="0.2">
      <c r="A1147" s="5"/>
      <c r="B1147" s="202"/>
    </row>
    <row r="1148" spans="1:2" ht="16.2" x14ac:dyDescent="0.2">
      <c r="A1148" s="5"/>
      <c r="B1148" s="202"/>
    </row>
    <row r="1149" spans="1:2" ht="16.2" x14ac:dyDescent="0.2">
      <c r="A1149" s="5"/>
      <c r="B1149" s="202"/>
    </row>
    <row r="1150" spans="1:2" ht="16.2" x14ac:dyDescent="0.2">
      <c r="A1150" s="5"/>
      <c r="B1150" s="202"/>
    </row>
    <row r="1151" spans="1:2" ht="16.2" x14ac:dyDescent="0.2">
      <c r="A1151" s="5"/>
      <c r="B1151" s="202"/>
    </row>
    <row r="1152" spans="1:2" ht="16.2" x14ac:dyDescent="0.2">
      <c r="A1152" s="5"/>
      <c r="B1152" s="202"/>
    </row>
    <row r="1153" spans="1:2" ht="16.2" x14ac:dyDescent="0.2">
      <c r="A1153" s="5"/>
      <c r="B1153" s="202"/>
    </row>
    <row r="1154" spans="1:2" ht="16.2" x14ac:dyDescent="0.2">
      <c r="A1154" s="5"/>
      <c r="B1154" s="202"/>
    </row>
    <row r="1155" spans="1:2" ht="16.2" x14ac:dyDescent="0.2">
      <c r="A1155" s="5"/>
      <c r="B1155" s="202"/>
    </row>
    <row r="1156" spans="1:2" ht="16.2" x14ac:dyDescent="0.2">
      <c r="A1156" s="5"/>
      <c r="B1156" s="202"/>
    </row>
    <row r="1157" spans="1:2" ht="16.2" x14ac:dyDescent="0.2">
      <c r="A1157" s="5"/>
      <c r="B1157" s="202"/>
    </row>
    <row r="1158" spans="1:2" ht="16.2" x14ac:dyDescent="0.2">
      <c r="A1158" s="5"/>
      <c r="B1158" s="202"/>
    </row>
    <row r="1159" spans="1:2" ht="16.2" x14ac:dyDescent="0.2">
      <c r="A1159" s="5"/>
      <c r="B1159" s="202"/>
    </row>
    <row r="1160" spans="1:2" ht="16.2" x14ac:dyDescent="0.2">
      <c r="A1160" s="5"/>
      <c r="B1160" s="202"/>
    </row>
    <row r="1161" spans="1:2" ht="16.2" x14ac:dyDescent="0.2">
      <c r="A1161" s="5"/>
      <c r="B1161" s="202"/>
    </row>
    <row r="1162" spans="1:2" ht="16.2" x14ac:dyDescent="0.2">
      <c r="A1162" s="5"/>
      <c r="B1162" s="202"/>
    </row>
    <row r="1163" spans="1:2" ht="16.2" x14ac:dyDescent="0.2">
      <c r="A1163" s="5"/>
      <c r="B1163" s="202"/>
    </row>
    <row r="1164" spans="1:2" ht="16.2" x14ac:dyDescent="0.2">
      <c r="A1164" s="5"/>
      <c r="B1164" s="202"/>
    </row>
    <row r="1165" spans="1:2" ht="16.2" x14ac:dyDescent="0.2">
      <c r="A1165" s="5"/>
      <c r="B1165" s="202"/>
    </row>
    <row r="1166" spans="1:2" ht="16.2" x14ac:dyDescent="0.2">
      <c r="A1166" s="5"/>
      <c r="B1166" s="202"/>
    </row>
    <row r="1167" spans="1:2" ht="16.2" x14ac:dyDescent="0.2">
      <c r="A1167" s="5"/>
      <c r="B1167" s="202"/>
    </row>
    <row r="1168" spans="1:2" ht="16.2" x14ac:dyDescent="0.2">
      <c r="A1168" s="5"/>
      <c r="B1168" s="202"/>
    </row>
    <row r="1169" spans="1:2" ht="16.2" x14ac:dyDescent="0.2">
      <c r="A1169" s="5"/>
      <c r="B1169" s="202"/>
    </row>
    <row r="1170" spans="1:2" ht="16.2" x14ac:dyDescent="0.2">
      <c r="A1170" s="5"/>
      <c r="B1170" s="202"/>
    </row>
    <row r="1171" spans="1:2" ht="16.2" x14ac:dyDescent="0.2">
      <c r="A1171" s="5"/>
      <c r="B1171" s="202"/>
    </row>
    <row r="1172" spans="1:2" ht="16.2" x14ac:dyDescent="0.2">
      <c r="A1172" s="5"/>
      <c r="B1172" s="202"/>
    </row>
    <row r="1173" spans="1:2" ht="16.2" x14ac:dyDescent="0.2">
      <c r="A1173" s="5"/>
      <c r="B1173" s="202"/>
    </row>
    <row r="1174" spans="1:2" ht="16.2" x14ac:dyDescent="0.2">
      <c r="A1174" s="5"/>
      <c r="B1174" s="202"/>
    </row>
    <row r="1175" spans="1:2" ht="16.2" x14ac:dyDescent="0.2">
      <c r="A1175" s="5"/>
      <c r="B1175" s="202"/>
    </row>
    <row r="1176" spans="1:2" ht="16.2" x14ac:dyDescent="0.2">
      <c r="A1176" s="5"/>
      <c r="B1176" s="202"/>
    </row>
    <row r="1177" spans="1:2" ht="16.2" x14ac:dyDescent="0.2">
      <c r="A1177" s="5"/>
      <c r="B1177" s="202"/>
    </row>
    <row r="1178" spans="1:2" ht="16.2" x14ac:dyDescent="0.2">
      <c r="A1178" s="5"/>
      <c r="B1178" s="202"/>
    </row>
    <row r="1179" spans="1:2" ht="16.2" x14ac:dyDescent="0.2">
      <c r="A1179" s="5"/>
      <c r="B1179" s="202"/>
    </row>
    <row r="1180" spans="1:2" ht="16.2" x14ac:dyDescent="0.2">
      <c r="A1180" s="5"/>
      <c r="B1180" s="202"/>
    </row>
    <row r="1181" spans="1:2" ht="16.2" x14ac:dyDescent="0.2">
      <c r="A1181" s="5"/>
      <c r="B1181" s="202"/>
    </row>
    <row r="1182" spans="1:2" ht="16.2" x14ac:dyDescent="0.2">
      <c r="A1182" s="5"/>
      <c r="B1182" s="202"/>
    </row>
    <row r="1183" spans="1:2" ht="16.2" x14ac:dyDescent="0.2">
      <c r="A1183" s="5"/>
      <c r="B1183" s="202"/>
    </row>
    <row r="1184" spans="1:2" ht="16.2" x14ac:dyDescent="0.2">
      <c r="A1184" s="5"/>
      <c r="B1184" s="202"/>
    </row>
    <row r="1185" spans="1:2" ht="16.2" x14ac:dyDescent="0.2">
      <c r="A1185" s="5"/>
      <c r="B1185" s="202"/>
    </row>
    <row r="1186" spans="1:2" ht="16.2" x14ac:dyDescent="0.2">
      <c r="A1186" s="5"/>
      <c r="B1186" s="202"/>
    </row>
    <row r="1187" spans="1:2" ht="16.2" x14ac:dyDescent="0.2">
      <c r="A1187" s="5"/>
      <c r="B1187" s="202"/>
    </row>
    <row r="1188" spans="1:2" ht="16.2" x14ac:dyDescent="0.2">
      <c r="A1188" s="5"/>
      <c r="B1188" s="202"/>
    </row>
    <row r="1189" spans="1:2" ht="16.2" x14ac:dyDescent="0.2">
      <c r="A1189" s="5"/>
      <c r="B1189" s="202"/>
    </row>
    <row r="1190" spans="1:2" ht="16.2" x14ac:dyDescent="0.2">
      <c r="A1190" s="5"/>
      <c r="B1190" s="202"/>
    </row>
    <row r="1191" spans="1:2" ht="16.2" x14ac:dyDescent="0.2">
      <c r="A1191" s="5"/>
      <c r="B1191" s="202"/>
    </row>
    <row r="1192" spans="1:2" ht="16.2" x14ac:dyDescent="0.2">
      <c r="A1192" s="5"/>
      <c r="B1192" s="202"/>
    </row>
    <row r="1193" spans="1:2" ht="16.2" x14ac:dyDescent="0.2">
      <c r="A1193" s="5"/>
      <c r="B1193" s="202"/>
    </row>
    <row r="1194" spans="1:2" ht="16.2" x14ac:dyDescent="0.2">
      <c r="A1194" s="5"/>
      <c r="B1194" s="202"/>
    </row>
    <row r="1195" spans="1:2" ht="16.2" x14ac:dyDescent="0.2">
      <c r="A1195" s="5"/>
      <c r="B1195" s="202"/>
    </row>
    <row r="1196" spans="1:2" ht="16.2" x14ac:dyDescent="0.2">
      <c r="A1196" s="5"/>
      <c r="B1196" s="202"/>
    </row>
    <row r="1197" spans="1:2" ht="16.2" x14ac:dyDescent="0.2">
      <c r="A1197" s="5"/>
      <c r="B1197" s="202"/>
    </row>
    <row r="1198" spans="1:2" ht="16.2" x14ac:dyDescent="0.2">
      <c r="A1198" s="5"/>
      <c r="B1198" s="202"/>
    </row>
    <row r="1199" spans="1:2" ht="16.2" x14ac:dyDescent="0.2">
      <c r="A1199" s="5"/>
      <c r="B1199" s="202"/>
    </row>
    <row r="1200" spans="1:2" ht="16.2" x14ac:dyDescent="0.2">
      <c r="A1200" s="5"/>
      <c r="B1200" s="202"/>
    </row>
    <row r="1201" spans="1:2" ht="16.2" x14ac:dyDescent="0.2">
      <c r="A1201" s="5"/>
      <c r="B1201" s="202"/>
    </row>
    <row r="1202" spans="1:2" ht="16.2" x14ac:dyDescent="0.2">
      <c r="A1202" s="5"/>
      <c r="B1202" s="202"/>
    </row>
    <row r="1203" spans="1:2" ht="16.2" x14ac:dyDescent="0.2">
      <c r="A1203" s="5"/>
      <c r="B1203" s="202"/>
    </row>
    <row r="1204" spans="1:2" ht="16.2" x14ac:dyDescent="0.2">
      <c r="A1204" s="5"/>
      <c r="B1204" s="202"/>
    </row>
    <row r="1205" spans="1:2" ht="16.2" x14ac:dyDescent="0.2">
      <c r="A1205" s="5"/>
      <c r="B1205" s="202"/>
    </row>
    <row r="1206" spans="1:2" ht="16.2" x14ac:dyDescent="0.2">
      <c r="A1206" s="5"/>
      <c r="B1206" s="202"/>
    </row>
    <row r="1207" spans="1:2" ht="16.2" x14ac:dyDescent="0.2">
      <c r="A1207" s="5"/>
      <c r="B1207" s="202"/>
    </row>
    <row r="1208" spans="1:2" ht="16.2" x14ac:dyDescent="0.2">
      <c r="A1208" s="5"/>
      <c r="B1208" s="202"/>
    </row>
    <row r="1209" spans="1:2" ht="16.2" x14ac:dyDescent="0.2">
      <c r="A1209" s="5"/>
      <c r="B1209" s="202"/>
    </row>
    <row r="1210" spans="1:2" ht="16.2" x14ac:dyDescent="0.2">
      <c r="A1210" s="5"/>
      <c r="B1210" s="202"/>
    </row>
    <row r="1211" spans="1:2" ht="16.2" x14ac:dyDescent="0.2">
      <c r="A1211" s="5"/>
      <c r="B1211" s="202"/>
    </row>
    <row r="1212" spans="1:2" ht="16.2" x14ac:dyDescent="0.2">
      <c r="A1212" s="5"/>
      <c r="B1212" s="202"/>
    </row>
    <row r="1213" spans="1:2" ht="16.2" x14ac:dyDescent="0.2">
      <c r="A1213" s="5"/>
      <c r="B1213" s="202"/>
    </row>
    <row r="1214" spans="1:2" ht="16.2" x14ac:dyDescent="0.2">
      <c r="A1214" s="5"/>
      <c r="B1214" s="202"/>
    </row>
    <row r="1215" spans="1:2" ht="16.2" x14ac:dyDescent="0.2">
      <c r="A1215" s="5"/>
      <c r="B1215" s="202"/>
    </row>
    <row r="1216" spans="1:2" ht="16.2" x14ac:dyDescent="0.2">
      <c r="A1216" s="5"/>
      <c r="B1216" s="202"/>
    </row>
    <row r="1217" spans="1:2" ht="16.2" x14ac:dyDescent="0.2">
      <c r="A1217" s="5"/>
      <c r="B1217" s="202"/>
    </row>
    <row r="1218" spans="1:2" ht="16.2" x14ac:dyDescent="0.2">
      <c r="A1218" s="5"/>
      <c r="B1218" s="202"/>
    </row>
    <row r="1219" spans="1:2" ht="16.2" x14ac:dyDescent="0.2">
      <c r="A1219" s="5"/>
      <c r="B1219" s="202"/>
    </row>
    <row r="1220" spans="1:2" ht="16.2" x14ac:dyDescent="0.2">
      <c r="A1220" s="5"/>
      <c r="B1220" s="202"/>
    </row>
    <row r="1221" spans="1:2" ht="16.2" x14ac:dyDescent="0.2">
      <c r="A1221" s="5"/>
      <c r="B1221" s="202"/>
    </row>
    <row r="1222" spans="1:2" ht="16.2" x14ac:dyDescent="0.2">
      <c r="A1222" s="5"/>
      <c r="B1222" s="202"/>
    </row>
    <row r="1223" spans="1:2" ht="16.2" x14ac:dyDescent="0.2">
      <c r="A1223" s="5"/>
      <c r="B1223" s="202"/>
    </row>
    <row r="1224" spans="1:2" ht="16.2" x14ac:dyDescent="0.2">
      <c r="A1224" s="5"/>
      <c r="B1224" s="202"/>
    </row>
    <row r="1225" spans="1:2" ht="16.2" x14ac:dyDescent="0.2">
      <c r="A1225" s="5"/>
      <c r="B1225" s="202"/>
    </row>
    <row r="1226" spans="1:2" ht="16.2" x14ac:dyDescent="0.2">
      <c r="A1226" s="5"/>
      <c r="B1226" s="202"/>
    </row>
    <row r="1227" spans="1:2" ht="16.2" x14ac:dyDescent="0.2">
      <c r="A1227" s="5"/>
      <c r="B1227" s="202"/>
    </row>
    <row r="1228" spans="1:2" ht="16.2" x14ac:dyDescent="0.2">
      <c r="A1228" s="5"/>
      <c r="B1228" s="202"/>
    </row>
    <row r="1229" spans="1:2" ht="16.2" x14ac:dyDescent="0.2">
      <c r="A1229" s="5"/>
      <c r="B1229" s="202"/>
    </row>
    <row r="1230" spans="1:2" ht="16.2" x14ac:dyDescent="0.2">
      <c r="A1230" s="5"/>
      <c r="B1230" s="202"/>
    </row>
    <row r="1231" spans="1:2" ht="16.2" x14ac:dyDescent="0.2">
      <c r="A1231" s="5"/>
      <c r="B1231" s="202"/>
    </row>
    <row r="1232" spans="1:2" ht="16.2" x14ac:dyDescent="0.2">
      <c r="A1232" s="5"/>
      <c r="B1232" s="202"/>
    </row>
    <row r="1233" spans="1:2" ht="16.2" x14ac:dyDescent="0.2">
      <c r="A1233" s="5"/>
      <c r="B1233" s="202"/>
    </row>
    <row r="1234" spans="1:2" ht="16.2" x14ac:dyDescent="0.2">
      <c r="A1234" s="5"/>
      <c r="B1234" s="202"/>
    </row>
    <row r="1235" spans="1:2" ht="16.2" x14ac:dyDescent="0.2">
      <c r="A1235" s="5"/>
      <c r="B1235" s="202"/>
    </row>
    <row r="1236" spans="1:2" ht="16.2" x14ac:dyDescent="0.2">
      <c r="A1236" s="5"/>
      <c r="B1236" s="202"/>
    </row>
    <row r="1237" spans="1:2" ht="16.2" x14ac:dyDescent="0.2">
      <c r="A1237" s="5"/>
      <c r="B1237" s="202"/>
    </row>
    <row r="1238" spans="1:2" ht="16.2" x14ac:dyDescent="0.2">
      <c r="A1238" s="5"/>
      <c r="B1238" s="202"/>
    </row>
    <row r="1239" spans="1:2" ht="16.2" x14ac:dyDescent="0.2">
      <c r="A1239" s="5"/>
      <c r="B1239" s="202"/>
    </row>
    <row r="1240" spans="1:2" ht="16.2" x14ac:dyDescent="0.2">
      <c r="A1240" s="5"/>
      <c r="B1240" s="202"/>
    </row>
    <row r="1241" spans="1:2" ht="16.2" x14ac:dyDescent="0.2">
      <c r="A1241" s="5"/>
      <c r="B1241" s="202"/>
    </row>
    <row r="1242" spans="1:2" ht="16.2" x14ac:dyDescent="0.2">
      <c r="A1242" s="5"/>
      <c r="B1242" s="202"/>
    </row>
    <row r="1243" spans="1:2" ht="16.2" x14ac:dyDescent="0.2">
      <c r="A1243" s="5"/>
      <c r="B1243" s="202"/>
    </row>
    <row r="1244" spans="1:2" ht="16.2" x14ac:dyDescent="0.2">
      <c r="A1244" s="5"/>
      <c r="B1244" s="202"/>
    </row>
    <row r="1245" spans="1:2" ht="16.2" x14ac:dyDescent="0.2">
      <c r="A1245" s="5"/>
      <c r="B1245" s="202"/>
    </row>
    <row r="1246" spans="1:2" ht="16.2" x14ac:dyDescent="0.2">
      <c r="A1246" s="5"/>
      <c r="B1246" s="202"/>
    </row>
    <row r="1247" spans="1:2" ht="16.2" x14ac:dyDescent="0.2">
      <c r="A1247" s="5"/>
      <c r="B1247" s="202"/>
    </row>
    <row r="1248" spans="1:2" ht="16.2" x14ac:dyDescent="0.2">
      <c r="A1248" s="5"/>
      <c r="B1248" s="202"/>
    </row>
    <row r="1249" spans="1:2" ht="16.2" x14ac:dyDescent="0.2">
      <c r="A1249" s="5"/>
      <c r="B1249" s="202"/>
    </row>
    <row r="1250" spans="1:2" ht="16.2" x14ac:dyDescent="0.2">
      <c r="A1250" s="5"/>
      <c r="B1250" s="202"/>
    </row>
    <row r="1251" spans="1:2" ht="16.2" x14ac:dyDescent="0.2">
      <c r="A1251" s="5"/>
      <c r="B1251" s="202"/>
    </row>
    <row r="1252" spans="1:2" ht="16.2" x14ac:dyDescent="0.2">
      <c r="A1252" s="5"/>
      <c r="B1252" s="202"/>
    </row>
    <row r="1253" spans="1:2" ht="16.2" x14ac:dyDescent="0.2">
      <c r="A1253" s="5"/>
      <c r="B1253" s="202"/>
    </row>
    <row r="1254" spans="1:2" ht="16.2" x14ac:dyDescent="0.2">
      <c r="A1254" s="5"/>
      <c r="B1254" s="202"/>
    </row>
    <row r="1255" spans="1:2" ht="16.2" x14ac:dyDescent="0.2">
      <c r="A1255" s="5"/>
      <c r="B1255" s="202"/>
    </row>
    <row r="1256" spans="1:2" ht="16.2" x14ac:dyDescent="0.2">
      <c r="A1256" s="5"/>
      <c r="B1256" s="202"/>
    </row>
    <row r="1257" spans="1:2" ht="16.2" x14ac:dyDescent="0.2">
      <c r="A1257" s="5"/>
      <c r="B1257" s="202"/>
    </row>
    <row r="1258" spans="1:2" ht="16.2" x14ac:dyDescent="0.2">
      <c r="A1258" s="5"/>
      <c r="B1258" s="202"/>
    </row>
    <row r="1259" spans="1:2" ht="16.2" x14ac:dyDescent="0.2">
      <c r="A1259" s="5"/>
      <c r="B1259" s="202"/>
    </row>
    <row r="1260" spans="1:2" ht="16.2" x14ac:dyDescent="0.2">
      <c r="A1260" s="5"/>
      <c r="B1260" s="202"/>
    </row>
    <row r="1261" spans="1:2" ht="16.2" x14ac:dyDescent="0.2">
      <c r="A1261" s="5"/>
      <c r="B1261" s="202"/>
    </row>
    <row r="1262" spans="1:2" ht="16.2" x14ac:dyDescent="0.2">
      <c r="A1262" s="5"/>
      <c r="B1262" s="202"/>
    </row>
    <row r="1263" spans="1:2" ht="16.2" x14ac:dyDescent="0.2">
      <c r="A1263" s="5"/>
      <c r="B1263" s="202"/>
    </row>
    <row r="1264" spans="1:2" ht="16.2" x14ac:dyDescent="0.2">
      <c r="A1264" s="5"/>
      <c r="B1264" s="202"/>
    </row>
    <row r="1265" spans="1:2" ht="16.2" x14ac:dyDescent="0.2">
      <c r="A1265" s="5"/>
      <c r="B1265" s="202"/>
    </row>
    <row r="1266" spans="1:2" ht="16.2" x14ac:dyDescent="0.2">
      <c r="A1266" s="5"/>
      <c r="B1266" s="202"/>
    </row>
    <row r="1267" spans="1:2" ht="16.2" x14ac:dyDescent="0.2">
      <c r="A1267" s="5"/>
      <c r="B1267" s="202"/>
    </row>
    <row r="1268" spans="1:2" ht="16.2" x14ac:dyDescent="0.2">
      <c r="A1268" s="5"/>
      <c r="B1268" s="202"/>
    </row>
    <row r="1269" spans="1:2" ht="16.2" x14ac:dyDescent="0.2">
      <c r="A1269" s="5"/>
      <c r="B1269" s="202"/>
    </row>
    <row r="1270" spans="1:2" ht="16.2" x14ac:dyDescent="0.2">
      <c r="A1270" s="5"/>
      <c r="B1270" s="202"/>
    </row>
    <row r="1271" spans="1:2" ht="16.2" x14ac:dyDescent="0.2">
      <c r="A1271" s="5"/>
      <c r="B1271" s="202"/>
    </row>
    <row r="1272" spans="1:2" ht="16.2" x14ac:dyDescent="0.2">
      <c r="A1272" s="5"/>
      <c r="B1272" s="202"/>
    </row>
    <row r="1273" spans="1:2" ht="16.2" x14ac:dyDescent="0.2">
      <c r="A1273" s="5"/>
      <c r="B1273" s="202"/>
    </row>
    <row r="1274" spans="1:2" ht="16.2" x14ac:dyDescent="0.2">
      <c r="A1274" s="5"/>
      <c r="B1274" s="202"/>
    </row>
    <row r="1275" spans="1:2" ht="16.2" x14ac:dyDescent="0.2">
      <c r="A1275" s="5"/>
      <c r="B1275" s="202"/>
    </row>
    <row r="1276" spans="1:2" ht="16.2" x14ac:dyDescent="0.2">
      <c r="A1276" s="5"/>
      <c r="B1276" s="202"/>
    </row>
    <row r="1277" spans="1:2" ht="16.2" x14ac:dyDescent="0.2">
      <c r="A1277" s="5"/>
      <c r="B1277" s="202"/>
    </row>
    <row r="1278" spans="1:2" ht="16.2" x14ac:dyDescent="0.2">
      <c r="A1278" s="5"/>
      <c r="B1278" s="202"/>
    </row>
    <row r="1279" spans="1:2" ht="16.2" x14ac:dyDescent="0.2">
      <c r="A1279" s="5"/>
      <c r="B1279" s="202"/>
    </row>
    <row r="1280" spans="1:2" ht="16.2" x14ac:dyDescent="0.2">
      <c r="A1280" s="5"/>
      <c r="B1280" s="202"/>
    </row>
    <row r="1281" spans="1:2" ht="16.2" x14ac:dyDescent="0.2">
      <c r="A1281" s="5"/>
      <c r="B1281" s="202"/>
    </row>
    <row r="1282" spans="1:2" ht="16.2" x14ac:dyDescent="0.2">
      <c r="A1282" s="5"/>
      <c r="B1282" s="202"/>
    </row>
    <row r="1283" spans="1:2" ht="16.2" x14ac:dyDescent="0.2">
      <c r="A1283" s="5"/>
      <c r="B1283" s="202"/>
    </row>
    <row r="1284" spans="1:2" ht="16.2" x14ac:dyDescent="0.2">
      <c r="A1284" s="5"/>
      <c r="B1284" s="202"/>
    </row>
    <row r="1285" spans="1:2" ht="16.2" x14ac:dyDescent="0.2">
      <c r="A1285" s="5"/>
      <c r="B1285" s="202"/>
    </row>
    <row r="1286" spans="1:2" ht="16.2" x14ac:dyDescent="0.2">
      <c r="A1286" s="5"/>
      <c r="B1286" s="202"/>
    </row>
    <row r="1287" spans="1:2" ht="16.2" x14ac:dyDescent="0.2">
      <c r="A1287" s="5"/>
      <c r="B1287" s="202"/>
    </row>
    <row r="1288" spans="1:2" ht="16.2" x14ac:dyDescent="0.2">
      <c r="A1288" s="5"/>
      <c r="B1288" s="202"/>
    </row>
    <row r="1289" spans="1:2" ht="16.2" x14ac:dyDescent="0.2">
      <c r="A1289" s="5"/>
      <c r="B1289" s="202"/>
    </row>
    <row r="1290" spans="1:2" ht="16.2" x14ac:dyDescent="0.2">
      <c r="A1290" s="5"/>
      <c r="B1290" s="202"/>
    </row>
    <row r="1291" spans="1:2" ht="16.2" x14ac:dyDescent="0.2">
      <c r="A1291" s="5"/>
      <c r="B1291" s="202"/>
    </row>
    <row r="1292" spans="1:2" ht="16.2" x14ac:dyDescent="0.2">
      <c r="A1292" s="5"/>
      <c r="B1292" s="202"/>
    </row>
    <row r="1293" spans="1:2" ht="16.2" x14ac:dyDescent="0.2">
      <c r="A1293" s="5"/>
      <c r="B1293" s="202"/>
    </row>
    <row r="1294" spans="1:2" ht="16.2" x14ac:dyDescent="0.2">
      <c r="A1294" s="5"/>
      <c r="B1294" s="202"/>
    </row>
    <row r="1295" spans="1:2" ht="16.2" x14ac:dyDescent="0.2">
      <c r="A1295" s="5"/>
      <c r="B1295" s="202"/>
    </row>
    <row r="1296" spans="1:2" ht="16.2" x14ac:dyDescent="0.2">
      <c r="A1296" s="5"/>
      <c r="B1296" s="202"/>
    </row>
    <row r="1297" spans="1:2" ht="16.2" x14ac:dyDescent="0.2">
      <c r="A1297" s="5"/>
      <c r="B1297" s="202"/>
    </row>
    <row r="1298" spans="1:2" ht="16.2" x14ac:dyDescent="0.2">
      <c r="A1298" s="5"/>
      <c r="B1298" s="202"/>
    </row>
    <row r="1299" spans="1:2" ht="16.2" x14ac:dyDescent="0.2">
      <c r="A1299" s="5"/>
      <c r="B1299" s="202"/>
    </row>
    <row r="1300" spans="1:2" ht="16.2" x14ac:dyDescent="0.2">
      <c r="A1300" s="5"/>
      <c r="B1300" s="202"/>
    </row>
    <row r="1301" spans="1:2" ht="16.2" x14ac:dyDescent="0.2">
      <c r="A1301" s="5"/>
      <c r="B1301" s="202"/>
    </row>
    <row r="1302" spans="1:2" ht="16.2" x14ac:dyDescent="0.2">
      <c r="A1302" s="5"/>
      <c r="B1302" s="202"/>
    </row>
    <row r="1303" spans="1:2" ht="16.2" x14ac:dyDescent="0.2">
      <c r="A1303" s="5"/>
      <c r="B1303" s="202"/>
    </row>
    <row r="1304" spans="1:2" ht="16.2" x14ac:dyDescent="0.2">
      <c r="A1304" s="5"/>
      <c r="B1304" s="202"/>
    </row>
    <row r="1305" spans="1:2" ht="16.2" x14ac:dyDescent="0.2">
      <c r="A1305" s="5"/>
      <c r="B1305" s="202"/>
    </row>
    <row r="1306" spans="1:2" ht="16.2" x14ac:dyDescent="0.2">
      <c r="A1306" s="5"/>
      <c r="B1306" s="202"/>
    </row>
    <row r="1307" spans="1:2" ht="16.2" x14ac:dyDescent="0.2">
      <c r="A1307" s="5"/>
      <c r="B1307" s="202"/>
    </row>
    <row r="1308" spans="1:2" ht="16.2" x14ac:dyDescent="0.2">
      <c r="A1308" s="5"/>
      <c r="B1308" s="202"/>
    </row>
    <row r="1309" spans="1:2" ht="16.2" x14ac:dyDescent="0.2">
      <c r="A1309" s="5"/>
      <c r="B1309" s="202"/>
    </row>
    <row r="1310" spans="1:2" ht="16.2" x14ac:dyDescent="0.2">
      <c r="A1310" s="5"/>
      <c r="B1310" s="202"/>
    </row>
    <row r="1311" spans="1:2" ht="16.2" x14ac:dyDescent="0.2">
      <c r="A1311" s="5"/>
      <c r="B1311" s="202"/>
    </row>
    <row r="1312" spans="1:2" ht="16.2" x14ac:dyDescent="0.2">
      <c r="A1312" s="5"/>
      <c r="B1312" s="202"/>
    </row>
    <row r="1313" spans="1:2" ht="16.2" x14ac:dyDescent="0.2">
      <c r="A1313" s="5"/>
      <c r="B1313" s="202"/>
    </row>
    <row r="1314" spans="1:2" ht="16.2" x14ac:dyDescent="0.2">
      <c r="A1314" s="5"/>
      <c r="B1314" s="202"/>
    </row>
    <row r="1315" spans="1:2" ht="16.2" x14ac:dyDescent="0.2">
      <c r="A1315" s="5"/>
      <c r="B1315" s="202"/>
    </row>
    <row r="1316" spans="1:2" ht="16.2" x14ac:dyDescent="0.2">
      <c r="A1316" s="5"/>
      <c r="B1316" s="202"/>
    </row>
    <row r="1317" spans="1:2" ht="16.2" x14ac:dyDescent="0.2">
      <c r="A1317" s="5"/>
      <c r="B1317" s="202"/>
    </row>
    <row r="1318" spans="1:2" ht="16.2" x14ac:dyDescent="0.2">
      <c r="A1318" s="5"/>
      <c r="B1318" s="202"/>
    </row>
    <row r="1319" spans="1:2" ht="16.2" x14ac:dyDescent="0.2">
      <c r="A1319" s="5"/>
      <c r="B1319" s="202"/>
    </row>
    <row r="1320" spans="1:2" ht="16.2" x14ac:dyDescent="0.2">
      <c r="A1320" s="5"/>
      <c r="B1320" s="202"/>
    </row>
    <row r="1321" spans="1:2" ht="16.2" x14ac:dyDescent="0.2">
      <c r="A1321" s="5"/>
      <c r="B1321" s="202"/>
    </row>
    <row r="1322" spans="1:2" ht="16.2" x14ac:dyDescent="0.2">
      <c r="A1322" s="5"/>
      <c r="B1322" s="202"/>
    </row>
    <row r="1323" spans="1:2" ht="16.2" x14ac:dyDescent="0.2">
      <c r="A1323" s="5"/>
      <c r="B1323" s="202"/>
    </row>
    <row r="1324" spans="1:2" ht="16.2" x14ac:dyDescent="0.2">
      <c r="A1324" s="5"/>
      <c r="B1324" s="202"/>
    </row>
    <row r="1325" spans="1:2" ht="16.2" x14ac:dyDescent="0.2">
      <c r="A1325" s="5"/>
      <c r="B1325" s="202"/>
    </row>
    <row r="1326" spans="1:2" ht="16.2" x14ac:dyDescent="0.2">
      <c r="A1326" s="5"/>
      <c r="B1326" s="202"/>
    </row>
    <row r="1327" spans="1:2" ht="16.2" x14ac:dyDescent="0.2">
      <c r="A1327" s="5"/>
      <c r="B1327" s="202"/>
    </row>
    <row r="1328" spans="1:2" ht="16.2" x14ac:dyDescent="0.2">
      <c r="A1328" s="5"/>
      <c r="B1328" s="202"/>
    </row>
    <row r="1329" spans="1:2" ht="16.2" x14ac:dyDescent="0.2">
      <c r="A1329" s="5"/>
      <c r="B1329" s="202"/>
    </row>
    <row r="1330" spans="1:2" ht="16.2" x14ac:dyDescent="0.2">
      <c r="A1330" s="5"/>
      <c r="B1330" s="202"/>
    </row>
    <row r="1331" spans="1:2" ht="16.2" x14ac:dyDescent="0.2">
      <c r="A1331" s="5"/>
      <c r="B1331" s="202"/>
    </row>
    <row r="1332" spans="1:2" ht="16.2" x14ac:dyDescent="0.2">
      <c r="A1332" s="5"/>
      <c r="B1332" s="202"/>
    </row>
    <row r="1333" spans="1:2" ht="16.2" x14ac:dyDescent="0.2">
      <c r="A1333" s="5"/>
      <c r="B1333" s="202"/>
    </row>
    <row r="1334" spans="1:2" ht="16.2" x14ac:dyDescent="0.2">
      <c r="A1334" s="5"/>
      <c r="B1334" s="202"/>
    </row>
    <row r="1335" spans="1:2" ht="16.2" x14ac:dyDescent="0.2">
      <c r="A1335" s="5"/>
      <c r="B1335" s="202"/>
    </row>
    <row r="1336" spans="1:2" ht="16.2" x14ac:dyDescent="0.2">
      <c r="A1336" s="5"/>
      <c r="B1336" s="202"/>
    </row>
    <row r="1337" spans="1:2" ht="16.2" x14ac:dyDescent="0.2">
      <c r="A1337" s="5"/>
      <c r="B1337" s="202"/>
    </row>
    <row r="1338" spans="1:2" ht="16.2" x14ac:dyDescent="0.2">
      <c r="A1338" s="5"/>
      <c r="B1338" s="202"/>
    </row>
    <row r="1339" spans="1:2" ht="16.2" x14ac:dyDescent="0.2">
      <c r="A1339" s="5"/>
      <c r="B1339" s="202"/>
    </row>
    <row r="1340" spans="1:2" ht="16.2" x14ac:dyDescent="0.2">
      <c r="A1340" s="5"/>
      <c r="B1340" s="202"/>
    </row>
    <row r="1341" spans="1:2" ht="16.2" x14ac:dyDescent="0.2">
      <c r="A1341" s="5"/>
      <c r="B1341" s="202"/>
    </row>
    <row r="1342" spans="1:2" ht="16.2" x14ac:dyDescent="0.2">
      <c r="A1342" s="5"/>
      <c r="B1342" s="202"/>
    </row>
    <row r="1343" spans="1:2" ht="16.2" x14ac:dyDescent="0.2">
      <c r="A1343" s="5"/>
      <c r="B1343" s="202"/>
    </row>
    <row r="1344" spans="1:2" ht="16.2" x14ac:dyDescent="0.2">
      <c r="A1344" s="5"/>
      <c r="B1344" s="202"/>
    </row>
    <row r="1345" spans="1:2" ht="16.2" x14ac:dyDescent="0.2">
      <c r="A1345" s="5"/>
      <c r="B1345" s="202"/>
    </row>
    <row r="1346" spans="1:2" ht="16.2" x14ac:dyDescent="0.2">
      <c r="A1346" s="5"/>
      <c r="B1346" s="202"/>
    </row>
    <row r="1347" spans="1:2" ht="16.2" x14ac:dyDescent="0.2">
      <c r="A1347" s="5"/>
      <c r="B1347" s="202"/>
    </row>
    <row r="1348" spans="1:2" ht="16.2" x14ac:dyDescent="0.2">
      <c r="A1348" s="5"/>
      <c r="B1348" s="202"/>
    </row>
    <row r="1349" spans="1:2" ht="16.2" x14ac:dyDescent="0.2">
      <c r="A1349" s="5"/>
      <c r="B1349" s="202"/>
    </row>
    <row r="1350" spans="1:2" ht="16.2" x14ac:dyDescent="0.2">
      <c r="A1350" s="5"/>
      <c r="B1350" s="202"/>
    </row>
    <row r="1351" spans="1:2" ht="16.2" x14ac:dyDescent="0.2">
      <c r="A1351" s="5"/>
      <c r="B1351" s="202"/>
    </row>
    <row r="1352" spans="1:2" ht="16.2" x14ac:dyDescent="0.2">
      <c r="A1352" s="5"/>
      <c r="B1352" s="202"/>
    </row>
    <row r="1353" spans="1:2" ht="16.2" x14ac:dyDescent="0.2">
      <c r="A1353" s="5"/>
      <c r="B1353" s="202"/>
    </row>
    <row r="1354" spans="1:2" ht="16.2" x14ac:dyDescent="0.2">
      <c r="A1354" s="5"/>
      <c r="B1354" s="202"/>
    </row>
    <row r="1355" spans="1:2" ht="16.2" x14ac:dyDescent="0.2">
      <c r="A1355" s="5"/>
      <c r="B1355" s="202"/>
    </row>
    <row r="1356" spans="1:2" ht="16.2" x14ac:dyDescent="0.2">
      <c r="A1356" s="5"/>
      <c r="B1356" s="202"/>
    </row>
    <row r="1357" spans="1:2" ht="16.2" x14ac:dyDescent="0.2">
      <c r="A1357" s="5"/>
      <c r="B1357" s="202"/>
    </row>
    <row r="1358" spans="1:2" ht="16.2" x14ac:dyDescent="0.2">
      <c r="A1358" s="5"/>
      <c r="B1358" s="202"/>
    </row>
    <row r="1359" spans="1:2" ht="16.2" x14ac:dyDescent="0.2">
      <c r="A1359" s="5"/>
      <c r="B1359" s="202"/>
    </row>
    <row r="1360" spans="1:2" ht="16.2" x14ac:dyDescent="0.2">
      <c r="A1360" s="5"/>
      <c r="B1360" s="202"/>
    </row>
    <row r="1361" spans="1:2" ht="16.2" x14ac:dyDescent="0.2">
      <c r="A1361" s="5"/>
      <c r="B1361" s="202"/>
    </row>
    <row r="1362" spans="1:2" ht="16.2" x14ac:dyDescent="0.2">
      <c r="A1362" s="5"/>
      <c r="B1362" s="202"/>
    </row>
    <row r="1363" spans="1:2" ht="16.2" x14ac:dyDescent="0.2">
      <c r="A1363" s="5"/>
      <c r="B1363" s="202"/>
    </row>
    <row r="1364" spans="1:2" ht="16.2" x14ac:dyDescent="0.2">
      <c r="A1364" s="5"/>
      <c r="B1364" s="202"/>
    </row>
    <row r="1365" spans="1:2" ht="16.2" x14ac:dyDescent="0.2">
      <c r="A1365" s="5"/>
      <c r="B1365" s="202"/>
    </row>
    <row r="1366" spans="1:2" ht="16.2" x14ac:dyDescent="0.2">
      <c r="A1366" s="5"/>
      <c r="B1366" s="202"/>
    </row>
    <row r="1367" spans="1:2" ht="16.2" x14ac:dyDescent="0.2">
      <c r="A1367" s="5"/>
      <c r="B1367" s="202"/>
    </row>
    <row r="1368" spans="1:2" ht="16.2" x14ac:dyDescent="0.2">
      <c r="A1368" s="5"/>
      <c r="B1368" s="202"/>
    </row>
    <row r="1369" spans="1:2" ht="16.2" x14ac:dyDescent="0.2">
      <c r="A1369" s="5"/>
      <c r="B1369" s="202"/>
    </row>
    <row r="1370" spans="1:2" ht="16.2" x14ac:dyDescent="0.2">
      <c r="A1370" s="5"/>
      <c r="B1370" s="202"/>
    </row>
    <row r="1371" spans="1:2" ht="16.2" x14ac:dyDescent="0.2">
      <c r="A1371" s="5"/>
      <c r="B1371" s="202"/>
    </row>
    <row r="1372" spans="1:2" ht="16.2" x14ac:dyDescent="0.2">
      <c r="A1372" s="5"/>
      <c r="B1372" s="202"/>
    </row>
    <row r="1373" spans="1:2" ht="16.2" x14ac:dyDescent="0.2">
      <c r="A1373" s="5"/>
      <c r="B1373" s="202"/>
    </row>
    <row r="1374" spans="1:2" ht="16.2" x14ac:dyDescent="0.2">
      <c r="A1374" s="5"/>
      <c r="B1374" s="202"/>
    </row>
    <row r="1375" spans="1:2" ht="16.2" x14ac:dyDescent="0.2">
      <c r="A1375" s="5"/>
      <c r="B1375" s="202"/>
    </row>
    <row r="1376" spans="1:2" ht="16.2" x14ac:dyDescent="0.2">
      <c r="A1376" s="5"/>
      <c r="B1376" s="202"/>
    </row>
    <row r="1377" spans="1:2" ht="16.2" x14ac:dyDescent="0.2">
      <c r="A1377" s="5"/>
      <c r="B1377" s="202"/>
    </row>
    <row r="1378" spans="1:2" ht="16.2" x14ac:dyDescent="0.2">
      <c r="A1378" s="5"/>
      <c r="B1378" s="202"/>
    </row>
    <row r="1379" spans="1:2" ht="16.2" x14ac:dyDescent="0.2">
      <c r="A1379" s="5"/>
      <c r="B1379" s="202"/>
    </row>
    <row r="1380" spans="1:2" ht="16.2" x14ac:dyDescent="0.2">
      <c r="A1380" s="5"/>
      <c r="B1380" s="202"/>
    </row>
    <row r="1381" spans="1:2" ht="16.2" x14ac:dyDescent="0.2">
      <c r="A1381" s="5"/>
      <c r="B1381" s="202"/>
    </row>
    <row r="1382" spans="1:2" ht="16.2" x14ac:dyDescent="0.2">
      <c r="A1382" s="5"/>
      <c r="B1382" s="202"/>
    </row>
    <row r="1383" spans="1:2" ht="16.2" x14ac:dyDescent="0.2">
      <c r="A1383" s="5"/>
      <c r="B1383" s="202"/>
    </row>
    <row r="1384" spans="1:2" ht="16.2" x14ac:dyDescent="0.2">
      <c r="A1384" s="5"/>
      <c r="B1384" s="202"/>
    </row>
    <row r="1385" spans="1:2" ht="16.2" x14ac:dyDescent="0.2">
      <c r="A1385" s="5"/>
      <c r="B1385" s="202"/>
    </row>
    <row r="1386" spans="1:2" ht="16.2" x14ac:dyDescent="0.2">
      <c r="A1386" s="5"/>
      <c r="B1386" s="202"/>
    </row>
    <row r="1387" spans="1:2" ht="16.2" x14ac:dyDescent="0.2">
      <c r="A1387" s="5"/>
      <c r="B1387" s="202"/>
    </row>
    <row r="1388" spans="1:2" ht="16.2" x14ac:dyDescent="0.2">
      <c r="A1388" s="5"/>
      <c r="B1388" s="202"/>
    </row>
    <row r="1389" spans="1:2" ht="16.2" x14ac:dyDescent="0.2">
      <c r="A1389" s="5"/>
      <c r="B1389" s="202"/>
    </row>
    <row r="1390" spans="1:2" ht="16.2" x14ac:dyDescent="0.2">
      <c r="A1390" s="5"/>
      <c r="B1390" s="202"/>
    </row>
    <row r="1391" spans="1:2" ht="16.2" x14ac:dyDescent="0.2">
      <c r="A1391" s="5"/>
      <c r="B1391" s="202"/>
    </row>
    <row r="1392" spans="1:2" ht="16.2" x14ac:dyDescent="0.2">
      <c r="A1392" s="5"/>
      <c r="B1392" s="202"/>
    </row>
    <row r="1393" spans="1:2" ht="16.2" x14ac:dyDescent="0.2">
      <c r="A1393" s="5"/>
      <c r="B1393" s="202"/>
    </row>
    <row r="1394" spans="1:2" ht="16.2" x14ac:dyDescent="0.2">
      <c r="A1394" s="5"/>
      <c r="B1394" s="202"/>
    </row>
    <row r="1395" spans="1:2" ht="16.2" x14ac:dyDescent="0.2">
      <c r="A1395" s="5"/>
      <c r="B1395" s="202"/>
    </row>
    <row r="1396" spans="1:2" ht="16.2" x14ac:dyDescent="0.2">
      <c r="A1396" s="5"/>
      <c r="B1396" s="202"/>
    </row>
    <row r="1397" spans="1:2" ht="16.2" x14ac:dyDescent="0.2">
      <c r="A1397" s="5"/>
      <c r="B1397" s="202"/>
    </row>
    <row r="1398" spans="1:2" ht="16.2" x14ac:dyDescent="0.2">
      <c r="A1398" s="5"/>
      <c r="B1398" s="202"/>
    </row>
    <row r="1399" spans="1:2" ht="16.2" x14ac:dyDescent="0.2">
      <c r="A1399" s="5"/>
      <c r="B1399" s="202"/>
    </row>
    <row r="1400" spans="1:2" ht="16.2" x14ac:dyDescent="0.2">
      <c r="A1400" s="5"/>
      <c r="B1400" s="202"/>
    </row>
    <row r="1401" spans="1:2" ht="16.2" x14ac:dyDescent="0.2">
      <c r="A1401" s="5"/>
      <c r="B1401" s="202"/>
    </row>
    <row r="1402" spans="1:2" ht="16.2" x14ac:dyDescent="0.2">
      <c r="A1402" s="5"/>
      <c r="B1402" s="202"/>
    </row>
    <row r="1403" spans="1:2" ht="16.2" x14ac:dyDescent="0.2">
      <c r="A1403" s="5"/>
      <c r="B1403" s="202"/>
    </row>
    <row r="1404" spans="1:2" ht="16.2" x14ac:dyDescent="0.2">
      <c r="A1404" s="5"/>
      <c r="B1404" s="202"/>
    </row>
    <row r="1405" spans="1:2" ht="16.2" x14ac:dyDescent="0.2">
      <c r="A1405" s="5"/>
      <c r="B1405" s="202"/>
    </row>
    <row r="1406" spans="1:2" ht="16.2" x14ac:dyDescent="0.2">
      <c r="A1406" s="5"/>
      <c r="B1406" s="202"/>
    </row>
    <row r="1407" spans="1:2" ht="16.2" x14ac:dyDescent="0.2">
      <c r="A1407" s="5"/>
      <c r="B1407" s="202"/>
    </row>
    <row r="1408" spans="1:2" ht="16.2" x14ac:dyDescent="0.2">
      <c r="A1408" s="5"/>
      <c r="B1408" s="202"/>
    </row>
    <row r="1409" spans="1:2" ht="16.2" x14ac:dyDescent="0.2">
      <c r="A1409" s="5"/>
      <c r="B1409" s="202"/>
    </row>
    <row r="1410" spans="1:2" ht="16.2" x14ac:dyDescent="0.2">
      <c r="A1410" s="5"/>
      <c r="B1410" s="202"/>
    </row>
    <row r="1411" spans="1:2" ht="16.2" x14ac:dyDescent="0.2">
      <c r="A1411" s="5"/>
      <c r="B1411" s="202"/>
    </row>
    <row r="1412" spans="1:2" ht="16.2" x14ac:dyDescent="0.2">
      <c r="A1412" s="5"/>
      <c r="B1412" s="202"/>
    </row>
    <row r="1413" spans="1:2" ht="16.2" x14ac:dyDescent="0.2">
      <c r="A1413" s="5"/>
      <c r="B1413" s="202"/>
    </row>
    <row r="1414" spans="1:2" ht="16.2" x14ac:dyDescent="0.2">
      <c r="A1414" s="5"/>
      <c r="B1414" s="202"/>
    </row>
    <row r="1415" spans="1:2" ht="16.2" x14ac:dyDescent="0.2">
      <c r="A1415" s="5"/>
      <c r="B1415" s="202"/>
    </row>
    <row r="1416" spans="1:2" ht="16.2" x14ac:dyDescent="0.2">
      <c r="A1416" s="5"/>
      <c r="B1416" s="202"/>
    </row>
    <row r="1417" spans="1:2" ht="16.2" x14ac:dyDescent="0.2">
      <c r="A1417" s="5"/>
      <c r="B1417" s="202"/>
    </row>
    <row r="1418" spans="1:2" ht="16.2" x14ac:dyDescent="0.2">
      <c r="A1418" s="5"/>
      <c r="B1418" s="202"/>
    </row>
    <row r="1419" spans="1:2" ht="16.2" x14ac:dyDescent="0.2">
      <c r="A1419" s="5"/>
      <c r="B1419" s="202"/>
    </row>
    <row r="1420" spans="1:2" ht="16.2" x14ac:dyDescent="0.2">
      <c r="A1420" s="5"/>
      <c r="B1420" s="202"/>
    </row>
    <row r="1421" spans="1:2" ht="16.2" x14ac:dyDescent="0.2">
      <c r="A1421" s="5"/>
      <c r="B1421" s="202"/>
    </row>
    <row r="1422" spans="1:2" ht="16.2" x14ac:dyDescent="0.2">
      <c r="A1422" s="5"/>
      <c r="B1422" s="202"/>
    </row>
    <row r="1423" spans="1:2" ht="16.2" x14ac:dyDescent="0.2">
      <c r="A1423" s="5"/>
      <c r="B1423" s="202"/>
    </row>
    <row r="1424" spans="1:2" ht="16.2" x14ac:dyDescent="0.2">
      <c r="A1424" s="5"/>
      <c r="B1424" s="202"/>
    </row>
    <row r="1425" spans="1:2" ht="16.2" x14ac:dyDescent="0.2">
      <c r="A1425" s="5"/>
      <c r="B1425" s="202"/>
    </row>
    <row r="1426" spans="1:2" ht="16.2" x14ac:dyDescent="0.2">
      <c r="A1426" s="5"/>
      <c r="B1426" s="202"/>
    </row>
    <row r="1427" spans="1:2" ht="16.2" x14ac:dyDescent="0.2">
      <c r="A1427" s="5"/>
      <c r="B1427" s="202"/>
    </row>
    <row r="1428" spans="1:2" ht="16.2" x14ac:dyDescent="0.2">
      <c r="A1428" s="5"/>
      <c r="B1428" s="202"/>
    </row>
    <row r="1429" spans="1:2" ht="16.2" x14ac:dyDescent="0.2">
      <c r="A1429" s="5"/>
      <c r="B1429" s="202"/>
    </row>
    <row r="1430" spans="1:2" ht="16.2" x14ac:dyDescent="0.2">
      <c r="A1430" s="5"/>
      <c r="B1430" s="202"/>
    </row>
    <row r="1431" spans="1:2" ht="16.2" x14ac:dyDescent="0.2">
      <c r="A1431" s="5"/>
      <c r="B1431" s="202"/>
    </row>
    <row r="1432" spans="1:2" ht="16.2" x14ac:dyDescent="0.2">
      <c r="A1432" s="5"/>
      <c r="B1432" s="202"/>
    </row>
    <row r="1433" spans="1:2" ht="16.2" x14ac:dyDescent="0.2">
      <c r="A1433" s="5"/>
      <c r="B1433" s="202"/>
    </row>
    <row r="1434" spans="1:2" ht="16.2" x14ac:dyDescent="0.2">
      <c r="A1434" s="5"/>
      <c r="B1434" s="202"/>
    </row>
    <row r="1435" spans="1:2" ht="16.2" x14ac:dyDescent="0.2">
      <c r="A1435" s="5"/>
      <c r="B1435" s="202"/>
    </row>
    <row r="1436" spans="1:2" ht="16.2" x14ac:dyDescent="0.2">
      <c r="A1436" s="5"/>
      <c r="B1436" s="202"/>
    </row>
    <row r="1437" spans="1:2" ht="16.2" x14ac:dyDescent="0.2">
      <c r="A1437" s="5"/>
      <c r="B1437" s="202"/>
    </row>
    <row r="1438" spans="1:2" ht="16.2" x14ac:dyDescent="0.2">
      <c r="A1438" s="5"/>
      <c r="B1438" s="202"/>
    </row>
    <row r="1439" spans="1:2" ht="16.2" x14ac:dyDescent="0.2">
      <c r="A1439" s="5"/>
      <c r="B1439" s="202"/>
    </row>
    <row r="1440" spans="1:2" ht="16.2" x14ac:dyDescent="0.2">
      <c r="A1440" s="5"/>
      <c r="B1440" s="202"/>
    </row>
    <row r="1441" spans="1:2" ht="16.2" x14ac:dyDescent="0.2">
      <c r="A1441" s="5"/>
      <c r="B1441" s="202"/>
    </row>
    <row r="1442" spans="1:2" ht="16.2" x14ac:dyDescent="0.2">
      <c r="A1442" s="5"/>
      <c r="B1442" s="202"/>
    </row>
    <row r="1443" spans="1:2" ht="16.2" x14ac:dyDescent="0.2">
      <c r="A1443" s="5"/>
      <c r="B1443" s="202"/>
    </row>
    <row r="1444" spans="1:2" ht="16.2" x14ac:dyDescent="0.2">
      <c r="A1444" s="5"/>
      <c r="B1444" s="202"/>
    </row>
    <row r="1445" spans="1:2" ht="16.2" x14ac:dyDescent="0.2">
      <c r="A1445" s="5"/>
      <c r="B1445" s="202"/>
    </row>
    <row r="1446" spans="1:2" ht="16.2" x14ac:dyDescent="0.2">
      <c r="A1446" s="5"/>
      <c r="B1446" s="202"/>
    </row>
    <row r="1447" spans="1:2" ht="16.2" x14ac:dyDescent="0.2">
      <c r="A1447" s="5"/>
      <c r="B1447" s="202"/>
    </row>
    <row r="1448" spans="1:2" ht="16.2" x14ac:dyDescent="0.2">
      <c r="A1448" s="5"/>
      <c r="B1448" s="202"/>
    </row>
    <row r="1449" spans="1:2" ht="16.2" x14ac:dyDescent="0.2">
      <c r="A1449" s="5"/>
      <c r="B1449" s="202"/>
    </row>
    <row r="1450" spans="1:2" ht="16.2" x14ac:dyDescent="0.2">
      <c r="A1450" s="5"/>
      <c r="B1450" s="202"/>
    </row>
    <row r="1451" spans="1:2" ht="16.2" x14ac:dyDescent="0.2">
      <c r="A1451" s="5"/>
      <c r="B1451" s="202"/>
    </row>
    <row r="1452" spans="1:2" ht="16.2" x14ac:dyDescent="0.2">
      <c r="A1452" s="5"/>
      <c r="B1452" s="202"/>
    </row>
    <row r="1453" spans="1:2" ht="16.2" x14ac:dyDescent="0.2">
      <c r="A1453" s="5"/>
      <c r="B1453" s="202"/>
    </row>
    <row r="1454" spans="1:2" ht="16.2" x14ac:dyDescent="0.2">
      <c r="A1454" s="5"/>
      <c r="B1454" s="202"/>
    </row>
    <row r="1455" spans="1:2" ht="16.2" x14ac:dyDescent="0.2">
      <c r="A1455" s="5"/>
      <c r="B1455" s="202"/>
    </row>
    <row r="1456" spans="1:2" ht="16.2" x14ac:dyDescent="0.2">
      <c r="A1456" s="5"/>
      <c r="B1456" s="202"/>
    </row>
    <row r="1457" spans="1:2" ht="16.2" x14ac:dyDescent="0.2">
      <c r="A1457" s="5"/>
      <c r="B1457" s="202"/>
    </row>
    <row r="1458" spans="1:2" ht="16.2" x14ac:dyDescent="0.2">
      <c r="A1458" s="5"/>
      <c r="B1458" s="202"/>
    </row>
    <row r="1459" spans="1:2" ht="16.2" x14ac:dyDescent="0.2">
      <c r="A1459" s="5"/>
      <c r="B1459" s="202"/>
    </row>
    <row r="1460" spans="1:2" ht="16.2" x14ac:dyDescent="0.2">
      <c r="A1460" s="5"/>
      <c r="B1460" s="202"/>
    </row>
    <row r="1461" spans="1:2" ht="16.2" x14ac:dyDescent="0.2">
      <c r="A1461" s="5"/>
      <c r="B1461" s="202"/>
    </row>
    <row r="1462" spans="1:2" ht="16.2" x14ac:dyDescent="0.2">
      <c r="A1462" s="5"/>
      <c r="B1462" s="202"/>
    </row>
    <row r="1463" spans="1:2" ht="16.2" x14ac:dyDescent="0.2">
      <c r="A1463" s="5"/>
      <c r="B1463" s="202"/>
    </row>
    <row r="1464" spans="1:2" ht="16.2" x14ac:dyDescent="0.2">
      <c r="A1464" s="5"/>
      <c r="B1464" s="202"/>
    </row>
    <row r="1465" spans="1:2" ht="16.2" x14ac:dyDescent="0.2">
      <c r="A1465" s="5"/>
      <c r="B1465" s="202"/>
    </row>
    <row r="1466" spans="1:2" ht="16.2" x14ac:dyDescent="0.2">
      <c r="A1466" s="5"/>
      <c r="B1466" s="202"/>
    </row>
    <row r="1467" spans="1:2" ht="16.2" x14ac:dyDescent="0.2">
      <c r="A1467" s="5"/>
      <c r="B1467" s="202"/>
    </row>
    <row r="1468" spans="1:2" ht="16.2" x14ac:dyDescent="0.2">
      <c r="A1468" s="5"/>
      <c r="B1468" s="202"/>
    </row>
    <row r="1469" spans="1:2" ht="16.2" x14ac:dyDescent="0.2">
      <c r="A1469" s="5"/>
      <c r="B1469" s="202"/>
    </row>
    <row r="1470" spans="1:2" ht="16.2" x14ac:dyDescent="0.2">
      <c r="A1470" s="5"/>
      <c r="B1470" s="202"/>
    </row>
    <row r="1471" spans="1:2" ht="16.2" x14ac:dyDescent="0.2">
      <c r="A1471" s="5"/>
      <c r="B1471" s="202"/>
    </row>
    <row r="1472" spans="1:2" ht="16.2" x14ac:dyDescent="0.2">
      <c r="A1472" s="5"/>
      <c r="B1472" s="202"/>
    </row>
    <row r="1473" spans="1:2" ht="16.2" x14ac:dyDescent="0.2">
      <c r="A1473" s="5"/>
      <c r="B1473" s="202"/>
    </row>
    <row r="1474" spans="1:2" ht="16.2" x14ac:dyDescent="0.2">
      <c r="A1474" s="5"/>
      <c r="B1474" s="202"/>
    </row>
    <row r="1475" spans="1:2" ht="16.2" x14ac:dyDescent="0.2">
      <c r="A1475" s="5"/>
      <c r="B1475" s="202"/>
    </row>
    <row r="1476" spans="1:2" ht="16.2" x14ac:dyDescent="0.2">
      <c r="A1476" s="5"/>
      <c r="B1476" s="202"/>
    </row>
    <row r="1477" spans="1:2" ht="16.2" x14ac:dyDescent="0.2">
      <c r="A1477" s="5"/>
      <c r="B1477" s="202"/>
    </row>
    <row r="1478" spans="1:2" ht="16.2" x14ac:dyDescent="0.2">
      <c r="A1478" s="5"/>
      <c r="B1478" s="202"/>
    </row>
    <row r="1479" spans="1:2" ht="16.2" x14ac:dyDescent="0.2">
      <c r="A1479" s="5"/>
      <c r="B1479" s="202"/>
    </row>
    <row r="1480" spans="1:2" ht="16.2" x14ac:dyDescent="0.2">
      <c r="A1480" s="5"/>
      <c r="B1480" s="202"/>
    </row>
    <row r="1481" spans="1:2" ht="16.2" x14ac:dyDescent="0.2">
      <c r="A1481" s="5"/>
      <c r="B1481" s="202"/>
    </row>
    <row r="1482" spans="1:2" ht="16.2" x14ac:dyDescent="0.2">
      <c r="A1482" s="5"/>
      <c r="B1482" s="202"/>
    </row>
    <row r="1483" spans="1:2" ht="16.2" x14ac:dyDescent="0.2">
      <c r="A1483" s="5"/>
      <c r="B1483" s="202"/>
    </row>
    <row r="1484" spans="1:2" ht="16.2" x14ac:dyDescent="0.2">
      <c r="A1484" s="5"/>
      <c r="B1484" s="202"/>
    </row>
    <row r="1485" spans="1:2" ht="16.2" x14ac:dyDescent="0.2">
      <c r="A1485" s="5"/>
      <c r="B1485" s="202"/>
    </row>
    <row r="1486" spans="1:2" ht="16.2" x14ac:dyDescent="0.2">
      <c r="A1486" s="5"/>
      <c r="B1486" s="202"/>
    </row>
    <row r="1487" spans="1:2" ht="16.2" x14ac:dyDescent="0.2">
      <c r="A1487" s="5"/>
      <c r="B1487" s="202"/>
    </row>
    <row r="1488" spans="1:2" ht="16.2" x14ac:dyDescent="0.2">
      <c r="A1488" s="5"/>
      <c r="B1488" s="202"/>
    </row>
    <row r="1489" spans="1:2" ht="16.2" x14ac:dyDescent="0.2">
      <c r="A1489" s="5"/>
      <c r="B1489" s="202"/>
    </row>
    <row r="1490" spans="1:2" ht="16.2" x14ac:dyDescent="0.2">
      <c r="A1490" s="5"/>
      <c r="B1490" s="202"/>
    </row>
    <row r="1491" spans="1:2" ht="16.2" x14ac:dyDescent="0.2">
      <c r="A1491" s="5"/>
      <c r="B1491" s="202"/>
    </row>
    <row r="1492" spans="1:2" ht="16.2" x14ac:dyDescent="0.2">
      <c r="A1492" s="5"/>
      <c r="B1492" s="202"/>
    </row>
    <row r="1493" spans="1:2" ht="16.2" x14ac:dyDescent="0.2">
      <c r="A1493" s="5"/>
      <c r="B1493" s="202"/>
    </row>
    <row r="1494" spans="1:2" ht="16.2" x14ac:dyDescent="0.2">
      <c r="A1494" s="5"/>
      <c r="B1494" s="202"/>
    </row>
    <row r="1495" spans="1:2" ht="16.2" x14ac:dyDescent="0.2">
      <c r="A1495" s="5"/>
      <c r="B1495" s="202"/>
    </row>
    <row r="1496" spans="1:2" ht="16.2" x14ac:dyDescent="0.2">
      <c r="A1496" s="5"/>
      <c r="B1496" s="202"/>
    </row>
    <row r="1497" spans="1:2" ht="16.2" x14ac:dyDescent="0.2">
      <c r="A1497" s="5"/>
      <c r="B1497" s="202"/>
    </row>
    <row r="1498" spans="1:2" ht="16.2" x14ac:dyDescent="0.2">
      <c r="A1498" s="5"/>
      <c r="B1498" s="202"/>
    </row>
    <row r="1499" spans="1:2" ht="16.2" x14ac:dyDescent="0.2">
      <c r="A1499" s="5"/>
      <c r="B1499" s="202"/>
    </row>
    <row r="1500" spans="1:2" ht="16.2" x14ac:dyDescent="0.2">
      <c r="A1500" s="5"/>
      <c r="B1500" s="202"/>
    </row>
    <row r="1501" spans="1:2" ht="16.2" x14ac:dyDescent="0.2">
      <c r="A1501" s="5"/>
      <c r="B1501" s="202"/>
    </row>
    <row r="1502" spans="1:2" ht="16.2" x14ac:dyDescent="0.2">
      <c r="A1502" s="5"/>
      <c r="B1502" s="202"/>
    </row>
    <row r="1503" spans="1:2" ht="16.2" x14ac:dyDescent="0.2">
      <c r="A1503" s="5"/>
      <c r="B1503" s="202"/>
    </row>
    <row r="1504" spans="1:2" ht="16.2" x14ac:dyDescent="0.2">
      <c r="A1504" s="5"/>
      <c r="B1504" s="202"/>
    </row>
    <row r="1505" spans="1:2" ht="16.2" x14ac:dyDescent="0.2">
      <c r="A1505" s="5"/>
      <c r="B1505" s="202"/>
    </row>
    <row r="1506" spans="1:2" ht="16.2" x14ac:dyDescent="0.2">
      <c r="A1506" s="5"/>
      <c r="B1506" s="202"/>
    </row>
    <row r="1507" spans="1:2" ht="16.2" x14ac:dyDescent="0.2">
      <c r="A1507" s="5"/>
      <c r="B1507" s="202"/>
    </row>
    <row r="1508" spans="1:2" ht="16.2" x14ac:dyDescent="0.2">
      <c r="A1508" s="5"/>
      <c r="B1508" s="202"/>
    </row>
    <row r="1509" spans="1:2" ht="16.2" x14ac:dyDescent="0.2">
      <c r="A1509" s="5"/>
      <c r="B1509" s="202"/>
    </row>
    <row r="1510" spans="1:2" ht="16.2" x14ac:dyDescent="0.2">
      <c r="A1510" s="5"/>
      <c r="B1510" s="202"/>
    </row>
    <row r="1511" spans="1:2" ht="16.2" x14ac:dyDescent="0.2">
      <c r="A1511" s="5"/>
      <c r="B1511" s="202"/>
    </row>
    <row r="1512" spans="1:2" ht="16.2" x14ac:dyDescent="0.2">
      <c r="A1512" s="5"/>
      <c r="B1512" s="202"/>
    </row>
    <row r="1513" spans="1:2" ht="16.2" x14ac:dyDescent="0.2">
      <c r="A1513" s="5"/>
      <c r="B1513" s="202"/>
    </row>
    <row r="1514" spans="1:2" ht="16.2" x14ac:dyDescent="0.2">
      <c r="A1514" s="5"/>
      <c r="B1514" s="202"/>
    </row>
    <row r="1515" spans="1:2" ht="16.2" x14ac:dyDescent="0.2">
      <c r="A1515" s="5"/>
      <c r="B1515" s="202"/>
    </row>
    <row r="1516" spans="1:2" ht="16.2" x14ac:dyDescent="0.2">
      <c r="A1516" s="5"/>
      <c r="B1516" s="202"/>
    </row>
    <row r="1517" spans="1:2" ht="16.2" x14ac:dyDescent="0.2">
      <c r="A1517" s="5"/>
      <c r="B1517" s="202"/>
    </row>
    <row r="1518" spans="1:2" ht="16.2" x14ac:dyDescent="0.2">
      <c r="A1518" s="5"/>
      <c r="B1518" s="202"/>
    </row>
    <row r="1519" spans="1:2" ht="16.2" x14ac:dyDescent="0.2">
      <c r="A1519" s="5"/>
      <c r="B1519" s="202"/>
    </row>
    <row r="1520" spans="1:2" ht="16.2" x14ac:dyDescent="0.2">
      <c r="A1520" s="5"/>
      <c r="B1520" s="202"/>
    </row>
    <row r="1521" spans="1:2" ht="16.2" x14ac:dyDescent="0.2">
      <c r="A1521" s="5"/>
      <c r="B1521" s="202"/>
    </row>
    <row r="1522" spans="1:2" ht="16.2" x14ac:dyDescent="0.2">
      <c r="A1522" s="5"/>
      <c r="B1522" s="202"/>
    </row>
    <row r="1523" spans="1:2" ht="16.2" x14ac:dyDescent="0.2">
      <c r="A1523" s="5"/>
      <c r="B1523" s="202"/>
    </row>
    <row r="1524" spans="1:2" ht="16.2" x14ac:dyDescent="0.2">
      <c r="A1524" s="5"/>
      <c r="B1524" s="202"/>
    </row>
    <row r="1525" spans="1:2" ht="16.2" x14ac:dyDescent="0.2">
      <c r="A1525" s="5"/>
      <c r="B1525" s="202"/>
    </row>
    <row r="1526" spans="1:2" ht="16.2" x14ac:dyDescent="0.2">
      <c r="A1526" s="5"/>
      <c r="B1526" s="202"/>
    </row>
    <row r="1527" spans="1:2" ht="16.2" x14ac:dyDescent="0.2">
      <c r="A1527" s="5"/>
      <c r="B1527" s="202"/>
    </row>
    <row r="1528" spans="1:2" ht="16.2" x14ac:dyDescent="0.2">
      <c r="A1528" s="5"/>
      <c r="B1528" s="202"/>
    </row>
    <row r="1529" spans="1:2" ht="16.2" x14ac:dyDescent="0.2">
      <c r="A1529" s="5"/>
      <c r="B1529" s="202"/>
    </row>
    <row r="1530" spans="1:2" ht="16.2" x14ac:dyDescent="0.2">
      <c r="A1530" s="5"/>
      <c r="B1530" s="202"/>
    </row>
    <row r="1531" spans="1:2" ht="16.2" x14ac:dyDescent="0.2">
      <c r="A1531" s="5"/>
      <c r="B1531" s="202"/>
    </row>
    <row r="1532" spans="1:2" ht="16.2" x14ac:dyDescent="0.2">
      <c r="A1532" s="5"/>
      <c r="B1532" s="202"/>
    </row>
    <row r="1533" spans="1:2" ht="16.2" x14ac:dyDescent="0.2">
      <c r="A1533" s="5"/>
      <c r="B1533" s="202"/>
    </row>
    <row r="1534" spans="1:2" ht="16.2" x14ac:dyDescent="0.2">
      <c r="A1534" s="5"/>
      <c r="B1534" s="202"/>
    </row>
    <row r="1535" spans="1:2" ht="16.2" x14ac:dyDescent="0.2">
      <c r="A1535" s="5"/>
      <c r="B1535" s="202"/>
    </row>
    <row r="1536" spans="1:2" ht="16.2" x14ac:dyDescent="0.2">
      <c r="A1536" s="5"/>
      <c r="B1536" s="202"/>
    </row>
    <row r="1537" spans="1:2" ht="16.2" x14ac:dyDescent="0.2">
      <c r="A1537" s="5"/>
      <c r="B1537" s="202"/>
    </row>
    <row r="1538" spans="1:2" ht="16.2" x14ac:dyDescent="0.2">
      <c r="A1538" s="5"/>
      <c r="B1538" s="202"/>
    </row>
    <row r="1539" spans="1:2" ht="16.2" x14ac:dyDescent="0.2">
      <c r="A1539" s="5"/>
      <c r="B1539" s="202"/>
    </row>
    <row r="1540" spans="1:2" ht="16.2" x14ac:dyDescent="0.2">
      <c r="A1540" s="5"/>
      <c r="B1540" s="202"/>
    </row>
    <row r="1541" spans="1:2" ht="16.2" x14ac:dyDescent="0.2">
      <c r="A1541" s="5"/>
      <c r="B1541" s="202"/>
    </row>
    <row r="1542" spans="1:2" ht="16.2" x14ac:dyDescent="0.2">
      <c r="A1542" s="5"/>
      <c r="B1542" s="202"/>
    </row>
    <row r="1543" spans="1:2" ht="16.2" x14ac:dyDescent="0.2">
      <c r="A1543" s="5"/>
      <c r="B1543" s="202"/>
    </row>
    <row r="1544" spans="1:2" ht="16.2" x14ac:dyDescent="0.2">
      <c r="A1544" s="5"/>
      <c r="B1544" s="202"/>
    </row>
    <row r="1545" spans="1:2" ht="16.2" x14ac:dyDescent="0.2">
      <c r="A1545" s="5"/>
      <c r="B1545" s="202"/>
    </row>
    <row r="1546" spans="1:2" ht="16.2" x14ac:dyDescent="0.2">
      <c r="A1546" s="5"/>
      <c r="B1546" s="202"/>
    </row>
    <row r="1547" spans="1:2" ht="16.2" x14ac:dyDescent="0.2">
      <c r="A1547" s="5"/>
      <c r="B1547" s="202"/>
    </row>
    <row r="1548" spans="1:2" ht="16.2" x14ac:dyDescent="0.2">
      <c r="A1548" s="5"/>
      <c r="B1548" s="202"/>
    </row>
    <row r="1549" spans="1:2" ht="16.2" x14ac:dyDescent="0.2">
      <c r="A1549" s="5"/>
      <c r="B1549" s="202"/>
    </row>
    <row r="1550" spans="1:2" ht="16.2" x14ac:dyDescent="0.2">
      <c r="A1550" s="5"/>
      <c r="B1550" s="202"/>
    </row>
    <row r="1551" spans="1:2" ht="16.2" x14ac:dyDescent="0.2">
      <c r="A1551" s="5"/>
      <c r="B1551" s="202"/>
    </row>
    <row r="1552" spans="1:2" ht="16.2" x14ac:dyDescent="0.2">
      <c r="A1552" s="5"/>
      <c r="B1552" s="202"/>
    </row>
    <row r="1553" spans="1:2" ht="16.2" x14ac:dyDescent="0.2">
      <c r="A1553" s="5"/>
      <c r="B1553" s="202"/>
    </row>
    <row r="1554" spans="1:2" ht="16.2" x14ac:dyDescent="0.2">
      <c r="A1554" s="5"/>
      <c r="B1554" s="202"/>
    </row>
    <row r="1555" spans="1:2" ht="16.2" x14ac:dyDescent="0.2">
      <c r="A1555" s="5"/>
      <c r="B1555" s="202"/>
    </row>
    <row r="1556" spans="1:2" ht="16.2" x14ac:dyDescent="0.2">
      <c r="A1556" s="5"/>
      <c r="B1556" s="202"/>
    </row>
    <row r="1557" spans="1:2" ht="16.2" x14ac:dyDescent="0.2">
      <c r="A1557" s="5"/>
      <c r="B1557" s="202"/>
    </row>
    <row r="1558" spans="1:2" ht="16.2" x14ac:dyDescent="0.2">
      <c r="A1558" s="5"/>
      <c r="B1558" s="202"/>
    </row>
    <row r="1559" spans="1:2" ht="16.2" x14ac:dyDescent="0.2">
      <c r="A1559" s="5"/>
      <c r="B1559" s="202"/>
    </row>
    <row r="1560" spans="1:2" ht="16.2" x14ac:dyDescent="0.2">
      <c r="A1560" s="5"/>
      <c r="B1560" s="202"/>
    </row>
    <row r="1561" spans="1:2" ht="16.2" x14ac:dyDescent="0.2">
      <c r="A1561" s="5"/>
      <c r="B1561" s="202"/>
    </row>
    <row r="1562" spans="1:2" ht="16.2" x14ac:dyDescent="0.2">
      <c r="A1562" s="5"/>
      <c r="B1562" s="202"/>
    </row>
    <row r="1563" spans="1:2" ht="16.2" x14ac:dyDescent="0.2">
      <c r="A1563" s="5"/>
      <c r="B1563" s="202"/>
    </row>
    <row r="1564" spans="1:2" ht="16.2" x14ac:dyDescent="0.2">
      <c r="A1564" s="5"/>
      <c r="B1564" s="202"/>
    </row>
    <row r="1565" spans="1:2" ht="16.2" x14ac:dyDescent="0.2">
      <c r="A1565" s="5"/>
      <c r="B1565" s="202"/>
    </row>
    <row r="1566" spans="1:2" ht="16.2" x14ac:dyDescent="0.2">
      <c r="A1566" s="5"/>
      <c r="B1566" s="202"/>
    </row>
    <row r="1567" spans="1:2" ht="16.2" x14ac:dyDescent="0.2">
      <c r="A1567" s="5"/>
      <c r="B1567" s="202"/>
    </row>
    <row r="1568" spans="1:2" ht="16.2" x14ac:dyDescent="0.2">
      <c r="A1568" s="5"/>
      <c r="B1568" s="202"/>
    </row>
    <row r="1569" spans="1:2" ht="16.2" x14ac:dyDescent="0.2">
      <c r="A1569" s="5"/>
      <c r="B1569" s="202"/>
    </row>
    <row r="1570" spans="1:2" ht="16.2" x14ac:dyDescent="0.2">
      <c r="A1570" s="5"/>
      <c r="B1570" s="202"/>
    </row>
    <row r="1571" spans="1:2" ht="16.2" x14ac:dyDescent="0.2">
      <c r="A1571" s="5"/>
      <c r="B1571" s="202"/>
    </row>
    <row r="1572" spans="1:2" ht="16.2" x14ac:dyDescent="0.2">
      <c r="A1572" s="5"/>
      <c r="B1572" s="202"/>
    </row>
    <row r="1573" spans="1:2" ht="16.2" x14ac:dyDescent="0.2">
      <c r="A1573" s="5"/>
      <c r="B1573" s="202"/>
    </row>
    <row r="1574" spans="1:2" ht="16.2" x14ac:dyDescent="0.2">
      <c r="A1574" s="5"/>
      <c r="B1574" s="202"/>
    </row>
    <row r="1575" spans="1:2" ht="16.2" x14ac:dyDescent="0.2">
      <c r="A1575" s="5"/>
      <c r="B1575" s="202"/>
    </row>
    <row r="1576" spans="1:2" ht="16.2" x14ac:dyDescent="0.2">
      <c r="A1576" s="5"/>
      <c r="B1576" s="202"/>
    </row>
    <row r="1577" spans="1:2" ht="16.2" x14ac:dyDescent="0.2">
      <c r="A1577" s="5"/>
      <c r="B1577" s="202"/>
    </row>
    <row r="1578" spans="1:2" ht="16.2" x14ac:dyDescent="0.2">
      <c r="A1578" s="5"/>
      <c r="B1578" s="202"/>
    </row>
    <row r="1579" spans="1:2" ht="16.2" x14ac:dyDescent="0.2">
      <c r="A1579" s="5"/>
      <c r="B1579" s="202"/>
    </row>
    <row r="1580" spans="1:2" ht="16.2" x14ac:dyDescent="0.2">
      <c r="A1580" s="5"/>
      <c r="B1580" s="202"/>
    </row>
    <row r="1581" spans="1:2" ht="16.2" x14ac:dyDescent="0.2">
      <c r="A1581" s="5"/>
      <c r="B1581" s="202"/>
    </row>
    <row r="1582" spans="1:2" ht="16.2" x14ac:dyDescent="0.2">
      <c r="A1582" s="5"/>
      <c r="B1582" s="202"/>
    </row>
    <row r="1583" spans="1:2" ht="16.2" x14ac:dyDescent="0.2">
      <c r="A1583" s="5"/>
      <c r="B1583" s="202"/>
    </row>
    <row r="1584" spans="1:2" ht="16.2" x14ac:dyDescent="0.2">
      <c r="A1584" s="5"/>
      <c r="B1584" s="202"/>
    </row>
    <row r="1585" spans="1:2" ht="16.2" x14ac:dyDescent="0.2">
      <c r="A1585" s="5"/>
      <c r="B1585" s="202"/>
    </row>
    <row r="1586" spans="1:2" ht="16.2" x14ac:dyDescent="0.2">
      <c r="A1586" s="5"/>
      <c r="B1586" s="202"/>
    </row>
    <row r="1587" spans="1:2" ht="16.2" x14ac:dyDescent="0.2">
      <c r="A1587" s="5"/>
      <c r="B1587" s="202"/>
    </row>
    <row r="1588" spans="1:2" ht="16.2" x14ac:dyDescent="0.2">
      <c r="A1588" s="5"/>
      <c r="B1588" s="202"/>
    </row>
    <row r="1589" spans="1:2" ht="16.2" x14ac:dyDescent="0.2">
      <c r="A1589" s="5"/>
      <c r="B1589" s="202"/>
    </row>
    <row r="1590" spans="1:2" ht="16.2" x14ac:dyDescent="0.2">
      <c r="A1590" s="5"/>
      <c r="B1590" s="202"/>
    </row>
    <row r="1591" spans="1:2" ht="16.2" x14ac:dyDescent="0.2">
      <c r="A1591" s="5"/>
      <c r="B1591" s="202"/>
    </row>
    <row r="1592" spans="1:2" ht="16.2" x14ac:dyDescent="0.2">
      <c r="A1592" s="5"/>
      <c r="B1592" s="202"/>
    </row>
    <row r="1593" spans="1:2" ht="16.2" x14ac:dyDescent="0.2">
      <c r="A1593" s="5"/>
      <c r="B1593" s="202"/>
    </row>
    <row r="1594" spans="1:2" ht="16.2" x14ac:dyDescent="0.2">
      <c r="A1594" s="5"/>
      <c r="B1594" s="202"/>
    </row>
    <row r="1595" spans="1:2" ht="16.2" x14ac:dyDescent="0.2">
      <c r="A1595" s="5"/>
      <c r="B1595" s="202"/>
    </row>
    <row r="1596" spans="1:2" ht="16.2" x14ac:dyDescent="0.2">
      <c r="A1596" s="5"/>
      <c r="B1596" s="202"/>
    </row>
    <row r="1597" spans="1:2" ht="16.2" x14ac:dyDescent="0.2">
      <c r="A1597" s="5"/>
      <c r="B1597" s="202"/>
    </row>
    <row r="1598" spans="1:2" ht="16.2" x14ac:dyDescent="0.2">
      <c r="A1598" s="5"/>
      <c r="B1598" s="202"/>
    </row>
    <row r="1599" spans="1:2" ht="16.2" x14ac:dyDescent="0.2">
      <c r="A1599" s="5"/>
      <c r="B1599" s="202"/>
    </row>
    <row r="1600" spans="1:2" ht="16.2" x14ac:dyDescent="0.2">
      <c r="A1600" s="5"/>
      <c r="B1600" s="202"/>
    </row>
    <row r="1601" spans="1:2" ht="16.2" x14ac:dyDescent="0.2">
      <c r="A1601" s="5"/>
      <c r="B1601" s="202"/>
    </row>
    <row r="1602" spans="1:2" ht="16.2" x14ac:dyDescent="0.2">
      <c r="A1602" s="5"/>
      <c r="B1602" s="202"/>
    </row>
    <row r="1603" spans="1:2" ht="16.2" x14ac:dyDescent="0.2">
      <c r="A1603" s="5"/>
      <c r="B1603" s="202"/>
    </row>
    <row r="1604" spans="1:2" ht="16.2" x14ac:dyDescent="0.2">
      <c r="A1604" s="5"/>
      <c r="B1604" s="202"/>
    </row>
    <row r="1605" spans="1:2" ht="16.2" x14ac:dyDescent="0.2">
      <c r="A1605" s="5"/>
      <c r="B1605" s="202"/>
    </row>
    <row r="1606" spans="1:2" ht="16.2" x14ac:dyDescent="0.2">
      <c r="A1606" s="5"/>
      <c r="B1606" s="202"/>
    </row>
    <row r="1607" spans="1:2" ht="16.2" x14ac:dyDescent="0.2">
      <c r="A1607" s="5"/>
      <c r="B1607" s="202"/>
    </row>
    <row r="1608" spans="1:2" ht="16.2" x14ac:dyDescent="0.2">
      <c r="A1608" s="5"/>
      <c r="B1608" s="202"/>
    </row>
    <row r="1609" spans="1:2" ht="16.2" x14ac:dyDescent="0.2">
      <c r="A1609" s="5"/>
      <c r="B1609" s="202"/>
    </row>
    <row r="1610" spans="1:2" ht="16.2" x14ac:dyDescent="0.2">
      <c r="A1610" s="5"/>
      <c r="B1610" s="202"/>
    </row>
    <row r="1611" spans="1:2" ht="16.2" x14ac:dyDescent="0.2">
      <c r="A1611" s="5"/>
      <c r="B1611" s="202"/>
    </row>
    <row r="1612" spans="1:2" ht="16.2" x14ac:dyDescent="0.2">
      <c r="A1612" s="5"/>
      <c r="B1612" s="202"/>
    </row>
    <row r="1613" spans="1:2" ht="16.2" x14ac:dyDescent="0.2">
      <c r="A1613" s="5"/>
      <c r="B1613" s="202"/>
    </row>
    <row r="1614" spans="1:2" ht="16.2" x14ac:dyDescent="0.2">
      <c r="A1614" s="5"/>
      <c r="B1614" s="202"/>
    </row>
    <row r="1615" spans="1:2" ht="16.2" x14ac:dyDescent="0.2">
      <c r="A1615" s="5"/>
      <c r="B1615" s="202"/>
    </row>
    <row r="1616" spans="1:2" ht="16.2" x14ac:dyDescent="0.2">
      <c r="A1616" s="5"/>
      <c r="B1616" s="202"/>
    </row>
    <row r="1617" spans="1:2" ht="16.2" x14ac:dyDescent="0.2">
      <c r="A1617" s="5"/>
      <c r="B1617" s="202"/>
    </row>
    <row r="1618" spans="1:2" ht="16.2" x14ac:dyDescent="0.2">
      <c r="A1618" s="5"/>
      <c r="B1618" s="202"/>
    </row>
    <row r="1619" spans="1:2" ht="16.2" x14ac:dyDescent="0.2">
      <c r="A1619" s="5"/>
      <c r="B1619" s="202"/>
    </row>
    <row r="1620" spans="1:2" ht="16.2" x14ac:dyDescent="0.2">
      <c r="A1620" s="5"/>
      <c r="B1620" s="202"/>
    </row>
    <row r="1621" spans="1:2" ht="16.2" x14ac:dyDescent="0.2">
      <c r="A1621" s="5"/>
      <c r="B1621" s="202"/>
    </row>
    <row r="1622" spans="1:2" ht="16.2" x14ac:dyDescent="0.2">
      <c r="A1622" s="5"/>
      <c r="B1622" s="202"/>
    </row>
    <row r="1623" spans="1:2" ht="16.2" x14ac:dyDescent="0.2">
      <c r="A1623" s="5"/>
      <c r="B1623" s="202"/>
    </row>
    <row r="1624" spans="1:2" ht="16.2" x14ac:dyDescent="0.2">
      <c r="A1624" s="5"/>
      <c r="B1624" s="202"/>
    </row>
    <row r="1625" spans="1:2" ht="16.2" x14ac:dyDescent="0.2">
      <c r="A1625" s="5"/>
      <c r="B1625" s="202"/>
    </row>
    <row r="1626" spans="1:2" ht="16.2" x14ac:dyDescent="0.2">
      <c r="A1626" s="5"/>
      <c r="B1626" s="202"/>
    </row>
    <row r="1627" spans="1:2" ht="16.2" x14ac:dyDescent="0.2">
      <c r="A1627" s="5"/>
      <c r="B1627" s="202"/>
    </row>
    <row r="1628" spans="1:2" ht="16.2" x14ac:dyDescent="0.2">
      <c r="A1628" s="5"/>
      <c r="B1628" s="202"/>
    </row>
    <row r="1629" spans="1:2" ht="16.2" x14ac:dyDescent="0.2">
      <c r="A1629" s="5"/>
      <c r="B1629" s="202"/>
    </row>
    <row r="1630" spans="1:2" ht="16.2" x14ac:dyDescent="0.2">
      <c r="A1630" s="5"/>
      <c r="B1630" s="202"/>
    </row>
    <row r="1631" spans="1:2" ht="16.2" x14ac:dyDescent="0.2">
      <c r="A1631" s="5"/>
      <c r="B1631" s="202"/>
    </row>
    <row r="1632" spans="1:2" ht="16.2" x14ac:dyDescent="0.2">
      <c r="A1632" s="5"/>
      <c r="B1632" s="202"/>
    </row>
    <row r="1633" spans="1:2" ht="16.2" x14ac:dyDescent="0.2">
      <c r="A1633" s="5"/>
      <c r="B1633" s="202"/>
    </row>
    <row r="1634" spans="1:2" ht="16.2" x14ac:dyDescent="0.2">
      <c r="A1634" s="5"/>
      <c r="B1634" s="202"/>
    </row>
    <row r="1635" spans="1:2" ht="16.2" x14ac:dyDescent="0.2">
      <c r="A1635" s="5"/>
      <c r="B1635" s="202"/>
    </row>
    <row r="1636" spans="1:2" ht="16.2" x14ac:dyDescent="0.2">
      <c r="A1636" s="5"/>
      <c r="B1636" s="202"/>
    </row>
    <row r="1637" spans="1:2" ht="16.2" x14ac:dyDescent="0.2">
      <c r="A1637" s="5"/>
      <c r="B1637" s="202"/>
    </row>
    <row r="1638" spans="1:2" ht="16.2" x14ac:dyDescent="0.2">
      <c r="A1638" s="5"/>
      <c r="B1638" s="202"/>
    </row>
    <row r="1639" spans="1:2" ht="16.2" x14ac:dyDescent="0.2">
      <c r="A1639" s="5"/>
      <c r="B1639" s="202"/>
    </row>
    <row r="1640" spans="1:2" ht="16.2" x14ac:dyDescent="0.2">
      <c r="A1640" s="5"/>
      <c r="B1640" s="202"/>
    </row>
    <row r="1641" spans="1:2" ht="16.2" x14ac:dyDescent="0.2">
      <c r="A1641" s="5"/>
      <c r="B1641" s="202"/>
    </row>
    <row r="1642" spans="1:2" ht="16.2" x14ac:dyDescent="0.2">
      <c r="A1642" s="5"/>
      <c r="B1642" s="202"/>
    </row>
    <row r="1643" spans="1:2" ht="16.2" x14ac:dyDescent="0.2">
      <c r="A1643" s="5"/>
      <c r="B1643" s="202"/>
    </row>
    <row r="1644" spans="1:2" ht="16.2" x14ac:dyDescent="0.2">
      <c r="A1644" s="5"/>
      <c r="B1644" s="202"/>
    </row>
    <row r="1645" spans="1:2" ht="16.2" x14ac:dyDescent="0.2">
      <c r="A1645" s="5"/>
      <c r="B1645" s="202"/>
    </row>
    <row r="1646" spans="1:2" ht="16.2" x14ac:dyDescent="0.2">
      <c r="A1646" s="5"/>
      <c r="B1646" s="202"/>
    </row>
    <row r="1647" spans="1:2" ht="16.2" x14ac:dyDescent="0.2">
      <c r="A1647" s="5"/>
      <c r="B1647" s="202"/>
    </row>
    <row r="1648" spans="1:2" ht="16.2" x14ac:dyDescent="0.2">
      <c r="A1648" s="5"/>
      <c r="B1648" s="202"/>
    </row>
    <row r="1649" spans="1:2" ht="16.2" x14ac:dyDescent="0.2">
      <c r="A1649" s="5"/>
      <c r="B1649" s="202"/>
    </row>
    <row r="1650" spans="1:2" ht="16.2" x14ac:dyDescent="0.2">
      <c r="A1650" s="5"/>
      <c r="B1650" s="202"/>
    </row>
    <row r="1651" spans="1:2" ht="16.2" x14ac:dyDescent="0.2">
      <c r="A1651" s="5"/>
      <c r="B1651" s="202"/>
    </row>
    <row r="1652" spans="1:2" ht="16.2" x14ac:dyDescent="0.2">
      <c r="A1652" s="5"/>
      <c r="B1652" s="202"/>
    </row>
    <row r="1653" spans="1:2" ht="16.2" x14ac:dyDescent="0.2">
      <c r="A1653" s="5"/>
      <c r="B1653" s="202"/>
    </row>
    <row r="1654" spans="1:2" ht="16.2" x14ac:dyDescent="0.2">
      <c r="A1654" s="5"/>
      <c r="B1654" s="202"/>
    </row>
    <row r="1655" spans="1:2" ht="16.2" x14ac:dyDescent="0.2">
      <c r="A1655" s="5"/>
      <c r="B1655" s="202"/>
    </row>
    <row r="1656" spans="1:2" ht="16.2" x14ac:dyDescent="0.2">
      <c r="A1656" s="5"/>
      <c r="B1656" s="202"/>
    </row>
    <row r="1657" spans="1:2" ht="16.2" x14ac:dyDescent="0.2">
      <c r="A1657" s="5"/>
      <c r="B1657" s="202"/>
    </row>
    <row r="1658" spans="1:2" ht="16.2" x14ac:dyDescent="0.2">
      <c r="A1658" s="5"/>
      <c r="B1658" s="202"/>
    </row>
    <row r="1659" spans="1:2" ht="16.2" x14ac:dyDescent="0.2">
      <c r="A1659" s="5"/>
      <c r="B1659" s="202"/>
    </row>
    <row r="1660" spans="1:2" ht="16.2" x14ac:dyDescent="0.2">
      <c r="A1660" s="5"/>
      <c r="B1660" s="202"/>
    </row>
    <row r="1661" spans="1:2" ht="16.2" x14ac:dyDescent="0.2">
      <c r="A1661" s="5"/>
      <c r="B1661" s="202"/>
    </row>
    <row r="1662" spans="1:2" ht="16.2" x14ac:dyDescent="0.2">
      <c r="A1662" s="5"/>
      <c r="B1662" s="202"/>
    </row>
    <row r="1663" spans="1:2" ht="16.2" x14ac:dyDescent="0.2">
      <c r="A1663" s="5"/>
      <c r="B1663" s="202"/>
    </row>
    <row r="1664" spans="1:2" ht="16.2" x14ac:dyDescent="0.2">
      <c r="A1664" s="5"/>
      <c r="B1664" s="202"/>
    </row>
    <row r="1665" spans="1:2" ht="16.2" x14ac:dyDescent="0.2">
      <c r="A1665" s="5"/>
      <c r="B1665" s="202"/>
    </row>
    <row r="1666" spans="1:2" ht="16.2" x14ac:dyDescent="0.2">
      <c r="A1666" s="5"/>
      <c r="B1666" s="202"/>
    </row>
    <row r="1667" spans="1:2" ht="16.2" x14ac:dyDescent="0.2">
      <c r="A1667" s="5"/>
      <c r="B1667" s="202"/>
    </row>
    <row r="1668" spans="1:2" ht="16.2" x14ac:dyDescent="0.2">
      <c r="A1668" s="5"/>
      <c r="B1668" s="202"/>
    </row>
    <row r="1669" spans="1:2" ht="16.2" x14ac:dyDescent="0.2">
      <c r="A1669" s="5"/>
      <c r="B1669" s="202"/>
    </row>
    <row r="1670" spans="1:2" ht="16.2" x14ac:dyDescent="0.2">
      <c r="A1670" s="5"/>
      <c r="B1670" s="202"/>
    </row>
    <row r="1671" spans="1:2" ht="16.2" x14ac:dyDescent="0.2">
      <c r="A1671" s="5"/>
      <c r="B1671" s="202"/>
    </row>
    <row r="1672" spans="1:2" ht="16.2" x14ac:dyDescent="0.2">
      <c r="A1672" s="5"/>
      <c r="B1672" s="202"/>
    </row>
    <row r="1673" spans="1:2" ht="16.2" x14ac:dyDescent="0.2">
      <c r="A1673" s="5"/>
      <c r="B1673" s="202"/>
    </row>
    <row r="1674" spans="1:2" ht="16.2" x14ac:dyDescent="0.2">
      <c r="A1674" s="5"/>
      <c r="B1674" s="202"/>
    </row>
    <row r="1675" spans="1:2" ht="16.2" x14ac:dyDescent="0.2">
      <c r="A1675" s="5"/>
      <c r="B1675" s="202"/>
    </row>
    <row r="1676" spans="1:2" ht="16.2" x14ac:dyDescent="0.2">
      <c r="A1676" s="5"/>
      <c r="B1676" s="202"/>
    </row>
    <row r="1677" spans="1:2" ht="16.2" x14ac:dyDescent="0.2">
      <c r="A1677" s="5"/>
      <c r="B1677" s="202"/>
    </row>
    <row r="1678" spans="1:2" ht="16.2" x14ac:dyDescent="0.2">
      <c r="A1678" s="5"/>
      <c r="B1678" s="202"/>
    </row>
    <row r="1679" spans="1:2" ht="16.2" x14ac:dyDescent="0.2">
      <c r="A1679" s="5"/>
      <c r="B1679" s="202"/>
    </row>
    <row r="1680" spans="1:2" ht="16.2" x14ac:dyDescent="0.2">
      <c r="A1680" s="5"/>
      <c r="B1680" s="202"/>
    </row>
    <row r="1681" spans="1:2" ht="16.2" x14ac:dyDescent="0.2">
      <c r="A1681" s="5"/>
      <c r="B1681" s="202"/>
    </row>
    <row r="1682" spans="1:2" ht="16.2" x14ac:dyDescent="0.2">
      <c r="A1682" s="5"/>
      <c r="B1682" s="202"/>
    </row>
    <row r="1683" spans="1:2" ht="16.2" x14ac:dyDescent="0.2">
      <c r="A1683" s="5"/>
      <c r="B1683" s="202"/>
    </row>
    <row r="1684" spans="1:2" ht="16.2" x14ac:dyDescent="0.2">
      <c r="A1684" s="5"/>
      <c r="B1684" s="202"/>
    </row>
    <row r="1685" spans="1:2" ht="16.2" x14ac:dyDescent="0.2">
      <c r="A1685" s="5"/>
      <c r="B1685" s="202"/>
    </row>
    <row r="1686" spans="1:2" ht="16.2" x14ac:dyDescent="0.2">
      <c r="A1686" s="5"/>
      <c r="B1686" s="202"/>
    </row>
    <row r="1687" spans="1:2" ht="16.2" x14ac:dyDescent="0.2">
      <c r="A1687" s="5"/>
      <c r="B1687" s="202"/>
    </row>
    <row r="1688" spans="1:2" ht="16.2" x14ac:dyDescent="0.2">
      <c r="A1688" s="5"/>
      <c r="B1688" s="202"/>
    </row>
    <row r="1689" spans="1:2" ht="16.2" x14ac:dyDescent="0.2">
      <c r="A1689" s="5"/>
      <c r="B1689" s="202"/>
    </row>
    <row r="1690" spans="1:2" ht="16.2" x14ac:dyDescent="0.2">
      <c r="A1690" s="5"/>
      <c r="B1690" s="202"/>
    </row>
    <row r="1691" spans="1:2" ht="16.2" x14ac:dyDescent="0.2">
      <c r="A1691" s="5"/>
      <c r="B1691" s="202"/>
    </row>
    <row r="1692" spans="1:2" ht="16.2" x14ac:dyDescent="0.2">
      <c r="A1692" s="5"/>
      <c r="B1692" s="202"/>
    </row>
    <row r="1693" spans="1:2" ht="16.2" x14ac:dyDescent="0.2">
      <c r="A1693" s="5"/>
      <c r="B1693" s="202"/>
    </row>
    <row r="1694" spans="1:2" ht="16.2" x14ac:dyDescent="0.2">
      <c r="A1694" s="5"/>
      <c r="B1694" s="202"/>
    </row>
    <row r="1695" spans="1:2" ht="16.2" x14ac:dyDescent="0.2">
      <c r="A1695" s="5"/>
      <c r="B1695" s="202"/>
    </row>
    <row r="1696" spans="1:2" ht="16.2" x14ac:dyDescent="0.2">
      <c r="A1696" s="5"/>
      <c r="B1696" s="202"/>
    </row>
    <row r="1697" spans="1:2" ht="16.2" x14ac:dyDescent="0.2">
      <c r="A1697" s="5"/>
      <c r="B1697" s="202"/>
    </row>
    <row r="1698" spans="1:2" ht="16.2" x14ac:dyDescent="0.2">
      <c r="A1698" s="5"/>
      <c r="B1698" s="202"/>
    </row>
    <row r="1699" spans="1:2" ht="16.2" x14ac:dyDescent="0.2">
      <c r="A1699" s="5"/>
      <c r="B1699" s="202"/>
    </row>
    <row r="1700" spans="1:2" ht="16.2" x14ac:dyDescent="0.2">
      <c r="A1700" s="5"/>
      <c r="B1700" s="202"/>
    </row>
    <row r="1701" spans="1:2" ht="16.2" x14ac:dyDescent="0.2">
      <c r="A1701" s="5"/>
      <c r="B1701" s="202"/>
    </row>
    <row r="1702" spans="1:2" ht="16.2" x14ac:dyDescent="0.2">
      <c r="A1702" s="5"/>
      <c r="B1702" s="202"/>
    </row>
    <row r="1703" spans="1:2" ht="16.2" x14ac:dyDescent="0.2">
      <c r="A1703" s="5"/>
      <c r="B1703" s="202"/>
    </row>
    <row r="1704" spans="1:2" ht="16.2" x14ac:dyDescent="0.2">
      <c r="A1704" s="5"/>
      <c r="B1704" s="202"/>
    </row>
    <row r="1705" spans="1:2" ht="16.2" x14ac:dyDescent="0.2">
      <c r="A1705" s="5"/>
      <c r="B1705" s="202"/>
    </row>
    <row r="1706" spans="1:2" ht="16.2" x14ac:dyDescent="0.2">
      <c r="A1706" s="5"/>
      <c r="B1706" s="202"/>
    </row>
    <row r="1707" spans="1:2" ht="16.2" x14ac:dyDescent="0.2">
      <c r="A1707" s="5"/>
      <c r="B1707" s="202"/>
    </row>
    <row r="1708" spans="1:2" ht="16.2" x14ac:dyDescent="0.2">
      <c r="A1708" s="5"/>
      <c r="B1708" s="202"/>
    </row>
    <row r="1709" spans="1:2" ht="16.2" x14ac:dyDescent="0.2">
      <c r="A1709" s="5"/>
      <c r="B1709" s="202"/>
    </row>
    <row r="1710" spans="1:2" ht="16.2" x14ac:dyDescent="0.2">
      <c r="A1710" s="5"/>
      <c r="B1710" s="202"/>
    </row>
    <row r="1711" spans="1:2" ht="16.2" x14ac:dyDescent="0.2">
      <c r="A1711" s="5"/>
      <c r="B1711" s="202"/>
    </row>
    <row r="1712" spans="1:2" ht="16.2" x14ac:dyDescent="0.2">
      <c r="A1712" s="5"/>
      <c r="B1712" s="202"/>
    </row>
    <row r="1713" spans="1:2" ht="16.2" x14ac:dyDescent="0.2">
      <c r="A1713" s="5"/>
      <c r="B1713" s="202"/>
    </row>
    <row r="1714" spans="1:2" ht="16.2" x14ac:dyDescent="0.2">
      <c r="A1714" s="5"/>
      <c r="B1714" s="202"/>
    </row>
    <row r="1715" spans="1:2" ht="16.2" x14ac:dyDescent="0.2">
      <c r="A1715" s="5"/>
      <c r="B1715" s="202"/>
    </row>
    <row r="1716" spans="1:2" ht="16.2" x14ac:dyDescent="0.2">
      <c r="A1716" s="5"/>
      <c r="B1716" s="202"/>
    </row>
    <row r="1717" spans="1:2" ht="16.2" x14ac:dyDescent="0.2">
      <c r="A1717" s="5"/>
      <c r="B1717" s="202"/>
    </row>
    <row r="1718" spans="1:2" ht="16.2" x14ac:dyDescent="0.2">
      <c r="A1718" s="5"/>
      <c r="B1718" s="202"/>
    </row>
    <row r="1719" spans="1:2" ht="16.2" x14ac:dyDescent="0.2">
      <c r="A1719" s="5"/>
      <c r="B1719" s="202"/>
    </row>
    <row r="1720" spans="1:2" ht="16.2" x14ac:dyDescent="0.2">
      <c r="A1720" s="5"/>
      <c r="B1720" s="202"/>
    </row>
    <row r="1721" spans="1:2" ht="16.2" x14ac:dyDescent="0.2">
      <c r="A1721" s="5"/>
      <c r="B1721" s="202"/>
    </row>
    <row r="1722" spans="1:2" ht="16.2" x14ac:dyDescent="0.2">
      <c r="A1722" s="5"/>
      <c r="B1722" s="202"/>
    </row>
    <row r="1723" spans="1:2" ht="16.2" x14ac:dyDescent="0.2">
      <c r="A1723" s="5"/>
      <c r="B1723" s="202"/>
    </row>
    <row r="1724" spans="1:2" ht="16.2" x14ac:dyDescent="0.2">
      <c r="A1724" s="5"/>
      <c r="B1724" s="202"/>
    </row>
    <row r="1725" spans="1:2" ht="16.2" x14ac:dyDescent="0.2">
      <c r="A1725" s="5"/>
      <c r="B1725" s="202"/>
    </row>
    <row r="1726" spans="1:2" ht="16.2" x14ac:dyDescent="0.2">
      <c r="A1726" s="5"/>
      <c r="B1726" s="202"/>
    </row>
    <row r="1727" spans="1:2" ht="16.2" x14ac:dyDescent="0.2">
      <c r="A1727" s="5"/>
      <c r="B1727" s="202"/>
    </row>
    <row r="1728" spans="1:2" ht="16.2" x14ac:dyDescent="0.2">
      <c r="A1728" s="5"/>
      <c r="B1728" s="202"/>
    </row>
    <row r="1729" spans="1:2" ht="16.2" x14ac:dyDescent="0.2">
      <c r="A1729" s="5"/>
      <c r="B1729" s="202"/>
    </row>
    <row r="1730" spans="1:2" ht="16.2" x14ac:dyDescent="0.2">
      <c r="A1730" s="5"/>
      <c r="B1730" s="202"/>
    </row>
    <row r="1731" spans="1:2" ht="16.2" x14ac:dyDescent="0.2">
      <c r="A1731" s="5"/>
      <c r="B1731" s="202"/>
    </row>
    <row r="1732" spans="1:2" ht="16.2" x14ac:dyDescent="0.2">
      <c r="A1732" s="5"/>
      <c r="B1732" s="202"/>
    </row>
    <row r="1733" spans="1:2" ht="16.2" x14ac:dyDescent="0.2">
      <c r="A1733" s="5"/>
      <c r="B1733" s="202"/>
    </row>
    <row r="1734" spans="1:2" ht="16.2" x14ac:dyDescent="0.2">
      <c r="A1734" s="5"/>
      <c r="B1734" s="202"/>
    </row>
    <row r="1735" spans="1:2" ht="16.2" x14ac:dyDescent="0.2">
      <c r="A1735" s="5"/>
      <c r="B1735" s="202"/>
    </row>
    <row r="1736" spans="1:2" ht="16.2" x14ac:dyDescent="0.2">
      <c r="A1736" s="5"/>
      <c r="B1736" s="202"/>
    </row>
    <row r="1737" spans="1:2" ht="16.2" x14ac:dyDescent="0.2">
      <c r="A1737" s="5"/>
      <c r="B1737" s="202"/>
    </row>
    <row r="1738" spans="1:2" ht="16.2" x14ac:dyDescent="0.2">
      <c r="A1738" s="5"/>
      <c r="B1738" s="202"/>
    </row>
    <row r="1739" spans="1:2" ht="16.2" x14ac:dyDescent="0.2">
      <c r="A1739" s="5"/>
      <c r="B1739" s="202"/>
    </row>
    <row r="1740" spans="1:2" ht="16.2" x14ac:dyDescent="0.2">
      <c r="A1740" s="5"/>
      <c r="B1740" s="202"/>
    </row>
    <row r="1741" spans="1:2" ht="16.2" x14ac:dyDescent="0.2">
      <c r="A1741" s="5"/>
      <c r="B1741" s="202"/>
    </row>
    <row r="1742" spans="1:2" ht="16.2" x14ac:dyDescent="0.2">
      <c r="A1742" s="5"/>
      <c r="B1742" s="202"/>
    </row>
    <row r="1743" spans="1:2" ht="16.2" x14ac:dyDescent="0.2">
      <c r="A1743" s="5"/>
      <c r="B1743" s="202"/>
    </row>
    <row r="1744" spans="1:2" ht="16.2" x14ac:dyDescent="0.2">
      <c r="A1744" s="5"/>
      <c r="B1744" s="202"/>
    </row>
    <row r="1745" spans="1:2" ht="16.2" x14ac:dyDescent="0.2">
      <c r="A1745" s="5"/>
      <c r="B1745" s="202"/>
    </row>
    <row r="1746" spans="1:2" ht="16.2" x14ac:dyDescent="0.2">
      <c r="A1746" s="5"/>
      <c r="B1746" s="202"/>
    </row>
    <row r="1747" spans="1:2" ht="16.2" x14ac:dyDescent="0.2">
      <c r="A1747" s="5"/>
      <c r="B1747" s="202"/>
    </row>
    <row r="1748" spans="1:2" ht="16.2" x14ac:dyDescent="0.2">
      <c r="A1748" s="5"/>
      <c r="B1748" s="202"/>
    </row>
    <row r="1749" spans="1:2" ht="16.2" x14ac:dyDescent="0.2">
      <c r="A1749" s="5"/>
      <c r="B1749" s="202"/>
    </row>
    <row r="1750" spans="1:2" ht="16.2" x14ac:dyDescent="0.2">
      <c r="A1750" s="5"/>
      <c r="B1750" s="202"/>
    </row>
    <row r="1751" spans="1:2" ht="16.2" x14ac:dyDescent="0.2">
      <c r="A1751" s="5"/>
      <c r="B1751" s="202"/>
    </row>
    <row r="1752" spans="1:2" ht="16.2" x14ac:dyDescent="0.2">
      <c r="A1752" s="5"/>
      <c r="B1752" s="202"/>
    </row>
    <row r="1753" spans="1:2" ht="16.2" x14ac:dyDescent="0.2">
      <c r="A1753" s="5"/>
      <c r="B1753" s="202"/>
    </row>
    <row r="1754" spans="1:2" ht="16.2" x14ac:dyDescent="0.2">
      <c r="A1754" s="5"/>
      <c r="B1754" s="202"/>
    </row>
    <row r="1755" spans="1:2" ht="16.2" x14ac:dyDescent="0.2">
      <c r="A1755" s="5"/>
      <c r="B1755" s="202"/>
    </row>
    <row r="1756" spans="1:2" ht="16.2" x14ac:dyDescent="0.2">
      <c r="A1756" s="5"/>
      <c r="B1756" s="202"/>
    </row>
    <row r="1757" spans="1:2" ht="16.2" x14ac:dyDescent="0.2">
      <c r="A1757" s="5"/>
      <c r="B1757" s="202"/>
    </row>
    <row r="1758" spans="1:2" ht="16.2" x14ac:dyDescent="0.2">
      <c r="A1758" s="5"/>
      <c r="B1758" s="202"/>
    </row>
    <row r="1759" spans="1:2" ht="16.2" x14ac:dyDescent="0.2">
      <c r="A1759" s="5"/>
      <c r="B1759" s="202"/>
    </row>
    <row r="1760" spans="1:2" ht="16.2" x14ac:dyDescent="0.2">
      <c r="A1760" s="5"/>
      <c r="B1760" s="202"/>
    </row>
    <row r="1761" spans="1:2" ht="16.2" x14ac:dyDescent="0.2">
      <c r="A1761" s="5"/>
      <c r="B1761" s="202"/>
    </row>
    <row r="1762" spans="1:2" ht="16.2" x14ac:dyDescent="0.2">
      <c r="A1762" s="5"/>
      <c r="B1762" s="202"/>
    </row>
    <row r="1763" spans="1:2" ht="16.2" x14ac:dyDescent="0.2">
      <c r="A1763" s="5"/>
      <c r="B1763" s="202"/>
    </row>
    <row r="1764" spans="1:2" ht="16.2" x14ac:dyDescent="0.2">
      <c r="A1764" s="5"/>
      <c r="B1764" s="202"/>
    </row>
    <row r="1765" spans="1:2" ht="16.2" x14ac:dyDescent="0.2">
      <c r="A1765" s="5"/>
      <c r="B1765" s="202"/>
    </row>
    <row r="1766" spans="1:2" ht="16.2" x14ac:dyDescent="0.2">
      <c r="A1766" s="5"/>
      <c r="B1766" s="202"/>
    </row>
    <row r="1767" spans="1:2" ht="16.2" x14ac:dyDescent="0.2">
      <c r="A1767" s="5"/>
      <c r="B1767" s="202"/>
    </row>
    <row r="1768" spans="1:2" ht="16.2" x14ac:dyDescent="0.2">
      <c r="A1768" s="5"/>
      <c r="B1768" s="202"/>
    </row>
    <row r="1769" spans="1:2" ht="16.2" x14ac:dyDescent="0.2">
      <c r="A1769" s="5"/>
      <c r="B1769" s="202"/>
    </row>
    <row r="1770" spans="1:2" ht="16.2" x14ac:dyDescent="0.2">
      <c r="A1770" s="5"/>
      <c r="B1770" s="202"/>
    </row>
    <row r="1771" spans="1:2" ht="16.2" x14ac:dyDescent="0.2">
      <c r="A1771" s="5"/>
      <c r="B1771" s="202"/>
    </row>
    <row r="1772" spans="1:2" ht="16.2" x14ac:dyDescent="0.2">
      <c r="A1772" s="5"/>
      <c r="B1772" s="202"/>
    </row>
    <row r="1773" spans="1:2" ht="16.2" x14ac:dyDescent="0.2">
      <c r="A1773" s="5"/>
      <c r="B1773" s="202"/>
    </row>
    <row r="1774" spans="1:2" ht="16.2" x14ac:dyDescent="0.2">
      <c r="A1774" s="5"/>
      <c r="B1774" s="202"/>
    </row>
    <row r="1775" spans="1:2" ht="16.2" x14ac:dyDescent="0.2">
      <c r="A1775" s="5"/>
      <c r="B1775" s="202"/>
    </row>
    <row r="1776" spans="1:2" ht="16.2" x14ac:dyDescent="0.2">
      <c r="A1776" s="5"/>
      <c r="B1776" s="202"/>
    </row>
    <row r="1777" spans="1:2" ht="16.2" x14ac:dyDescent="0.2">
      <c r="A1777" s="5"/>
      <c r="B1777" s="202"/>
    </row>
    <row r="1778" spans="1:2" ht="16.2" x14ac:dyDescent="0.2">
      <c r="A1778" s="5"/>
      <c r="B1778" s="202"/>
    </row>
    <row r="1779" spans="1:2" ht="16.2" x14ac:dyDescent="0.2">
      <c r="A1779" s="5"/>
      <c r="B1779" s="202"/>
    </row>
    <row r="1780" spans="1:2" ht="16.2" x14ac:dyDescent="0.2">
      <c r="A1780" s="5"/>
      <c r="B1780" s="202"/>
    </row>
    <row r="1781" spans="1:2" ht="16.2" x14ac:dyDescent="0.2">
      <c r="A1781" s="5"/>
      <c r="B1781" s="202"/>
    </row>
    <row r="1782" spans="1:2" ht="16.2" x14ac:dyDescent="0.2">
      <c r="A1782" s="5"/>
      <c r="B1782" s="202"/>
    </row>
    <row r="1783" spans="1:2" ht="16.2" x14ac:dyDescent="0.2">
      <c r="A1783" s="5"/>
      <c r="B1783" s="202"/>
    </row>
    <row r="1784" spans="1:2" ht="16.2" x14ac:dyDescent="0.2">
      <c r="A1784" s="5"/>
      <c r="B1784" s="202"/>
    </row>
    <row r="1785" spans="1:2" ht="16.2" x14ac:dyDescent="0.2">
      <c r="A1785" s="5"/>
      <c r="B1785" s="202"/>
    </row>
    <row r="1786" spans="1:2" ht="16.2" x14ac:dyDescent="0.2">
      <c r="A1786" s="5"/>
      <c r="B1786" s="202"/>
    </row>
    <row r="1787" spans="1:2" ht="16.2" x14ac:dyDescent="0.2">
      <c r="A1787" s="5"/>
      <c r="B1787" s="202"/>
    </row>
    <row r="1788" spans="1:2" ht="16.2" x14ac:dyDescent="0.2">
      <c r="A1788" s="5"/>
      <c r="B1788" s="202"/>
    </row>
    <row r="1789" spans="1:2" ht="16.2" x14ac:dyDescent="0.2">
      <c r="A1789" s="5"/>
      <c r="B1789" s="202"/>
    </row>
    <row r="1790" spans="1:2" ht="16.2" x14ac:dyDescent="0.2">
      <c r="A1790" s="5"/>
      <c r="B1790" s="202"/>
    </row>
    <row r="1791" spans="1:2" ht="16.2" x14ac:dyDescent="0.2">
      <c r="A1791" s="5"/>
      <c r="B1791" s="202"/>
    </row>
    <row r="1792" spans="1:2" ht="16.2" x14ac:dyDescent="0.2">
      <c r="A1792" s="5"/>
      <c r="B1792" s="202"/>
    </row>
    <row r="1793" spans="1:2" ht="16.2" x14ac:dyDescent="0.2">
      <c r="A1793" s="5"/>
      <c r="B1793" s="202"/>
    </row>
    <row r="1794" spans="1:2" ht="16.2" x14ac:dyDescent="0.2">
      <c r="A1794" s="5"/>
      <c r="B1794" s="202"/>
    </row>
    <row r="1795" spans="1:2" ht="16.2" x14ac:dyDescent="0.2">
      <c r="A1795" s="5"/>
      <c r="B1795" s="202"/>
    </row>
    <row r="1796" spans="1:2" ht="16.2" x14ac:dyDescent="0.2">
      <c r="A1796" s="5"/>
      <c r="B1796" s="202"/>
    </row>
    <row r="1797" spans="1:2" ht="16.2" x14ac:dyDescent="0.2">
      <c r="A1797" s="5"/>
      <c r="B1797" s="202"/>
    </row>
    <row r="1798" spans="1:2" ht="16.2" x14ac:dyDescent="0.2">
      <c r="A1798" s="5"/>
      <c r="B1798" s="202"/>
    </row>
    <row r="1799" spans="1:2" ht="16.2" x14ac:dyDescent="0.2">
      <c r="A1799" s="5"/>
      <c r="B1799" s="202"/>
    </row>
    <row r="1800" spans="1:2" ht="16.2" x14ac:dyDescent="0.2">
      <c r="A1800" s="5"/>
      <c r="B1800" s="202"/>
    </row>
    <row r="1801" spans="1:2" ht="16.2" x14ac:dyDescent="0.2">
      <c r="A1801" s="5"/>
      <c r="B1801" s="202"/>
    </row>
    <row r="1802" spans="1:2" ht="16.2" x14ac:dyDescent="0.2">
      <c r="A1802" s="5"/>
      <c r="B1802" s="202"/>
    </row>
    <row r="1803" spans="1:2" ht="16.2" x14ac:dyDescent="0.2">
      <c r="A1803" s="5"/>
      <c r="B1803" s="202"/>
    </row>
    <row r="1804" spans="1:2" ht="16.2" x14ac:dyDescent="0.2">
      <c r="A1804" s="5"/>
      <c r="B1804" s="202"/>
    </row>
    <row r="1805" spans="1:2" ht="16.2" x14ac:dyDescent="0.2">
      <c r="A1805" s="5"/>
      <c r="B1805" s="202"/>
    </row>
    <row r="1806" spans="1:2" ht="16.2" x14ac:dyDescent="0.2">
      <c r="A1806" s="5"/>
      <c r="B1806" s="202"/>
    </row>
    <row r="1807" spans="1:2" ht="16.2" x14ac:dyDescent="0.2">
      <c r="A1807" s="5"/>
      <c r="B1807" s="202"/>
    </row>
    <row r="1808" spans="1:2" ht="16.2" x14ac:dyDescent="0.2">
      <c r="A1808" s="5"/>
      <c r="B1808" s="202"/>
    </row>
    <row r="1809" spans="1:2" ht="16.2" x14ac:dyDescent="0.2">
      <c r="A1809" s="5"/>
      <c r="B1809" s="202"/>
    </row>
    <row r="1810" spans="1:2" ht="16.2" x14ac:dyDescent="0.2">
      <c r="A1810" s="5"/>
      <c r="B1810" s="202"/>
    </row>
    <row r="1811" spans="1:2" ht="16.2" x14ac:dyDescent="0.2">
      <c r="A1811" s="5"/>
      <c r="B1811" s="202"/>
    </row>
    <row r="1812" spans="1:2" ht="16.2" x14ac:dyDescent="0.2">
      <c r="A1812" s="5"/>
      <c r="B1812" s="202"/>
    </row>
    <row r="1813" spans="1:2" ht="16.2" x14ac:dyDescent="0.2">
      <c r="A1813" s="5"/>
      <c r="B1813" s="202"/>
    </row>
    <row r="1814" spans="1:2" ht="16.2" x14ac:dyDescent="0.2">
      <c r="A1814" s="5"/>
      <c r="B1814" s="202"/>
    </row>
    <row r="1815" spans="1:2" ht="16.2" x14ac:dyDescent="0.2">
      <c r="A1815" s="5"/>
      <c r="B1815" s="202"/>
    </row>
    <row r="1816" spans="1:2" ht="16.2" x14ac:dyDescent="0.2">
      <c r="A1816" s="5"/>
      <c r="B1816" s="202"/>
    </row>
    <row r="1817" spans="1:2" ht="16.2" x14ac:dyDescent="0.2">
      <c r="A1817" s="5"/>
      <c r="B1817" s="202"/>
    </row>
    <row r="1818" spans="1:2" ht="16.2" x14ac:dyDescent="0.2">
      <c r="A1818" s="5"/>
      <c r="B1818" s="202"/>
    </row>
    <row r="1819" spans="1:2" ht="16.2" x14ac:dyDescent="0.2">
      <c r="A1819" s="5"/>
      <c r="B1819" s="202"/>
    </row>
    <row r="1820" spans="1:2" ht="16.2" x14ac:dyDescent="0.2">
      <c r="A1820" s="5"/>
      <c r="B1820" s="202"/>
    </row>
    <row r="1821" spans="1:2" ht="16.2" x14ac:dyDescent="0.2">
      <c r="A1821" s="5"/>
      <c r="B1821" s="202"/>
    </row>
    <row r="1822" spans="1:2" ht="16.2" x14ac:dyDescent="0.2">
      <c r="A1822" s="5"/>
      <c r="B1822" s="202"/>
    </row>
    <row r="1823" spans="1:2" ht="16.2" x14ac:dyDescent="0.2">
      <c r="A1823" s="5"/>
      <c r="B1823" s="202"/>
    </row>
    <row r="1824" spans="1:2" ht="16.2" x14ac:dyDescent="0.2">
      <c r="A1824" s="5"/>
      <c r="B1824" s="202"/>
    </row>
    <row r="1825" spans="1:2" ht="16.2" x14ac:dyDescent="0.2">
      <c r="A1825" s="5"/>
      <c r="B1825" s="202"/>
    </row>
    <row r="1826" spans="1:2" ht="16.2" x14ac:dyDescent="0.2">
      <c r="A1826" s="5"/>
      <c r="B1826" s="202"/>
    </row>
    <row r="1827" spans="1:2" ht="16.2" x14ac:dyDescent="0.2">
      <c r="A1827" s="5"/>
      <c r="B1827" s="202"/>
    </row>
    <row r="1828" spans="1:2" ht="16.2" x14ac:dyDescent="0.2">
      <c r="A1828" s="5"/>
      <c r="B1828" s="202"/>
    </row>
    <row r="1829" spans="1:2" ht="16.2" x14ac:dyDescent="0.2">
      <c r="A1829" s="5"/>
      <c r="B1829" s="202"/>
    </row>
    <row r="1830" spans="1:2" ht="16.2" x14ac:dyDescent="0.2">
      <c r="A1830" s="5"/>
      <c r="B1830" s="202"/>
    </row>
    <row r="1831" spans="1:2" ht="16.2" x14ac:dyDescent="0.2">
      <c r="A1831" s="5"/>
      <c r="B1831" s="202"/>
    </row>
    <row r="1832" spans="1:2" ht="16.2" x14ac:dyDescent="0.2">
      <c r="A1832" s="5"/>
      <c r="B1832" s="202"/>
    </row>
    <row r="1833" spans="1:2" ht="16.2" x14ac:dyDescent="0.2">
      <c r="A1833" s="5"/>
      <c r="B1833" s="202"/>
    </row>
    <row r="1834" spans="1:2" ht="16.2" x14ac:dyDescent="0.2">
      <c r="A1834" s="5"/>
      <c r="B1834" s="202"/>
    </row>
    <row r="1835" spans="1:2" ht="16.2" x14ac:dyDescent="0.2">
      <c r="A1835" s="5"/>
      <c r="B1835" s="202"/>
    </row>
    <row r="1836" spans="1:2" ht="16.2" x14ac:dyDescent="0.2">
      <c r="A1836" s="5"/>
      <c r="B1836" s="202"/>
    </row>
    <row r="1837" spans="1:2" ht="16.2" x14ac:dyDescent="0.2">
      <c r="A1837" s="5"/>
      <c r="B1837" s="202"/>
    </row>
    <row r="1838" spans="1:2" ht="16.2" x14ac:dyDescent="0.2">
      <c r="A1838" s="5"/>
      <c r="B1838" s="202"/>
    </row>
    <row r="1839" spans="1:2" ht="16.2" x14ac:dyDescent="0.2">
      <c r="A1839" s="5"/>
      <c r="B1839" s="202"/>
    </row>
    <row r="1840" spans="1:2" ht="16.2" x14ac:dyDescent="0.2">
      <c r="A1840" s="5"/>
      <c r="B1840" s="202"/>
    </row>
    <row r="1841" spans="1:2" ht="16.2" x14ac:dyDescent="0.2">
      <c r="A1841" s="5"/>
      <c r="B1841" s="202"/>
    </row>
    <row r="1842" spans="1:2" ht="16.2" x14ac:dyDescent="0.2">
      <c r="A1842" s="5"/>
      <c r="B1842" s="202"/>
    </row>
    <row r="1843" spans="1:2" ht="16.2" x14ac:dyDescent="0.2">
      <c r="A1843" s="5"/>
      <c r="B1843" s="202"/>
    </row>
    <row r="1844" spans="1:2" ht="16.2" x14ac:dyDescent="0.2">
      <c r="A1844" s="5"/>
      <c r="B1844" s="202"/>
    </row>
    <row r="1845" spans="1:2" ht="16.2" x14ac:dyDescent="0.2">
      <c r="A1845" s="5"/>
      <c r="B1845" s="202"/>
    </row>
    <row r="1846" spans="1:2" ht="16.2" x14ac:dyDescent="0.2">
      <c r="A1846" s="5"/>
      <c r="B1846" s="202"/>
    </row>
    <row r="1847" spans="1:2" ht="16.2" x14ac:dyDescent="0.2">
      <c r="A1847" s="5"/>
      <c r="B1847" s="202"/>
    </row>
    <row r="1848" spans="1:2" ht="16.2" x14ac:dyDescent="0.2">
      <c r="A1848" s="5"/>
      <c r="B1848" s="202"/>
    </row>
    <row r="1849" spans="1:2" ht="16.2" x14ac:dyDescent="0.2">
      <c r="A1849" s="5"/>
      <c r="B1849" s="202"/>
    </row>
    <row r="1850" spans="1:2" ht="16.2" x14ac:dyDescent="0.2">
      <c r="A1850" s="5"/>
      <c r="B1850" s="202"/>
    </row>
    <row r="1851" spans="1:2" ht="16.2" x14ac:dyDescent="0.2">
      <c r="A1851" s="5"/>
      <c r="B1851" s="202"/>
    </row>
    <row r="1852" spans="1:2" ht="16.2" x14ac:dyDescent="0.2">
      <c r="A1852" s="5"/>
      <c r="B1852" s="202"/>
    </row>
    <row r="1853" spans="1:2" ht="16.2" x14ac:dyDescent="0.2">
      <c r="A1853" s="5"/>
      <c r="B1853" s="202"/>
    </row>
    <row r="1854" spans="1:2" ht="16.2" x14ac:dyDescent="0.2">
      <c r="A1854" s="5"/>
      <c r="B1854" s="202"/>
    </row>
    <row r="1855" spans="1:2" ht="16.2" x14ac:dyDescent="0.2">
      <c r="A1855" s="5"/>
      <c r="B1855" s="202"/>
    </row>
    <row r="1856" spans="1:2" ht="16.2" x14ac:dyDescent="0.2">
      <c r="A1856" s="5"/>
      <c r="B1856" s="202"/>
    </row>
    <row r="1857" spans="1:2" ht="16.2" x14ac:dyDescent="0.2">
      <c r="A1857" s="5"/>
      <c r="B1857" s="202"/>
    </row>
    <row r="1858" spans="1:2" ht="16.2" x14ac:dyDescent="0.2">
      <c r="A1858" s="5"/>
      <c r="B1858" s="202"/>
    </row>
    <row r="1859" spans="1:2" ht="16.2" x14ac:dyDescent="0.2">
      <c r="A1859" s="5"/>
      <c r="B1859" s="202"/>
    </row>
    <row r="1860" spans="1:2" ht="16.2" x14ac:dyDescent="0.2">
      <c r="A1860" s="5"/>
      <c r="B1860" s="202"/>
    </row>
    <row r="1861" spans="1:2" ht="16.2" x14ac:dyDescent="0.2">
      <c r="A1861" s="5"/>
      <c r="B1861" s="202"/>
    </row>
    <row r="1862" spans="1:2" ht="16.2" x14ac:dyDescent="0.2">
      <c r="A1862" s="5"/>
      <c r="B1862" s="202"/>
    </row>
    <row r="1863" spans="1:2" ht="16.2" x14ac:dyDescent="0.2">
      <c r="A1863" s="5"/>
      <c r="B1863" s="202"/>
    </row>
    <row r="1864" spans="1:2" ht="16.2" x14ac:dyDescent="0.2">
      <c r="A1864" s="5"/>
      <c r="B1864" s="202"/>
    </row>
    <row r="1865" spans="1:2" ht="16.2" x14ac:dyDescent="0.2">
      <c r="A1865" s="5"/>
      <c r="B1865" s="202"/>
    </row>
    <row r="1866" spans="1:2" ht="16.2" x14ac:dyDescent="0.2">
      <c r="A1866" s="5"/>
      <c r="B1866" s="202"/>
    </row>
    <row r="1867" spans="1:2" ht="16.2" x14ac:dyDescent="0.2">
      <c r="A1867" s="5"/>
      <c r="B1867" s="202"/>
    </row>
    <row r="1868" spans="1:2" ht="16.2" x14ac:dyDescent="0.2">
      <c r="A1868" s="5"/>
      <c r="B1868" s="202"/>
    </row>
    <row r="1869" spans="1:2" ht="16.2" x14ac:dyDescent="0.2">
      <c r="A1869" s="5"/>
      <c r="B1869" s="202"/>
    </row>
    <row r="1870" spans="1:2" ht="16.2" x14ac:dyDescent="0.2">
      <c r="A1870" s="5"/>
      <c r="B1870" s="202"/>
    </row>
    <row r="1871" spans="1:2" ht="16.2" x14ac:dyDescent="0.2">
      <c r="A1871" s="5"/>
      <c r="B1871" s="202"/>
    </row>
    <row r="1872" spans="1:2" ht="16.2" x14ac:dyDescent="0.2">
      <c r="A1872" s="5"/>
      <c r="B1872" s="202"/>
    </row>
    <row r="1873" spans="1:2" ht="16.2" x14ac:dyDescent="0.2">
      <c r="A1873" s="5"/>
      <c r="B1873" s="202"/>
    </row>
    <row r="1874" spans="1:2" ht="16.2" x14ac:dyDescent="0.2">
      <c r="A1874" s="5"/>
      <c r="B1874" s="202"/>
    </row>
    <row r="1875" spans="1:2" ht="16.2" x14ac:dyDescent="0.2">
      <c r="A1875" s="5"/>
      <c r="B1875" s="202"/>
    </row>
    <row r="1876" spans="1:2" ht="16.2" x14ac:dyDescent="0.2">
      <c r="A1876" s="5"/>
      <c r="B1876" s="202"/>
    </row>
    <row r="1877" spans="1:2" ht="16.2" x14ac:dyDescent="0.2">
      <c r="A1877" s="5"/>
      <c r="B1877" s="202"/>
    </row>
    <row r="1878" spans="1:2" ht="16.2" x14ac:dyDescent="0.2">
      <c r="A1878" s="5"/>
      <c r="B1878" s="202"/>
    </row>
    <row r="1879" spans="1:2" ht="16.2" x14ac:dyDescent="0.2">
      <c r="A1879" s="5"/>
      <c r="B1879" s="202"/>
    </row>
    <row r="1880" spans="1:2" ht="16.2" x14ac:dyDescent="0.2">
      <c r="A1880" s="5"/>
      <c r="B1880" s="202"/>
    </row>
    <row r="1881" spans="1:2" ht="16.2" x14ac:dyDescent="0.2">
      <c r="A1881" s="5"/>
      <c r="B1881" s="202"/>
    </row>
    <row r="1882" spans="1:2" ht="16.2" x14ac:dyDescent="0.2">
      <c r="A1882" s="5"/>
      <c r="B1882" s="202"/>
    </row>
    <row r="1883" spans="1:2" ht="16.2" x14ac:dyDescent="0.2">
      <c r="A1883" s="5"/>
      <c r="B1883" s="202"/>
    </row>
    <row r="1884" spans="1:2" ht="16.2" x14ac:dyDescent="0.2">
      <c r="A1884" s="5"/>
      <c r="B1884" s="202"/>
    </row>
    <row r="1885" spans="1:2" ht="16.2" x14ac:dyDescent="0.2">
      <c r="A1885" s="5"/>
      <c r="B1885" s="202"/>
    </row>
    <row r="1886" spans="1:2" ht="16.2" x14ac:dyDescent="0.2">
      <c r="A1886" s="5"/>
      <c r="B1886" s="202"/>
    </row>
    <row r="1887" spans="1:2" ht="16.2" x14ac:dyDescent="0.2">
      <c r="A1887" s="5"/>
      <c r="B1887" s="202"/>
    </row>
    <row r="1888" spans="1:2" ht="16.2" x14ac:dyDescent="0.2">
      <c r="A1888" s="5"/>
      <c r="B1888" s="202"/>
    </row>
    <row r="1889" spans="1:2" ht="16.2" x14ac:dyDescent="0.2">
      <c r="A1889" s="5"/>
      <c r="B1889" s="202"/>
    </row>
    <row r="1890" spans="1:2" ht="16.2" x14ac:dyDescent="0.2">
      <c r="A1890" s="5"/>
      <c r="B1890" s="202"/>
    </row>
    <row r="1891" spans="1:2" ht="16.2" x14ac:dyDescent="0.2">
      <c r="A1891" s="5"/>
      <c r="B1891" s="202"/>
    </row>
    <row r="1892" spans="1:2" ht="16.2" x14ac:dyDescent="0.2">
      <c r="A1892" s="5"/>
      <c r="B1892" s="202"/>
    </row>
    <row r="1893" spans="1:2" ht="16.2" x14ac:dyDescent="0.2">
      <c r="A1893" s="5"/>
      <c r="B1893" s="202"/>
    </row>
    <row r="1894" spans="1:2" ht="16.2" x14ac:dyDescent="0.2">
      <c r="A1894" s="5"/>
      <c r="B1894" s="202"/>
    </row>
    <row r="1895" spans="1:2" ht="16.2" x14ac:dyDescent="0.2">
      <c r="A1895" s="5"/>
      <c r="B1895" s="202"/>
    </row>
    <row r="1896" spans="1:2" ht="16.2" x14ac:dyDescent="0.2">
      <c r="A1896" s="5"/>
      <c r="B1896" s="202"/>
    </row>
    <row r="1897" spans="1:2" ht="16.2" x14ac:dyDescent="0.2">
      <c r="A1897" s="5"/>
      <c r="B1897" s="202"/>
    </row>
    <row r="1898" spans="1:2" ht="16.2" x14ac:dyDescent="0.2">
      <c r="A1898" s="5"/>
      <c r="B1898" s="202"/>
    </row>
    <row r="1899" spans="1:2" ht="16.2" x14ac:dyDescent="0.2">
      <c r="A1899" s="5"/>
      <c r="B1899" s="202"/>
    </row>
    <row r="1900" spans="1:2" ht="16.2" x14ac:dyDescent="0.2">
      <c r="A1900" s="5"/>
      <c r="B1900" s="202"/>
    </row>
    <row r="1901" spans="1:2" ht="16.2" x14ac:dyDescent="0.2">
      <c r="A1901" s="5"/>
      <c r="B1901" s="202"/>
    </row>
    <row r="1902" spans="1:2" ht="16.2" x14ac:dyDescent="0.2">
      <c r="A1902" s="5"/>
      <c r="B1902" s="202"/>
    </row>
    <row r="1903" spans="1:2" ht="16.2" x14ac:dyDescent="0.2">
      <c r="A1903" s="5"/>
      <c r="B1903" s="202"/>
    </row>
    <row r="1904" spans="1:2" ht="16.2" x14ac:dyDescent="0.2">
      <c r="A1904" s="5"/>
      <c r="B1904" s="202"/>
    </row>
    <row r="1905" spans="1:2" ht="16.2" x14ac:dyDescent="0.2">
      <c r="A1905" s="5"/>
      <c r="B1905" s="202"/>
    </row>
    <row r="1906" spans="1:2" ht="16.2" x14ac:dyDescent="0.2">
      <c r="A1906" s="5"/>
      <c r="B1906" s="202"/>
    </row>
    <row r="1907" spans="1:2" ht="16.2" x14ac:dyDescent="0.2">
      <c r="A1907" s="5"/>
      <c r="B1907" s="202"/>
    </row>
    <row r="1908" spans="1:2" ht="16.2" x14ac:dyDescent="0.2">
      <c r="A1908" s="5"/>
      <c r="B1908" s="202"/>
    </row>
    <row r="1909" spans="1:2" ht="16.2" x14ac:dyDescent="0.2">
      <c r="A1909" s="5"/>
      <c r="B1909" s="202"/>
    </row>
    <row r="1910" spans="1:2" ht="16.2" x14ac:dyDescent="0.2">
      <c r="A1910" s="5"/>
      <c r="B1910" s="202"/>
    </row>
    <row r="1911" spans="1:2" ht="16.2" x14ac:dyDescent="0.2">
      <c r="A1911" s="5"/>
      <c r="B1911" s="202"/>
    </row>
    <row r="1912" spans="1:2" ht="16.2" x14ac:dyDescent="0.2">
      <c r="A1912" s="5"/>
      <c r="B1912" s="202"/>
    </row>
    <row r="1913" spans="1:2" ht="16.2" x14ac:dyDescent="0.2">
      <c r="A1913" s="5"/>
      <c r="B1913" s="202"/>
    </row>
    <row r="1914" spans="1:2" ht="16.2" x14ac:dyDescent="0.2">
      <c r="A1914" s="5"/>
      <c r="B1914" s="202"/>
    </row>
    <row r="1915" spans="1:2" ht="16.2" x14ac:dyDescent="0.2">
      <c r="A1915" s="5"/>
      <c r="B1915" s="202"/>
    </row>
    <row r="1916" spans="1:2" ht="16.2" x14ac:dyDescent="0.2">
      <c r="A1916" s="5"/>
      <c r="B1916" s="202"/>
    </row>
    <row r="1917" spans="1:2" ht="16.2" x14ac:dyDescent="0.2">
      <c r="A1917" s="5"/>
      <c r="B1917" s="202"/>
    </row>
    <row r="1918" spans="1:2" ht="16.2" x14ac:dyDescent="0.2">
      <c r="A1918" s="5"/>
      <c r="B1918" s="202"/>
    </row>
    <row r="1919" spans="1:2" ht="16.2" x14ac:dyDescent="0.2">
      <c r="A1919" s="5"/>
      <c r="B1919" s="202"/>
    </row>
    <row r="1920" spans="1:2" ht="16.2" x14ac:dyDescent="0.2">
      <c r="A1920" s="5"/>
      <c r="B1920" s="202"/>
    </row>
    <row r="1921" spans="1:2" ht="16.2" x14ac:dyDescent="0.2">
      <c r="A1921" s="5"/>
      <c r="B1921" s="202"/>
    </row>
    <row r="1922" spans="1:2" ht="16.2" x14ac:dyDescent="0.2">
      <c r="A1922" s="5"/>
      <c r="B1922" s="202"/>
    </row>
    <row r="1923" spans="1:2" ht="16.2" x14ac:dyDescent="0.2">
      <c r="A1923" s="5"/>
      <c r="B1923" s="202"/>
    </row>
    <row r="1924" spans="1:2" ht="16.2" x14ac:dyDescent="0.2">
      <c r="A1924" s="5"/>
      <c r="B1924" s="202"/>
    </row>
    <row r="1925" spans="1:2" ht="16.2" x14ac:dyDescent="0.2">
      <c r="A1925" s="5"/>
      <c r="B1925" s="202"/>
    </row>
    <row r="1926" spans="1:2" ht="16.2" x14ac:dyDescent="0.2">
      <c r="A1926" s="5"/>
      <c r="B1926" s="202"/>
    </row>
    <row r="1927" spans="1:2" ht="16.2" x14ac:dyDescent="0.2">
      <c r="A1927" s="5"/>
      <c r="B1927" s="202"/>
    </row>
    <row r="1928" spans="1:2" ht="16.2" x14ac:dyDescent="0.2">
      <c r="A1928" s="5"/>
      <c r="B1928" s="202"/>
    </row>
    <row r="1929" spans="1:2" ht="16.2" x14ac:dyDescent="0.2">
      <c r="A1929" s="5"/>
      <c r="B1929" s="202"/>
    </row>
    <row r="1930" spans="1:2" ht="16.2" x14ac:dyDescent="0.2">
      <c r="A1930" s="5"/>
      <c r="B1930" s="202"/>
    </row>
    <row r="1931" spans="1:2" ht="16.2" x14ac:dyDescent="0.2">
      <c r="A1931" s="5"/>
      <c r="B1931" s="202"/>
    </row>
    <row r="1932" spans="1:2" ht="16.2" x14ac:dyDescent="0.2">
      <c r="A1932" s="5"/>
      <c r="B1932" s="202"/>
    </row>
    <row r="1933" spans="1:2" ht="16.2" x14ac:dyDescent="0.2">
      <c r="A1933" s="5"/>
      <c r="B1933" s="202"/>
    </row>
    <row r="1934" spans="1:2" ht="16.2" x14ac:dyDescent="0.2">
      <c r="A1934" s="5"/>
      <c r="B1934" s="202"/>
    </row>
    <row r="1935" spans="1:2" ht="16.2" x14ac:dyDescent="0.2">
      <c r="A1935" s="5"/>
      <c r="B1935" s="202"/>
    </row>
    <row r="1936" spans="1:2" ht="16.2" x14ac:dyDescent="0.2">
      <c r="A1936" s="5"/>
      <c r="B1936" s="202"/>
    </row>
    <row r="1937" spans="1:2" ht="16.2" x14ac:dyDescent="0.2">
      <c r="A1937" s="5"/>
      <c r="B1937" s="202"/>
    </row>
    <row r="1938" spans="1:2" ht="16.2" x14ac:dyDescent="0.2">
      <c r="A1938" s="5"/>
      <c r="B1938" s="202"/>
    </row>
    <row r="1939" spans="1:2" ht="16.2" x14ac:dyDescent="0.2">
      <c r="A1939" s="5"/>
      <c r="B1939" s="202"/>
    </row>
    <row r="1940" spans="1:2" ht="16.2" x14ac:dyDescent="0.2">
      <c r="A1940" s="5"/>
      <c r="B1940" s="202"/>
    </row>
    <row r="1941" spans="1:2" ht="16.2" x14ac:dyDescent="0.2">
      <c r="A1941" s="5"/>
      <c r="B1941" s="202"/>
    </row>
    <row r="1942" spans="1:2" ht="16.2" x14ac:dyDescent="0.2">
      <c r="A1942" s="5"/>
      <c r="B1942" s="202"/>
    </row>
    <row r="1943" spans="1:2" ht="16.2" x14ac:dyDescent="0.2">
      <c r="A1943" s="5"/>
      <c r="B1943" s="202"/>
    </row>
    <row r="1944" spans="1:2" ht="16.2" x14ac:dyDescent="0.2">
      <c r="A1944" s="5"/>
      <c r="B1944" s="202"/>
    </row>
    <row r="1945" spans="1:2" ht="16.2" x14ac:dyDescent="0.2">
      <c r="A1945" s="5"/>
      <c r="B1945" s="202"/>
    </row>
    <row r="1946" spans="1:2" ht="16.2" x14ac:dyDescent="0.2">
      <c r="A1946" s="5"/>
      <c r="B1946" s="202"/>
    </row>
    <row r="1947" spans="1:2" ht="16.2" x14ac:dyDescent="0.2">
      <c r="A1947" s="5"/>
      <c r="B1947" s="202"/>
    </row>
    <row r="1948" spans="1:2" ht="16.2" x14ac:dyDescent="0.2">
      <c r="A1948" s="5"/>
      <c r="B1948" s="202"/>
    </row>
    <row r="1949" spans="1:2" ht="16.2" x14ac:dyDescent="0.2">
      <c r="A1949" s="5"/>
      <c r="B1949" s="202"/>
    </row>
    <row r="1950" spans="1:2" ht="16.2" x14ac:dyDescent="0.2">
      <c r="A1950" s="5"/>
      <c r="B1950" s="202"/>
    </row>
    <row r="1951" spans="1:2" ht="16.2" x14ac:dyDescent="0.2">
      <c r="A1951" s="5"/>
      <c r="B1951" s="202"/>
    </row>
    <row r="1952" spans="1:2" ht="16.2" x14ac:dyDescent="0.2">
      <c r="A1952" s="5"/>
      <c r="B1952" s="202"/>
    </row>
    <row r="1953" spans="1:2" ht="16.2" x14ac:dyDescent="0.2">
      <c r="A1953" s="5"/>
      <c r="B1953" s="202"/>
    </row>
    <row r="1954" spans="1:2" ht="16.2" x14ac:dyDescent="0.2">
      <c r="A1954" s="5"/>
      <c r="B1954" s="202"/>
    </row>
    <row r="1955" spans="1:2" ht="16.2" x14ac:dyDescent="0.2">
      <c r="A1955" s="5"/>
      <c r="B1955" s="202"/>
    </row>
    <row r="1956" spans="1:2" ht="16.2" x14ac:dyDescent="0.2">
      <c r="A1956" s="5"/>
      <c r="B1956" s="202"/>
    </row>
    <row r="1957" spans="1:2" ht="16.2" x14ac:dyDescent="0.2">
      <c r="A1957" s="5"/>
      <c r="B1957" s="202"/>
    </row>
    <row r="1958" spans="1:2" ht="16.2" x14ac:dyDescent="0.2">
      <c r="A1958" s="5"/>
      <c r="B1958" s="202"/>
    </row>
    <row r="1959" spans="1:2" ht="16.2" x14ac:dyDescent="0.2">
      <c r="A1959" s="5"/>
      <c r="B1959" s="202"/>
    </row>
    <row r="1960" spans="1:2" ht="16.2" x14ac:dyDescent="0.2">
      <c r="A1960" s="5"/>
      <c r="B1960" s="202"/>
    </row>
    <row r="1961" spans="1:2" ht="16.2" x14ac:dyDescent="0.2">
      <c r="A1961" s="5"/>
      <c r="B1961" s="202"/>
    </row>
    <row r="1962" spans="1:2" ht="16.2" x14ac:dyDescent="0.2">
      <c r="A1962" s="5"/>
      <c r="B1962" s="202"/>
    </row>
    <row r="1963" spans="1:2" ht="16.2" x14ac:dyDescent="0.2">
      <c r="A1963" s="5"/>
      <c r="B1963" s="202"/>
    </row>
    <row r="1964" spans="1:2" ht="16.2" x14ac:dyDescent="0.2">
      <c r="A1964" s="5"/>
      <c r="B1964" s="202"/>
    </row>
    <row r="1965" spans="1:2" ht="16.2" x14ac:dyDescent="0.2">
      <c r="A1965" s="5"/>
      <c r="B1965" s="202"/>
    </row>
    <row r="1966" spans="1:2" ht="16.2" x14ac:dyDescent="0.2">
      <c r="A1966" s="5"/>
      <c r="B1966" s="202"/>
    </row>
    <row r="1967" spans="1:2" ht="16.2" x14ac:dyDescent="0.2">
      <c r="A1967" s="5"/>
      <c r="B1967" s="202"/>
    </row>
    <row r="1968" spans="1:2" ht="16.2" x14ac:dyDescent="0.2">
      <c r="A1968" s="5"/>
      <c r="B1968" s="202"/>
    </row>
    <row r="1969" spans="1:2" ht="16.2" x14ac:dyDescent="0.2">
      <c r="A1969" s="5"/>
      <c r="B1969" s="202"/>
    </row>
    <row r="1970" spans="1:2" ht="16.2" x14ac:dyDescent="0.2">
      <c r="A1970" s="5"/>
      <c r="B1970" s="202"/>
    </row>
    <row r="1971" spans="1:2" ht="16.2" x14ac:dyDescent="0.2">
      <c r="A1971" s="5"/>
      <c r="B1971" s="202"/>
    </row>
    <row r="1972" spans="1:2" ht="16.2" x14ac:dyDescent="0.2">
      <c r="A1972" s="5"/>
      <c r="B1972" s="202"/>
    </row>
    <row r="1973" spans="1:2" ht="16.2" x14ac:dyDescent="0.2">
      <c r="A1973" s="5"/>
      <c r="B1973" s="202"/>
    </row>
    <row r="1974" spans="1:2" ht="16.2" x14ac:dyDescent="0.2">
      <c r="A1974" s="5"/>
      <c r="B1974" s="202"/>
    </row>
    <row r="1975" spans="1:2" ht="16.2" x14ac:dyDescent="0.2">
      <c r="A1975" s="5"/>
      <c r="B1975" s="202"/>
    </row>
    <row r="1976" spans="1:2" ht="16.2" x14ac:dyDescent="0.2">
      <c r="A1976" s="5"/>
      <c r="B1976" s="202"/>
    </row>
    <row r="1977" spans="1:2" ht="16.2" x14ac:dyDescent="0.2">
      <c r="A1977" s="5"/>
      <c r="B1977" s="202"/>
    </row>
    <row r="1978" spans="1:2" ht="16.2" x14ac:dyDescent="0.2">
      <c r="A1978" s="5"/>
      <c r="B1978" s="202"/>
    </row>
    <row r="1979" spans="1:2" ht="16.2" x14ac:dyDescent="0.2">
      <c r="A1979" s="5"/>
      <c r="B1979" s="202"/>
    </row>
    <row r="1980" spans="1:2" ht="16.2" x14ac:dyDescent="0.2">
      <c r="A1980" s="5"/>
      <c r="B1980" s="202"/>
    </row>
    <row r="1981" spans="1:2" ht="16.2" x14ac:dyDescent="0.2">
      <c r="A1981" s="5"/>
      <c r="B1981" s="202"/>
    </row>
    <row r="1982" spans="1:2" ht="16.2" x14ac:dyDescent="0.2">
      <c r="A1982" s="5"/>
      <c r="B1982" s="202"/>
    </row>
    <row r="1983" spans="1:2" ht="16.2" x14ac:dyDescent="0.2">
      <c r="A1983" s="5"/>
      <c r="B1983" s="202"/>
    </row>
    <row r="1984" spans="1:2" ht="16.2" x14ac:dyDescent="0.2">
      <c r="A1984" s="5"/>
      <c r="B1984" s="202"/>
    </row>
    <row r="1985" spans="1:2" ht="16.2" x14ac:dyDescent="0.2">
      <c r="A1985" s="5"/>
      <c r="B1985" s="202"/>
    </row>
    <row r="1986" spans="1:2" ht="16.2" x14ac:dyDescent="0.2">
      <c r="A1986" s="5"/>
      <c r="B1986" s="202"/>
    </row>
    <row r="1987" spans="1:2" ht="16.2" x14ac:dyDescent="0.2">
      <c r="A1987" s="5"/>
      <c r="B1987" s="202"/>
    </row>
    <row r="1988" spans="1:2" ht="16.2" x14ac:dyDescent="0.2">
      <c r="A1988" s="5"/>
      <c r="B1988" s="202"/>
    </row>
    <row r="1989" spans="1:2" ht="16.2" x14ac:dyDescent="0.2">
      <c r="A1989" s="5"/>
      <c r="B1989" s="202"/>
    </row>
    <row r="1990" spans="1:2" ht="16.2" x14ac:dyDescent="0.2">
      <c r="A1990" s="5"/>
      <c r="B1990" s="202"/>
    </row>
    <row r="1991" spans="1:2" ht="16.2" x14ac:dyDescent="0.2">
      <c r="A1991" s="5"/>
      <c r="B1991" s="202"/>
    </row>
    <row r="1992" spans="1:2" ht="16.2" x14ac:dyDescent="0.2">
      <c r="A1992" s="5"/>
      <c r="B1992" s="202"/>
    </row>
    <row r="1993" spans="1:2" ht="16.2" x14ac:dyDescent="0.2">
      <c r="A1993" s="5"/>
      <c r="B1993" s="202"/>
    </row>
    <row r="1994" spans="1:2" ht="16.2" x14ac:dyDescent="0.2">
      <c r="A1994" s="5"/>
      <c r="B1994" s="202"/>
    </row>
    <row r="1995" spans="1:2" ht="16.2" x14ac:dyDescent="0.2">
      <c r="A1995" s="5"/>
      <c r="B1995" s="202"/>
    </row>
    <row r="1996" spans="1:2" ht="16.2" x14ac:dyDescent="0.2">
      <c r="A1996" s="5"/>
      <c r="B1996" s="202"/>
    </row>
    <row r="1997" spans="1:2" ht="16.2" x14ac:dyDescent="0.2">
      <c r="A1997" s="5"/>
      <c r="B1997" s="202"/>
    </row>
    <row r="1998" spans="1:2" ht="16.2" x14ac:dyDescent="0.2">
      <c r="A1998" s="5"/>
      <c r="B1998" s="202"/>
    </row>
    <row r="1999" spans="1:2" ht="16.2" x14ac:dyDescent="0.2">
      <c r="A1999" s="5"/>
      <c r="B1999" s="202"/>
    </row>
    <row r="2000" spans="1:2" ht="16.2" x14ac:dyDescent="0.2">
      <c r="A2000" s="5"/>
      <c r="B2000" s="202"/>
    </row>
    <row r="2001" spans="1:2" ht="16.2" x14ac:dyDescent="0.2">
      <c r="A2001" s="5"/>
      <c r="B2001" s="202"/>
    </row>
    <row r="2002" spans="1:2" ht="16.2" x14ac:dyDescent="0.2">
      <c r="A2002" s="5"/>
      <c r="B2002" s="202"/>
    </row>
    <row r="2003" spans="1:2" ht="16.2" x14ac:dyDescent="0.2">
      <c r="A2003" s="5"/>
      <c r="B2003" s="202"/>
    </row>
    <row r="2004" spans="1:2" ht="16.2" x14ac:dyDescent="0.2">
      <c r="A2004" s="5"/>
      <c r="B2004" s="202"/>
    </row>
    <row r="2005" spans="1:2" ht="16.2" x14ac:dyDescent="0.2">
      <c r="A2005" s="5"/>
      <c r="B2005" s="202"/>
    </row>
    <row r="2006" spans="1:2" ht="16.2" x14ac:dyDescent="0.2">
      <c r="A2006" s="5"/>
      <c r="B2006" s="202"/>
    </row>
    <row r="2007" spans="1:2" ht="16.2" x14ac:dyDescent="0.2">
      <c r="A2007" s="5"/>
      <c r="B2007" s="202"/>
    </row>
    <row r="2008" spans="1:2" ht="16.2" x14ac:dyDescent="0.2">
      <c r="A2008" s="5"/>
      <c r="B2008" s="202"/>
    </row>
    <row r="2009" spans="1:2" ht="16.2" x14ac:dyDescent="0.2">
      <c r="A2009" s="5"/>
      <c r="B2009" s="202"/>
    </row>
    <row r="2010" spans="1:2" ht="16.2" x14ac:dyDescent="0.2">
      <c r="A2010" s="5"/>
      <c r="B2010" s="202"/>
    </row>
    <row r="2011" spans="1:2" ht="16.2" x14ac:dyDescent="0.2">
      <c r="A2011" s="5"/>
      <c r="B2011" s="202"/>
    </row>
    <row r="2012" spans="1:2" ht="16.2" x14ac:dyDescent="0.2">
      <c r="A2012" s="5"/>
      <c r="B2012" s="202"/>
    </row>
    <row r="2013" spans="1:2" ht="16.2" x14ac:dyDescent="0.2">
      <c r="A2013" s="5"/>
      <c r="B2013" s="202"/>
    </row>
    <row r="2014" spans="1:2" ht="16.2" x14ac:dyDescent="0.2">
      <c r="A2014" s="5"/>
      <c r="B2014" s="202"/>
    </row>
    <row r="2015" spans="1:2" ht="16.2" x14ac:dyDescent="0.2">
      <c r="A2015" s="5"/>
      <c r="B2015" s="202"/>
    </row>
    <row r="2016" spans="1:2" ht="16.2" x14ac:dyDescent="0.2">
      <c r="A2016" s="5"/>
      <c r="B2016" s="202"/>
    </row>
    <row r="2017" spans="1:2" ht="16.2" x14ac:dyDescent="0.2">
      <c r="A2017" s="5"/>
      <c r="B2017" s="202"/>
    </row>
    <row r="2018" spans="1:2" ht="16.2" x14ac:dyDescent="0.2">
      <c r="A2018" s="5"/>
      <c r="B2018" s="202"/>
    </row>
    <row r="2019" spans="1:2" ht="16.2" x14ac:dyDescent="0.2">
      <c r="A2019" s="5"/>
      <c r="B2019" s="202"/>
    </row>
    <row r="2020" spans="1:2" ht="16.2" x14ac:dyDescent="0.2">
      <c r="A2020" s="5"/>
      <c r="B2020" s="202"/>
    </row>
    <row r="2021" spans="1:2" ht="16.2" x14ac:dyDescent="0.2">
      <c r="A2021" s="5"/>
      <c r="B2021" s="202"/>
    </row>
    <row r="2022" spans="1:2" ht="16.2" x14ac:dyDescent="0.2">
      <c r="A2022" s="5"/>
      <c r="B2022" s="202"/>
    </row>
    <row r="2023" spans="1:2" ht="16.2" x14ac:dyDescent="0.2">
      <c r="A2023" s="5"/>
      <c r="B2023" s="202"/>
    </row>
    <row r="2024" spans="1:2" ht="16.2" x14ac:dyDescent="0.2">
      <c r="A2024" s="5"/>
      <c r="B2024" s="202"/>
    </row>
    <row r="2025" spans="1:2" ht="16.2" x14ac:dyDescent="0.2">
      <c r="A2025" s="5"/>
      <c r="B2025" s="202"/>
    </row>
    <row r="2026" spans="1:2" ht="16.2" x14ac:dyDescent="0.2">
      <c r="A2026" s="5"/>
      <c r="B2026" s="202"/>
    </row>
    <row r="2027" spans="1:2" ht="16.2" x14ac:dyDescent="0.2">
      <c r="A2027" s="5"/>
      <c r="B2027" s="202"/>
    </row>
    <row r="2028" spans="1:2" ht="16.2" x14ac:dyDescent="0.2">
      <c r="A2028" s="5"/>
      <c r="B2028" s="202"/>
    </row>
    <row r="2029" spans="1:2" ht="16.2" x14ac:dyDescent="0.2">
      <c r="A2029" s="5"/>
      <c r="B2029" s="202"/>
    </row>
    <row r="2030" spans="1:2" ht="16.2" x14ac:dyDescent="0.2">
      <c r="A2030" s="5"/>
      <c r="B2030" s="202"/>
    </row>
    <row r="2031" spans="1:2" ht="16.2" x14ac:dyDescent="0.2">
      <c r="A2031" s="5"/>
      <c r="B2031" s="202"/>
    </row>
    <row r="2032" spans="1:2" ht="16.2" x14ac:dyDescent="0.2">
      <c r="A2032" s="5"/>
      <c r="B2032" s="202"/>
    </row>
    <row r="2033" spans="1:2" ht="16.2" x14ac:dyDescent="0.2">
      <c r="A2033" s="5"/>
      <c r="B2033" s="202"/>
    </row>
    <row r="2034" spans="1:2" ht="16.2" x14ac:dyDescent="0.2">
      <c r="A2034" s="5"/>
      <c r="B2034" s="202"/>
    </row>
    <row r="2035" spans="1:2" ht="16.2" x14ac:dyDescent="0.2">
      <c r="A2035" s="5"/>
      <c r="B2035" s="202"/>
    </row>
    <row r="2036" spans="1:2" ht="16.2" x14ac:dyDescent="0.2">
      <c r="A2036" s="5"/>
      <c r="B2036" s="202"/>
    </row>
    <row r="2037" spans="1:2" ht="16.2" x14ac:dyDescent="0.2">
      <c r="A2037" s="5"/>
      <c r="B2037" s="202"/>
    </row>
    <row r="2038" spans="1:2" ht="16.2" x14ac:dyDescent="0.2">
      <c r="A2038" s="5"/>
      <c r="B2038" s="202"/>
    </row>
    <row r="2039" spans="1:2" ht="16.2" x14ac:dyDescent="0.2">
      <c r="A2039" s="5"/>
      <c r="B2039" s="202"/>
    </row>
    <row r="2040" spans="1:2" ht="16.2" x14ac:dyDescent="0.2">
      <c r="A2040" s="5"/>
      <c r="B2040" s="202"/>
    </row>
    <row r="2041" spans="1:2" ht="16.2" x14ac:dyDescent="0.2">
      <c r="A2041" s="5"/>
      <c r="B2041" s="202"/>
    </row>
    <row r="2042" spans="1:2" ht="16.2" x14ac:dyDescent="0.2">
      <c r="A2042" s="5"/>
      <c r="B2042" s="202"/>
    </row>
    <row r="2043" spans="1:2" ht="16.2" x14ac:dyDescent="0.2">
      <c r="A2043" s="5"/>
      <c r="B2043" s="202"/>
    </row>
    <row r="2044" spans="1:2" ht="16.2" x14ac:dyDescent="0.2">
      <c r="A2044" s="5"/>
      <c r="B2044" s="202"/>
    </row>
    <row r="2045" spans="1:2" ht="16.2" x14ac:dyDescent="0.2">
      <c r="A2045" s="5"/>
      <c r="B2045" s="202"/>
    </row>
    <row r="2046" spans="1:2" ht="16.2" x14ac:dyDescent="0.2">
      <c r="A2046" s="5"/>
      <c r="B2046" s="202"/>
    </row>
    <row r="2047" spans="1:2" ht="16.2" x14ac:dyDescent="0.2">
      <c r="A2047" s="5"/>
      <c r="B2047" s="202"/>
    </row>
    <row r="2048" spans="1:2" ht="16.2" x14ac:dyDescent="0.2">
      <c r="A2048" s="5"/>
      <c r="B2048" s="202"/>
    </row>
    <row r="2049" spans="1:2" ht="16.2" x14ac:dyDescent="0.2">
      <c r="A2049" s="5"/>
      <c r="B2049" s="202"/>
    </row>
    <row r="2050" spans="1:2" ht="16.2" x14ac:dyDescent="0.2">
      <c r="A2050" s="5"/>
      <c r="B2050" s="202"/>
    </row>
    <row r="2051" spans="1:2" ht="16.2" x14ac:dyDescent="0.2">
      <c r="A2051" s="5"/>
      <c r="B2051" s="202"/>
    </row>
    <row r="2052" spans="1:2" ht="16.2" x14ac:dyDescent="0.2">
      <c r="A2052" s="5"/>
      <c r="B2052" s="202"/>
    </row>
    <row r="2053" spans="1:2" ht="16.2" x14ac:dyDescent="0.2">
      <c r="A2053" s="5"/>
      <c r="B2053" s="202"/>
    </row>
    <row r="2054" spans="1:2" ht="16.2" x14ac:dyDescent="0.2">
      <c r="A2054" s="5"/>
      <c r="B2054" s="202"/>
    </row>
    <row r="2055" spans="1:2" ht="16.2" x14ac:dyDescent="0.2">
      <c r="A2055" s="5"/>
      <c r="B2055" s="202"/>
    </row>
    <row r="2056" spans="1:2" ht="16.2" x14ac:dyDescent="0.2">
      <c r="A2056" s="5"/>
      <c r="B2056" s="202"/>
    </row>
    <row r="2057" spans="1:2" ht="16.2" x14ac:dyDescent="0.2">
      <c r="A2057" s="5"/>
      <c r="B2057" s="202"/>
    </row>
    <row r="2058" spans="1:2" ht="16.2" x14ac:dyDescent="0.2">
      <c r="A2058" s="5"/>
      <c r="B2058" s="202"/>
    </row>
    <row r="2059" spans="1:2" ht="16.2" x14ac:dyDescent="0.2">
      <c r="A2059" s="5"/>
      <c r="B2059" s="202"/>
    </row>
    <row r="2060" spans="1:2" ht="16.2" x14ac:dyDescent="0.2">
      <c r="A2060" s="5"/>
      <c r="B2060" s="202"/>
    </row>
    <row r="2061" spans="1:2" ht="16.2" x14ac:dyDescent="0.2">
      <c r="A2061" s="5"/>
      <c r="B2061" s="202"/>
    </row>
    <row r="2062" spans="1:2" ht="16.2" x14ac:dyDescent="0.2">
      <c r="A2062" s="5"/>
      <c r="B2062" s="202"/>
    </row>
    <row r="2063" spans="1:2" ht="16.2" x14ac:dyDescent="0.2">
      <c r="A2063" s="5"/>
      <c r="B2063" s="202"/>
    </row>
    <row r="2064" spans="1:2" ht="16.2" x14ac:dyDescent="0.2">
      <c r="A2064" s="5"/>
      <c r="B2064" s="202"/>
    </row>
    <row r="2065" spans="1:2" ht="16.2" x14ac:dyDescent="0.2">
      <c r="A2065" s="5"/>
      <c r="B2065" s="202"/>
    </row>
    <row r="2066" spans="1:2" ht="16.2" x14ac:dyDescent="0.2">
      <c r="A2066" s="5"/>
      <c r="B2066" s="202"/>
    </row>
    <row r="2067" spans="1:2" ht="16.2" x14ac:dyDescent="0.2">
      <c r="A2067" s="5"/>
      <c r="B2067" s="202"/>
    </row>
    <row r="2068" spans="1:2" ht="16.2" x14ac:dyDescent="0.2">
      <c r="A2068" s="5"/>
      <c r="B2068" s="202"/>
    </row>
    <row r="2069" spans="1:2" ht="16.2" x14ac:dyDescent="0.2">
      <c r="A2069" s="5"/>
      <c r="B2069" s="202"/>
    </row>
    <row r="2070" spans="1:2" ht="16.2" x14ac:dyDescent="0.2">
      <c r="A2070" s="5"/>
      <c r="B2070" s="202"/>
    </row>
    <row r="2071" spans="1:2" ht="16.2" x14ac:dyDescent="0.2">
      <c r="A2071" s="5"/>
      <c r="B2071" s="202"/>
    </row>
    <row r="2072" spans="1:2" ht="16.2" x14ac:dyDescent="0.2">
      <c r="A2072" s="5"/>
      <c r="B2072" s="202"/>
    </row>
    <row r="2073" spans="1:2" ht="16.2" x14ac:dyDescent="0.2">
      <c r="A2073" s="5"/>
      <c r="B2073" s="202"/>
    </row>
    <row r="2074" spans="1:2" ht="16.2" x14ac:dyDescent="0.2">
      <c r="A2074" s="5"/>
      <c r="B2074" s="202"/>
    </row>
    <row r="2075" spans="1:2" ht="16.2" x14ac:dyDescent="0.2">
      <c r="A2075" s="5"/>
      <c r="B2075" s="202"/>
    </row>
    <row r="2076" spans="1:2" ht="16.2" x14ac:dyDescent="0.2">
      <c r="A2076" s="5"/>
      <c r="B2076" s="202"/>
    </row>
    <row r="2077" spans="1:2" ht="16.2" x14ac:dyDescent="0.2">
      <c r="A2077" s="5"/>
      <c r="B2077" s="202"/>
    </row>
    <row r="2078" spans="1:2" ht="16.2" x14ac:dyDescent="0.2">
      <c r="A2078" s="5"/>
      <c r="B2078" s="202"/>
    </row>
    <row r="2079" spans="1:2" ht="16.2" x14ac:dyDescent="0.2">
      <c r="A2079" s="5"/>
      <c r="B2079" s="202"/>
    </row>
    <row r="2080" spans="1:2" ht="16.2" x14ac:dyDescent="0.2">
      <c r="A2080" s="5"/>
      <c r="B2080" s="202"/>
    </row>
    <row r="2081" spans="1:2" ht="16.2" x14ac:dyDescent="0.2">
      <c r="A2081" s="5"/>
      <c r="B2081" s="202"/>
    </row>
    <row r="2082" spans="1:2" ht="16.2" x14ac:dyDescent="0.2">
      <c r="A2082" s="5"/>
      <c r="B2082" s="202"/>
    </row>
    <row r="2083" spans="1:2" ht="16.2" x14ac:dyDescent="0.2">
      <c r="A2083" s="5"/>
      <c r="B2083" s="202"/>
    </row>
    <row r="2084" spans="1:2" ht="16.2" x14ac:dyDescent="0.2">
      <c r="A2084" s="5"/>
      <c r="B2084" s="202"/>
    </row>
    <row r="2085" spans="1:2" ht="16.2" x14ac:dyDescent="0.2">
      <c r="A2085" s="5"/>
      <c r="B2085" s="202"/>
    </row>
    <row r="2086" spans="1:2" ht="16.2" x14ac:dyDescent="0.2">
      <c r="A2086" s="5"/>
      <c r="B2086" s="202"/>
    </row>
    <row r="2087" spans="1:2" ht="16.2" x14ac:dyDescent="0.2">
      <c r="A2087" s="5"/>
      <c r="B2087" s="202"/>
    </row>
    <row r="2088" spans="1:2" ht="16.2" x14ac:dyDescent="0.2">
      <c r="A2088" s="5"/>
      <c r="B2088" s="202"/>
    </row>
    <row r="2089" spans="1:2" ht="16.2" x14ac:dyDescent="0.2">
      <c r="A2089" s="5"/>
      <c r="B2089" s="202"/>
    </row>
    <row r="2090" spans="1:2" ht="16.2" x14ac:dyDescent="0.2">
      <c r="A2090" s="5"/>
      <c r="B2090" s="202"/>
    </row>
    <row r="2091" spans="1:2" ht="16.2" x14ac:dyDescent="0.2">
      <c r="A2091" s="5"/>
      <c r="B2091" s="202"/>
    </row>
    <row r="2092" spans="1:2" ht="16.2" x14ac:dyDescent="0.2">
      <c r="A2092" s="5"/>
      <c r="B2092" s="202"/>
    </row>
    <row r="2093" spans="1:2" ht="16.2" x14ac:dyDescent="0.2">
      <c r="A2093" s="5"/>
      <c r="B2093" s="202"/>
    </row>
    <row r="2094" spans="1:2" ht="16.2" x14ac:dyDescent="0.2">
      <c r="A2094" s="5"/>
      <c r="B2094" s="202"/>
    </row>
    <row r="2095" spans="1:2" ht="16.2" x14ac:dyDescent="0.2">
      <c r="A2095" s="5"/>
      <c r="B2095" s="202"/>
    </row>
    <row r="2096" spans="1:2" ht="16.2" x14ac:dyDescent="0.2">
      <c r="A2096" s="5"/>
      <c r="B2096" s="202"/>
    </row>
    <row r="2097" spans="1:2" ht="16.2" x14ac:dyDescent="0.2">
      <c r="A2097" s="5"/>
      <c r="B2097" s="202"/>
    </row>
    <row r="2098" spans="1:2" ht="16.2" x14ac:dyDescent="0.2">
      <c r="A2098" s="5"/>
      <c r="B2098" s="202"/>
    </row>
    <row r="2099" spans="1:2" ht="16.2" x14ac:dyDescent="0.2">
      <c r="A2099" s="5"/>
      <c r="B2099" s="202"/>
    </row>
    <row r="2100" spans="1:2" ht="16.2" x14ac:dyDescent="0.2">
      <c r="A2100" s="5"/>
      <c r="B2100" s="202"/>
    </row>
    <row r="2101" spans="1:2" ht="16.2" x14ac:dyDescent="0.2">
      <c r="A2101" s="5"/>
      <c r="B2101" s="202"/>
    </row>
    <row r="2102" spans="1:2" ht="16.2" x14ac:dyDescent="0.2">
      <c r="A2102" s="5"/>
      <c r="B2102" s="202"/>
    </row>
    <row r="2103" spans="1:2" ht="16.2" x14ac:dyDescent="0.2">
      <c r="A2103" s="5"/>
      <c r="B2103" s="202"/>
    </row>
    <row r="2104" spans="1:2" ht="16.2" x14ac:dyDescent="0.2">
      <c r="A2104" s="5"/>
      <c r="B2104" s="202"/>
    </row>
    <row r="2105" spans="1:2" ht="16.2" x14ac:dyDescent="0.2">
      <c r="A2105" s="5"/>
      <c r="B2105" s="202"/>
    </row>
    <row r="2106" spans="1:2" ht="16.2" x14ac:dyDescent="0.2">
      <c r="A2106" s="5"/>
      <c r="B2106" s="202"/>
    </row>
    <row r="2107" spans="1:2" ht="16.2" x14ac:dyDescent="0.2">
      <c r="A2107" s="5"/>
      <c r="B2107" s="202"/>
    </row>
    <row r="2108" spans="1:2" ht="16.2" x14ac:dyDescent="0.2">
      <c r="A2108" s="5"/>
      <c r="B2108" s="202"/>
    </row>
    <row r="2109" spans="1:2" ht="16.2" x14ac:dyDescent="0.2">
      <c r="A2109" s="5"/>
      <c r="B2109" s="202"/>
    </row>
    <row r="2110" spans="1:2" ht="16.2" x14ac:dyDescent="0.2">
      <c r="A2110" s="5"/>
      <c r="B2110" s="202"/>
    </row>
    <row r="2111" spans="1:2" ht="16.2" x14ac:dyDescent="0.2">
      <c r="A2111" s="5"/>
      <c r="B2111" s="202"/>
    </row>
    <row r="2112" spans="1:2" ht="16.2" x14ac:dyDescent="0.2">
      <c r="A2112" s="5"/>
      <c r="B2112" s="202"/>
    </row>
    <row r="2113" spans="1:2" ht="16.2" x14ac:dyDescent="0.2">
      <c r="A2113" s="5"/>
      <c r="B2113" s="202"/>
    </row>
    <row r="2114" spans="1:2" ht="16.2" x14ac:dyDescent="0.2">
      <c r="A2114" s="5"/>
      <c r="B2114" s="202"/>
    </row>
    <row r="2115" spans="1:2" ht="16.2" x14ac:dyDescent="0.2">
      <c r="A2115" s="5"/>
      <c r="B2115" s="202"/>
    </row>
    <row r="2116" spans="1:2" ht="16.2" x14ac:dyDescent="0.2">
      <c r="A2116" s="5"/>
      <c r="B2116" s="202"/>
    </row>
    <row r="2117" spans="1:2" ht="16.2" x14ac:dyDescent="0.2">
      <c r="A2117" s="5"/>
      <c r="B2117" s="202"/>
    </row>
    <row r="2118" spans="1:2" ht="16.2" x14ac:dyDescent="0.2">
      <c r="A2118" s="5"/>
      <c r="B2118" s="202"/>
    </row>
    <row r="2119" spans="1:2" ht="16.2" x14ac:dyDescent="0.2">
      <c r="A2119" s="5"/>
      <c r="B2119" s="202"/>
    </row>
    <row r="2120" spans="1:2" ht="16.2" x14ac:dyDescent="0.2">
      <c r="A2120" s="5"/>
      <c r="B2120" s="202"/>
    </row>
    <row r="2121" spans="1:2" ht="16.2" x14ac:dyDescent="0.2">
      <c r="A2121" s="5"/>
      <c r="B2121" s="202"/>
    </row>
    <row r="2122" spans="1:2" ht="16.2" x14ac:dyDescent="0.2">
      <c r="A2122" s="5"/>
      <c r="B2122" s="202"/>
    </row>
    <row r="2123" spans="1:2" ht="16.2" x14ac:dyDescent="0.2">
      <c r="A2123" s="5"/>
      <c r="B2123" s="202"/>
    </row>
    <row r="2124" spans="1:2" ht="16.2" x14ac:dyDescent="0.2">
      <c r="A2124" s="5"/>
      <c r="B2124" s="202"/>
    </row>
    <row r="2125" spans="1:2" ht="16.2" x14ac:dyDescent="0.2">
      <c r="A2125" s="5"/>
      <c r="B2125" s="202"/>
    </row>
    <row r="2126" spans="1:2" ht="16.2" x14ac:dyDescent="0.2">
      <c r="A2126" s="5"/>
      <c r="B2126" s="202"/>
    </row>
    <row r="2127" spans="1:2" ht="16.2" x14ac:dyDescent="0.2">
      <c r="A2127" s="5"/>
      <c r="B2127" s="202"/>
    </row>
    <row r="2128" spans="1:2" ht="16.2" x14ac:dyDescent="0.2">
      <c r="A2128" s="5"/>
      <c r="B2128" s="202"/>
    </row>
    <row r="2129" spans="1:2" ht="16.2" x14ac:dyDescent="0.2">
      <c r="A2129" s="5"/>
      <c r="B2129" s="202"/>
    </row>
    <row r="2130" spans="1:2" ht="16.2" x14ac:dyDescent="0.2">
      <c r="A2130" s="5"/>
      <c r="B2130" s="202"/>
    </row>
    <row r="2131" spans="1:2" ht="16.2" x14ac:dyDescent="0.2">
      <c r="A2131" s="5"/>
      <c r="B2131" s="202"/>
    </row>
    <row r="2132" spans="1:2" ht="16.2" x14ac:dyDescent="0.2">
      <c r="A2132" s="5"/>
      <c r="B2132" s="202"/>
    </row>
    <row r="2133" spans="1:2" ht="16.2" x14ac:dyDescent="0.2">
      <c r="A2133" s="5"/>
      <c r="B2133" s="202"/>
    </row>
    <row r="2134" spans="1:2" ht="16.2" x14ac:dyDescent="0.2">
      <c r="A2134" s="5"/>
      <c r="B2134" s="202"/>
    </row>
    <row r="2135" spans="1:2" ht="16.2" x14ac:dyDescent="0.2">
      <c r="A2135" s="5"/>
      <c r="B2135" s="202"/>
    </row>
    <row r="2136" spans="1:2" ht="16.2" x14ac:dyDescent="0.2">
      <c r="A2136" s="5"/>
      <c r="B2136" s="202"/>
    </row>
    <row r="2137" spans="1:2" ht="16.2" x14ac:dyDescent="0.2">
      <c r="A2137" s="5"/>
      <c r="B2137" s="202"/>
    </row>
    <row r="2138" spans="1:2" ht="16.2" x14ac:dyDescent="0.2">
      <c r="A2138" s="5"/>
      <c r="B2138" s="202"/>
    </row>
    <row r="2139" spans="1:2" ht="16.2" x14ac:dyDescent="0.2">
      <c r="A2139" s="5"/>
      <c r="B2139" s="202"/>
    </row>
    <row r="2140" spans="1:2" ht="16.2" x14ac:dyDescent="0.2">
      <c r="A2140" s="5"/>
      <c r="B2140" s="202"/>
    </row>
    <row r="2141" spans="1:2" ht="16.2" x14ac:dyDescent="0.2">
      <c r="A2141" s="5"/>
      <c r="B2141" s="202"/>
    </row>
    <row r="2142" spans="1:2" ht="16.2" x14ac:dyDescent="0.2">
      <c r="A2142" s="5"/>
      <c r="B2142" s="202"/>
    </row>
    <row r="2143" spans="1:2" ht="16.2" x14ac:dyDescent="0.2">
      <c r="A2143" s="5"/>
      <c r="B2143" s="202"/>
    </row>
    <row r="2144" spans="1:2" ht="16.2" x14ac:dyDescent="0.2">
      <c r="A2144" s="5"/>
      <c r="B2144" s="202"/>
    </row>
    <row r="2145" spans="1:2" ht="16.2" x14ac:dyDescent="0.2">
      <c r="A2145" s="5"/>
      <c r="B2145" s="202"/>
    </row>
    <row r="2146" spans="1:2" ht="16.2" x14ac:dyDescent="0.2">
      <c r="A2146" s="5"/>
      <c r="B2146" s="202"/>
    </row>
    <row r="2147" spans="1:2" ht="16.2" x14ac:dyDescent="0.2">
      <c r="A2147" s="5"/>
      <c r="B2147" s="202"/>
    </row>
    <row r="2148" spans="1:2" ht="16.2" x14ac:dyDescent="0.2">
      <c r="A2148" s="5"/>
      <c r="B2148" s="202"/>
    </row>
    <row r="2149" spans="1:2" ht="16.2" x14ac:dyDescent="0.2">
      <c r="A2149" s="5"/>
      <c r="B2149" s="202"/>
    </row>
    <row r="2150" spans="1:2" ht="16.2" x14ac:dyDescent="0.2">
      <c r="A2150" s="5"/>
      <c r="B2150" s="202"/>
    </row>
    <row r="2151" spans="1:2" ht="16.2" x14ac:dyDescent="0.2">
      <c r="A2151" s="5"/>
      <c r="B2151" s="202"/>
    </row>
    <row r="2152" spans="1:2" ht="16.2" x14ac:dyDescent="0.2">
      <c r="A2152" s="5"/>
      <c r="B2152" s="202"/>
    </row>
    <row r="2153" spans="1:2" ht="16.2" x14ac:dyDescent="0.2">
      <c r="A2153" s="5"/>
      <c r="B2153" s="202"/>
    </row>
    <row r="2154" spans="1:2" ht="16.2" x14ac:dyDescent="0.2">
      <c r="A2154" s="5"/>
      <c r="B2154" s="202"/>
    </row>
    <row r="2155" spans="1:2" ht="16.2" x14ac:dyDescent="0.2">
      <c r="A2155" s="5"/>
      <c r="B2155" s="202"/>
    </row>
    <row r="2156" spans="1:2" ht="16.2" x14ac:dyDescent="0.2">
      <c r="A2156" s="5"/>
      <c r="B2156" s="202"/>
    </row>
    <row r="2157" spans="1:2" ht="16.2" x14ac:dyDescent="0.2">
      <c r="A2157" s="5"/>
      <c r="B2157" s="202"/>
    </row>
    <row r="2158" spans="1:2" ht="16.2" x14ac:dyDescent="0.2">
      <c r="A2158" s="5"/>
      <c r="B2158" s="202"/>
    </row>
    <row r="2159" spans="1:2" ht="16.2" x14ac:dyDescent="0.2">
      <c r="A2159" s="5"/>
      <c r="B2159" s="202"/>
    </row>
    <row r="2160" spans="1:2" ht="16.2" x14ac:dyDescent="0.2">
      <c r="A2160" s="5"/>
      <c r="B2160" s="202"/>
    </row>
    <row r="2161" spans="1:2" ht="16.2" x14ac:dyDescent="0.2">
      <c r="A2161" s="5"/>
      <c r="B2161" s="202"/>
    </row>
    <row r="2162" spans="1:2" ht="16.2" x14ac:dyDescent="0.2">
      <c r="A2162" s="5"/>
      <c r="B2162" s="202"/>
    </row>
    <row r="2163" spans="1:2" ht="16.2" x14ac:dyDescent="0.2">
      <c r="A2163" s="5"/>
      <c r="B2163" s="202"/>
    </row>
    <row r="2164" spans="1:2" ht="16.2" x14ac:dyDescent="0.2">
      <c r="A2164" s="5"/>
      <c r="B2164" s="202"/>
    </row>
    <row r="2165" spans="1:2" ht="16.2" x14ac:dyDescent="0.2">
      <c r="A2165" s="5"/>
      <c r="B2165" s="202"/>
    </row>
    <row r="2166" spans="1:2" ht="16.2" x14ac:dyDescent="0.2">
      <c r="A2166" s="5"/>
      <c r="B2166" s="202"/>
    </row>
    <row r="2167" spans="1:2" ht="16.2" x14ac:dyDescent="0.2">
      <c r="A2167" s="5"/>
      <c r="B2167" s="202"/>
    </row>
    <row r="2168" spans="1:2" ht="16.2" x14ac:dyDescent="0.2">
      <c r="A2168" s="5"/>
      <c r="B2168" s="202"/>
    </row>
    <row r="2169" spans="1:2" ht="16.2" x14ac:dyDescent="0.2">
      <c r="A2169" s="5"/>
      <c r="B2169" s="202"/>
    </row>
    <row r="2170" spans="1:2" ht="16.2" x14ac:dyDescent="0.2">
      <c r="A2170" s="5"/>
      <c r="B2170" s="202"/>
    </row>
    <row r="2171" spans="1:2" ht="16.2" x14ac:dyDescent="0.2">
      <c r="A2171" s="5"/>
      <c r="B2171" s="202"/>
    </row>
    <row r="2172" spans="1:2" ht="16.2" x14ac:dyDescent="0.2">
      <c r="A2172" s="5"/>
      <c r="B2172" s="202"/>
    </row>
    <row r="2173" spans="1:2" ht="16.2" x14ac:dyDescent="0.2">
      <c r="A2173" s="5"/>
      <c r="B2173" s="202"/>
    </row>
    <row r="2174" spans="1:2" ht="16.2" x14ac:dyDescent="0.2">
      <c r="A2174" s="5"/>
      <c r="B2174" s="202"/>
    </row>
    <row r="2175" spans="1:2" ht="16.2" x14ac:dyDescent="0.2">
      <c r="A2175" s="5"/>
      <c r="B2175" s="202"/>
    </row>
    <row r="2176" spans="1:2" ht="16.2" x14ac:dyDescent="0.2">
      <c r="A2176" s="5"/>
      <c r="B2176" s="202"/>
    </row>
    <row r="2177" spans="1:2" ht="16.2" x14ac:dyDescent="0.2">
      <c r="A2177" s="5"/>
      <c r="B2177" s="202"/>
    </row>
    <row r="2178" spans="1:2" ht="16.2" x14ac:dyDescent="0.2">
      <c r="A2178" s="5"/>
      <c r="B2178" s="202"/>
    </row>
    <row r="2179" spans="1:2" ht="16.2" x14ac:dyDescent="0.2">
      <c r="A2179" s="5"/>
      <c r="B2179" s="202"/>
    </row>
    <row r="2180" spans="1:2" ht="16.2" x14ac:dyDescent="0.2">
      <c r="A2180" s="5"/>
      <c r="B2180" s="202"/>
    </row>
    <row r="2181" spans="1:2" ht="16.2" x14ac:dyDescent="0.2">
      <c r="A2181" s="5"/>
      <c r="B2181" s="202"/>
    </row>
    <row r="2182" spans="1:2" ht="16.2" x14ac:dyDescent="0.2">
      <c r="A2182" s="5"/>
      <c r="B2182" s="202"/>
    </row>
    <row r="2183" spans="1:2" ht="16.2" x14ac:dyDescent="0.2">
      <c r="A2183" s="5"/>
      <c r="B2183" s="202"/>
    </row>
    <row r="2184" spans="1:2" ht="16.2" x14ac:dyDescent="0.2">
      <c r="A2184" s="5"/>
      <c r="B2184" s="202"/>
    </row>
    <row r="2185" spans="1:2" ht="16.2" x14ac:dyDescent="0.2">
      <c r="A2185" s="5"/>
      <c r="B2185" s="202"/>
    </row>
    <row r="2186" spans="1:2" ht="16.2" x14ac:dyDescent="0.2">
      <c r="A2186" s="5"/>
      <c r="B2186" s="202"/>
    </row>
    <row r="2187" spans="1:2" ht="16.2" x14ac:dyDescent="0.2">
      <c r="A2187" s="5"/>
      <c r="B2187" s="202"/>
    </row>
    <row r="2188" spans="1:2" ht="16.2" x14ac:dyDescent="0.2">
      <c r="A2188" s="5"/>
      <c r="B2188" s="202"/>
    </row>
    <row r="2189" spans="1:2" ht="16.2" x14ac:dyDescent="0.2">
      <c r="A2189" s="5"/>
      <c r="B2189" s="202"/>
    </row>
    <row r="2190" spans="1:2" ht="16.2" x14ac:dyDescent="0.2">
      <c r="A2190" s="5"/>
      <c r="B2190" s="202"/>
    </row>
    <row r="2191" spans="1:2" ht="16.2" x14ac:dyDescent="0.2">
      <c r="A2191" s="5"/>
      <c r="B2191" s="202"/>
    </row>
    <row r="2192" spans="1:2" ht="16.2" x14ac:dyDescent="0.2">
      <c r="A2192" s="5"/>
      <c r="B2192" s="202"/>
    </row>
    <row r="2193" spans="1:2" ht="16.2" x14ac:dyDescent="0.2">
      <c r="A2193" s="5"/>
      <c r="B2193" s="202"/>
    </row>
    <row r="2194" spans="1:2" ht="16.2" x14ac:dyDescent="0.2">
      <c r="A2194" s="5"/>
      <c r="B2194" s="202"/>
    </row>
    <row r="2195" spans="1:2" ht="16.2" x14ac:dyDescent="0.2">
      <c r="A2195" s="5"/>
      <c r="B2195" s="202"/>
    </row>
    <row r="2196" spans="1:2" ht="16.2" x14ac:dyDescent="0.2">
      <c r="A2196" s="5"/>
      <c r="B2196" s="202"/>
    </row>
    <row r="2197" spans="1:2" ht="16.2" x14ac:dyDescent="0.2">
      <c r="A2197" s="5"/>
      <c r="B2197" s="202"/>
    </row>
    <row r="2198" spans="1:2" ht="16.2" x14ac:dyDescent="0.2">
      <c r="A2198" s="5"/>
      <c r="B2198" s="202"/>
    </row>
    <row r="2199" spans="1:2" ht="16.2" x14ac:dyDescent="0.2">
      <c r="A2199" s="5"/>
      <c r="B2199" s="202"/>
    </row>
    <row r="2200" spans="1:2" ht="16.2" x14ac:dyDescent="0.2">
      <c r="A2200" s="5"/>
      <c r="B2200" s="202"/>
    </row>
    <row r="2201" spans="1:2" ht="16.2" x14ac:dyDescent="0.2">
      <c r="A2201" s="5"/>
      <c r="B2201" s="202"/>
    </row>
    <row r="2202" spans="1:2" ht="16.2" x14ac:dyDescent="0.2">
      <c r="A2202" s="5"/>
      <c r="B2202" s="202"/>
    </row>
    <row r="2203" spans="1:2" ht="16.2" x14ac:dyDescent="0.2">
      <c r="A2203" s="5"/>
      <c r="B2203" s="202"/>
    </row>
    <row r="2204" spans="1:2" ht="16.2" x14ac:dyDescent="0.2">
      <c r="A2204" s="5"/>
      <c r="B2204" s="202"/>
    </row>
    <row r="2205" spans="1:2" ht="16.2" x14ac:dyDescent="0.2">
      <c r="A2205" s="5"/>
      <c r="B2205" s="202"/>
    </row>
    <row r="2206" spans="1:2" ht="16.2" x14ac:dyDescent="0.2">
      <c r="A2206" s="5"/>
      <c r="B2206" s="202"/>
    </row>
    <row r="2207" spans="1:2" ht="16.2" x14ac:dyDescent="0.2">
      <c r="A2207" s="5"/>
      <c r="B2207" s="202"/>
    </row>
    <row r="2208" spans="1:2" ht="16.2" x14ac:dyDescent="0.2">
      <c r="A2208" s="5"/>
      <c r="B2208" s="202"/>
    </row>
    <row r="2209" spans="1:2" ht="16.2" x14ac:dyDescent="0.2">
      <c r="A2209" s="5"/>
      <c r="B2209" s="202"/>
    </row>
    <row r="2210" spans="1:2" ht="16.2" x14ac:dyDescent="0.2">
      <c r="A2210" s="5"/>
      <c r="B2210" s="202"/>
    </row>
    <row r="2211" spans="1:2" ht="16.2" x14ac:dyDescent="0.2">
      <c r="A2211" s="5"/>
      <c r="B2211" s="202"/>
    </row>
    <row r="2212" spans="1:2" ht="16.2" x14ac:dyDescent="0.2">
      <c r="A2212" s="5"/>
      <c r="B2212" s="202"/>
    </row>
    <row r="2213" spans="1:2" ht="16.2" x14ac:dyDescent="0.2">
      <c r="A2213" s="5"/>
      <c r="B2213" s="202"/>
    </row>
    <row r="2214" spans="1:2" ht="16.2" x14ac:dyDescent="0.2">
      <c r="A2214" s="5"/>
      <c r="B2214" s="202"/>
    </row>
    <row r="2215" spans="1:2" ht="16.2" x14ac:dyDescent="0.2">
      <c r="A2215" s="5"/>
      <c r="B2215" s="202"/>
    </row>
    <row r="2216" spans="1:2" ht="16.2" x14ac:dyDescent="0.2">
      <c r="A2216" s="5"/>
      <c r="B2216" s="202"/>
    </row>
    <row r="2217" spans="1:2" ht="16.2" x14ac:dyDescent="0.2">
      <c r="A2217" s="5"/>
      <c r="B2217" s="202"/>
    </row>
    <row r="2218" spans="1:2" ht="16.2" x14ac:dyDescent="0.2">
      <c r="A2218" s="5"/>
      <c r="B2218" s="202"/>
    </row>
    <row r="2219" spans="1:2" ht="16.2" x14ac:dyDescent="0.2">
      <c r="A2219" s="5"/>
      <c r="B2219" s="202"/>
    </row>
    <row r="2220" spans="1:2" ht="16.2" x14ac:dyDescent="0.2">
      <c r="A2220" s="5"/>
      <c r="B2220" s="202"/>
    </row>
    <row r="2221" spans="1:2" ht="16.2" x14ac:dyDescent="0.2">
      <c r="A2221" s="5"/>
      <c r="B2221" s="202"/>
    </row>
    <row r="2222" spans="1:2" ht="16.2" x14ac:dyDescent="0.2">
      <c r="A2222" s="5"/>
      <c r="B2222" s="202"/>
    </row>
    <row r="2223" spans="1:2" ht="16.2" x14ac:dyDescent="0.2">
      <c r="A2223" s="5"/>
      <c r="B2223" s="202"/>
    </row>
    <row r="2224" spans="1:2" ht="16.2" x14ac:dyDescent="0.2">
      <c r="A2224" s="5"/>
      <c r="B2224" s="202"/>
    </row>
    <row r="2225" spans="1:2" ht="16.2" x14ac:dyDescent="0.2">
      <c r="A2225" s="5"/>
      <c r="B2225" s="202"/>
    </row>
    <row r="2226" spans="1:2" ht="16.2" x14ac:dyDescent="0.2">
      <c r="A2226" s="5"/>
      <c r="B2226" s="202"/>
    </row>
    <row r="2227" spans="1:2" ht="16.2" x14ac:dyDescent="0.2">
      <c r="A2227" s="5"/>
      <c r="B2227" s="202"/>
    </row>
    <row r="2228" spans="1:2" ht="16.2" x14ac:dyDescent="0.2">
      <c r="A2228" s="5"/>
      <c r="B2228" s="202"/>
    </row>
    <row r="2229" spans="1:2" ht="16.2" x14ac:dyDescent="0.2">
      <c r="A2229" s="5"/>
      <c r="B2229" s="202"/>
    </row>
    <row r="2230" spans="1:2" ht="16.2" x14ac:dyDescent="0.2">
      <c r="A2230" s="5"/>
      <c r="B2230" s="202"/>
    </row>
    <row r="2231" spans="1:2" ht="16.2" x14ac:dyDescent="0.2">
      <c r="A2231" s="5"/>
      <c r="B2231" s="202"/>
    </row>
    <row r="2232" spans="1:2" ht="16.2" x14ac:dyDescent="0.2">
      <c r="A2232" s="5"/>
      <c r="B2232" s="202"/>
    </row>
    <row r="2233" spans="1:2" ht="16.2" x14ac:dyDescent="0.2">
      <c r="A2233" s="5"/>
      <c r="B2233" s="202"/>
    </row>
    <row r="2234" spans="1:2" ht="16.2" x14ac:dyDescent="0.2">
      <c r="A2234" s="5"/>
      <c r="B2234" s="202"/>
    </row>
    <row r="2235" spans="1:2" ht="16.2" x14ac:dyDescent="0.2">
      <c r="A2235" s="5"/>
      <c r="B2235" s="202"/>
    </row>
    <row r="2236" spans="1:2" ht="16.2" x14ac:dyDescent="0.2">
      <c r="A2236" s="5"/>
      <c r="B2236" s="202"/>
    </row>
    <row r="2237" spans="1:2" ht="16.2" x14ac:dyDescent="0.2">
      <c r="A2237" s="5"/>
      <c r="B2237" s="202"/>
    </row>
    <row r="2238" spans="1:2" ht="16.2" x14ac:dyDescent="0.2">
      <c r="A2238" s="5"/>
      <c r="B2238" s="202"/>
    </row>
    <row r="2239" spans="1:2" ht="16.2" x14ac:dyDescent="0.2">
      <c r="A2239" s="5"/>
      <c r="B2239" s="202"/>
    </row>
    <row r="2240" spans="1:2" ht="16.2" x14ac:dyDescent="0.2">
      <c r="A2240" s="5"/>
      <c r="B2240" s="202"/>
    </row>
    <row r="2241" spans="1:2" ht="16.2" x14ac:dyDescent="0.2">
      <c r="A2241" s="5"/>
      <c r="B2241" s="202"/>
    </row>
    <row r="2242" spans="1:2" ht="16.2" x14ac:dyDescent="0.2">
      <c r="A2242" s="5"/>
      <c r="B2242" s="202"/>
    </row>
    <row r="2243" spans="1:2" ht="16.2" x14ac:dyDescent="0.2">
      <c r="A2243" s="5"/>
      <c r="B2243" s="202"/>
    </row>
    <row r="2244" spans="1:2" ht="16.2" x14ac:dyDescent="0.2">
      <c r="A2244" s="5"/>
      <c r="B2244" s="202"/>
    </row>
    <row r="2245" spans="1:2" ht="16.2" x14ac:dyDescent="0.2">
      <c r="A2245" s="5"/>
      <c r="B2245" s="202"/>
    </row>
    <row r="2246" spans="1:2" ht="16.2" x14ac:dyDescent="0.2">
      <c r="A2246" s="5"/>
      <c r="B2246" s="202"/>
    </row>
    <row r="2247" spans="1:2" ht="16.2" x14ac:dyDescent="0.2">
      <c r="A2247" s="5"/>
      <c r="B2247" s="202"/>
    </row>
    <row r="2248" spans="1:2" ht="16.2" x14ac:dyDescent="0.2">
      <c r="A2248" s="5"/>
      <c r="B2248" s="202"/>
    </row>
    <row r="2249" spans="1:2" ht="16.2" x14ac:dyDescent="0.2">
      <c r="A2249" s="5"/>
      <c r="B2249" s="202"/>
    </row>
    <row r="2250" spans="1:2" ht="16.2" x14ac:dyDescent="0.2">
      <c r="A2250" s="5"/>
      <c r="B2250" s="202"/>
    </row>
    <row r="2251" spans="1:2" ht="16.2" x14ac:dyDescent="0.2">
      <c r="A2251" s="5"/>
      <c r="B2251" s="202"/>
    </row>
    <row r="2252" spans="1:2" ht="16.2" x14ac:dyDescent="0.2">
      <c r="A2252" s="5"/>
      <c r="B2252" s="202"/>
    </row>
    <row r="2253" spans="1:2" ht="16.2" x14ac:dyDescent="0.2">
      <c r="A2253" s="5"/>
      <c r="B2253" s="202"/>
    </row>
    <row r="2254" spans="1:2" ht="16.2" x14ac:dyDescent="0.2">
      <c r="A2254" s="5"/>
      <c r="B2254" s="202"/>
    </row>
    <row r="2255" spans="1:2" ht="16.2" x14ac:dyDescent="0.2">
      <c r="A2255" s="5"/>
      <c r="B2255" s="202"/>
    </row>
    <row r="2256" spans="1:2" ht="16.2" x14ac:dyDescent="0.2">
      <c r="A2256" s="5"/>
      <c r="B2256" s="202"/>
    </row>
    <row r="2257" spans="1:2" ht="16.2" x14ac:dyDescent="0.2">
      <c r="A2257" s="5"/>
      <c r="B2257" s="202"/>
    </row>
    <row r="2258" spans="1:2" ht="16.2" x14ac:dyDescent="0.2">
      <c r="A2258" s="5"/>
      <c r="B2258" s="202"/>
    </row>
    <row r="2259" spans="1:2" ht="16.2" x14ac:dyDescent="0.2">
      <c r="A2259" s="5"/>
      <c r="B2259" s="202"/>
    </row>
    <row r="2260" spans="1:2" ht="16.2" x14ac:dyDescent="0.2">
      <c r="A2260" s="5"/>
      <c r="B2260" s="202"/>
    </row>
    <row r="2261" spans="1:2" ht="16.2" x14ac:dyDescent="0.2">
      <c r="A2261" s="5"/>
      <c r="B2261" s="202"/>
    </row>
    <row r="2262" spans="1:2" ht="16.2" x14ac:dyDescent="0.2">
      <c r="A2262" s="5"/>
      <c r="B2262" s="202"/>
    </row>
    <row r="2263" spans="1:2" ht="16.2" x14ac:dyDescent="0.2">
      <c r="A2263" s="5"/>
      <c r="B2263" s="202"/>
    </row>
    <row r="2264" spans="1:2" ht="16.2" x14ac:dyDescent="0.2">
      <c r="A2264" s="5"/>
      <c r="B2264" s="202"/>
    </row>
    <row r="2265" spans="1:2" ht="16.2" x14ac:dyDescent="0.2">
      <c r="A2265" s="5"/>
      <c r="B2265" s="202"/>
    </row>
    <row r="2266" spans="1:2" ht="16.2" x14ac:dyDescent="0.2">
      <c r="A2266" s="5"/>
      <c r="B2266" s="202"/>
    </row>
    <row r="2267" spans="1:2" ht="16.2" x14ac:dyDescent="0.2">
      <c r="A2267" s="5"/>
      <c r="B2267" s="202"/>
    </row>
    <row r="2268" spans="1:2" ht="16.2" x14ac:dyDescent="0.2">
      <c r="A2268" s="5"/>
      <c r="B2268" s="202"/>
    </row>
    <row r="2269" spans="1:2" ht="16.2" x14ac:dyDescent="0.2">
      <c r="A2269" s="5"/>
      <c r="B2269" s="202"/>
    </row>
    <row r="2270" spans="1:2" ht="16.2" x14ac:dyDescent="0.2">
      <c r="A2270" s="5"/>
      <c r="B2270" s="202"/>
    </row>
    <row r="2271" spans="1:2" ht="16.2" x14ac:dyDescent="0.2">
      <c r="A2271" s="5"/>
      <c r="B2271" s="202"/>
    </row>
    <row r="2272" spans="1:2" ht="16.2" x14ac:dyDescent="0.2">
      <c r="A2272" s="5"/>
      <c r="B2272" s="202"/>
    </row>
    <row r="2273" spans="1:2" ht="16.2" x14ac:dyDescent="0.2">
      <c r="A2273" s="5"/>
      <c r="B2273" s="202"/>
    </row>
    <row r="2274" spans="1:2" ht="16.2" x14ac:dyDescent="0.2">
      <c r="A2274" s="5"/>
      <c r="B2274" s="202"/>
    </row>
    <row r="2275" spans="1:2" ht="16.2" x14ac:dyDescent="0.2">
      <c r="A2275" s="5"/>
      <c r="B2275" s="202"/>
    </row>
    <row r="2276" spans="1:2" ht="16.2" x14ac:dyDescent="0.2">
      <c r="A2276" s="5"/>
      <c r="B2276" s="202"/>
    </row>
    <row r="2277" spans="1:2" ht="16.2" x14ac:dyDescent="0.2">
      <c r="A2277" s="5"/>
      <c r="B2277" s="202"/>
    </row>
    <row r="2278" spans="1:2" ht="16.2" x14ac:dyDescent="0.2">
      <c r="A2278" s="5"/>
      <c r="B2278" s="202"/>
    </row>
    <row r="2279" spans="1:2" ht="16.2" x14ac:dyDescent="0.2">
      <c r="A2279" s="5"/>
      <c r="B2279" s="202"/>
    </row>
    <row r="2280" spans="1:2" ht="16.2" x14ac:dyDescent="0.2">
      <c r="A2280" s="5"/>
      <c r="B2280" s="202"/>
    </row>
    <row r="2281" spans="1:2" ht="16.2" x14ac:dyDescent="0.2">
      <c r="A2281" s="5"/>
      <c r="B2281" s="202"/>
    </row>
    <row r="2282" spans="1:2" ht="16.2" x14ac:dyDescent="0.2">
      <c r="A2282" s="5"/>
      <c r="B2282" s="202"/>
    </row>
    <row r="2283" spans="1:2" ht="16.2" x14ac:dyDescent="0.2">
      <c r="A2283" s="5"/>
      <c r="B2283" s="202"/>
    </row>
    <row r="2284" spans="1:2" ht="16.2" x14ac:dyDescent="0.2">
      <c r="A2284" s="5"/>
      <c r="B2284" s="202"/>
    </row>
    <row r="2285" spans="1:2" ht="16.2" x14ac:dyDescent="0.2">
      <c r="A2285" s="5"/>
      <c r="B2285" s="202"/>
    </row>
    <row r="2286" spans="1:2" ht="16.2" x14ac:dyDescent="0.2">
      <c r="A2286" s="5"/>
      <c r="B2286" s="202"/>
    </row>
    <row r="2287" spans="1:2" ht="16.2" x14ac:dyDescent="0.2">
      <c r="A2287" s="5"/>
      <c r="B2287" s="202"/>
    </row>
    <row r="2288" spans="1:2" ht="16.2" x14ac:dyDescent="0.2">
      <c r="A2288" s="5"/>
      <c r="B2288" s="202"/>
    </row>
    <row r="2289" spans="1:2" ht="16.2" x14ac:dyDescent="0.2">
      <c r="A2289" s="5"/>
      <c r="B2289" s="202"/>
    </row>
    <row r="2290" spans="1:2" ht="16.2" x14ac:dyDescent="0.2">
      <c r="A2290" s="5"/>
      <c r="B2290" s="202"/>
    </row>
    <row r="2291" spans="1:2" ht="16.2" x14ac:dyDescent="0.2">
      <c r="A2291" s="5"/>
      <c r="B2291" s="202"/>
    </row>
    <row r="2292" spans="1:2" ht="16.2" x14ac:dyDescent="0.2">
      <c r="A2292" s="5"/>
      <c r="B2292" s="202"/>
    </row>
    <row r="2293" spans="1:2" ht="16.2" x14ac:dyDescent="0.2">
      <c r="A2293" s="5"/>
      <c r="B2293" s="202"/>
    </row>
    <row r="2294" spans="1:2" ht="16.2" x14ac:dyDescent="0.2">
      <c r="A2294" s="5"/>
      <c r="B2294" s="202"/>
    </row>
    <row r="2295" spans="1:2" ht="16.2" x14ac:dyDescent="0.2">
      <c r="A2295" s="5"/>
      <c r="B2295" s="202"/>
    </row>
    <row r="2296" spans="1:2" ht="16.2" x14ac:dyDescent="0.2">
      <c r="A2296" s="5"/>
      <c r="B2296" s="202"/>
    </row>
    <row r="2297" spans="1:2" ht="16.2" x14ac:dyDescent="0.2">
      <c r="A2297" s="5"/>
      <c r="B2297" s="202"/>
    </row>
    <row r="2298" spans="1:2" ht="16.2" x14ac:dyDescent="0.2">
      <c r="A2298" s="5"/>
      <c r="B2298" s="202"/>
    </row>
    <row r="2299" spans="1:2" ht="16.2" x14ac:dyDescent="0.2">
      <c r="A2299" s="5"/>
      <c r="B2299" s="202"/>
    </row>
    <row r="2300" spans="1:2" ht="16.2" x14ac:dyDescent="0.2">
      <c r="A2300" s="5"/>
      <c r="B2300" s="202"/>
    </row>
    <row r="2301" spans="1:2" ht="16.2" x14ac:dyDescent="0.2">
      <c r="A2301" s="5"/>
      <c r="B2301" s="202"/>
    </row>
    <row r="2302" spans="1:2" ht="16.2" x14ac:dyDescent="0.2">
      <c r="A2302" s="5"/>
      <c r="B2302" s="202"/>
    </row>
    <row r="2303" spans="1:2" ht="16.2" x14ac:dyDescent="0.2">
      <c r="A2303" s="5"/>
      <c r="B2303" s="202"/>
    </row>
    <row r="2304" spans="1:2" ht="16.2" x14ac:dyDescent="0.2">
      <c r="A2304" s="5"/>
      <c r="B2304" s="202"/>
    </row>
    <row r="2305" spans="1:2" ht="16.2" x14ac:dyDescent="0.2">
      <c r="A2305" s="5"/>
      <c r="B2305" s="202"/>
    </row>
    <row r="2306" spans="1:2" ht="16.2" x14ac:dyDescent="0.2">
      <c r="A2306" s="5"/>
      <c r="B2306" s="202"/>
    </row>
    <row r="2307" spans="1:2" ht="16.2" x14ac:dyDescent="0.2">
      <c r="A2307" s="5"/>
      <c r="B2307" s="202"/>
    </row>
    <row r="2308" spans="1:2" ht="16.2" x14ac:dyDescent="0.2">
      <c r="A2308" s="5"/>
      <c r="B2308" s="202"/>
    </row>
    <row r="2309" spans="1:2" ht="16.2" x14ac:dyDescent="0.2">
      <c r="A2309" s="5"/>
      <c r="B2309" s="202"/>
    </row>
    <row r="2310" spans="1:2" ht="16.2" x14ac:dyDescent="0.2">
      <c r="A2310" s="5"/>
      <c r="B2310" s="202"/>
    </row>
    <row r="2311" spans="1:2" ht="16.2" x14ac:dyDescent="0.2">
      <c r="A2311" s="5"/>
      <c r="B2311" s="202"/>
    </row>
    <row r="2312" spans="1:2" ht="16.2" x14ac:dyDescent="0.2">
      <c r="A2312" s="5"/>
      <c r="B2312" s="202"/>
    </row>
    <row r="2313" spans="1:2" ht="16.2" x14ac:dyDescent="0.2">
      <c r="A2313" s="5"/>
      <c r="B2313" s="202"/>
    </row>
    <row r="2314" spans="1:2" ht="16.2" x14ac:dyDescent="0.2">
      <c r="A2314" s="5"/>
      <c r="B2314" s="202"/>
    </row>
    <row r="2315" spans="1:2" ht="16.2" x14ac:dyDescent="0.2">
      <c r="A2315" s="5"/>
      <c r="B2315" s="202"/>
    </row>
    <row r="2316" spans="1:2" ht="16.2" x14ac:dyDescent="0.2">
      <c r="A2316" s="5"/>
      <c r="B2316" s="202"/>
    </row>
    <row r="2317" spans="1:2" ht="16.2" x14ac:dyDescent="0.2">
      <c r="A2317" s="5"/>
      <c r="B2317" s="202"/>
    </row>
    <row r="2318" spans="1:2" ht="16.2" x14ac:dyDescent="0.2">
      <c r="A2318" s="5"/>
      <c r="B2318" s="202"/>
    </row>
    <row r="2319" spans="1:2" ht="16.2" x14ac:dyDescent="0.2">
      <c r="A2319" s="5"/>
      <c r="B2319" s="202"/>
    </row>
    <row r="2320" spans="1:2" ht="16.2" x14ac:dyDescent="0.2">
      <c r="A2320" s="5"/>
      <c r="B2320" s="202"/>
    </row>
    <row r="2321" spans="1:2" ht="16.2" x14ac:dyDescent="0.2">
      <c r="A2321" s="5"/>
      <c r="B2321" s="202"/>
    </row>
    <row r="2322" spans="1:2" ht="16.2" x14ac:dyDescent="0.2">
      <c r="A2322" s="5"/>
      <c r="B2322" s="202"/>
    </row>
    <row r="2323" spans="1:2" ht="16.2" x14ac:dyDescent="0.2">
      <c r="A2323" s="5"/>
      <c r="B2323" s="202"/>
    </row>
    <row r="2324" spans="1:2" ht="16.2" x14ac:dyDescent="0.2">
      <c r="A2324" s="5"/>
      <c r="B2324" s="202"/>
    </row>
    <row r="2325" spans="1:2" ht="16.2" x14ac:dyDescent="0.2">
      <c r="A2325" s="5"/>
      <c r="B2325" s="202"/>
    </row>
    <row r="2326" spans="1:2" ht="16.2" x14ac:dyDescent="0.2">
      <c r="A2326" s="5"/>
      <c r="B2326" s="202"/>
    </row>
    <row r="2327" spans="1:2" ht="16.2" x14ac:dyDescent="0.2">
      <c r="A2327" s="5"/>
      <c r="B2327" s="202"/>
    </row>
    <row r="2328" spans="1:2" ht="16.2" x14ac:dyDescent="0.2">
      <c r="A2328" s="5"/>
      <c r="B2328" s="202"/>
    </row>
    <row r="2329" spans="1:2" ht="16.2" x14ac:dyDescent="0.2">
      <c r="A2329" s="5"/>
      <c r="B2329" s="202"/>
    </row>
    <row r="2330" spans="1:2" ht="16.2" x14ac:dyDescent="0.2">
      <c r="A2330" s="5"/>
      <c r="B2330" s="202"/>
    </row>
    <row r="2331" spans="1:2" ht="16.2" x14ac:dyDescent="0.2">
      <c r="A2331" s="5"/>
      <c r="B2331" s="202"/>
    </row>
    <row r="2332" spans="1:2" ht="16.2" x14ac:dyDescent="0.2">
      <c r="A2332" s="5"/>
      <c r="B2332" s="202"/>
    </row>
    <row r="2333" spans="1:2" ht="16.2" x14ac:dyDescent="0.2">
      <c r="A2333" s="5"/>
      <c r="B2333" s="202"/>
    </row>
    <row r="2334" spans="1:2" ht="16.2" x14ac:dyDescent="0.2">
      <c r="A2334" s="5"/>
      <c r="B2334" s="202"/>
    </row>
    <row r="2335" spans="1:2" ht="16.2" x14ac:dyDescent="0.2">
      <c r="A2335" s="5"/>
      <c r="B2335" s="202"/>
    </row>
    <row r="2336" spans="1:2" ht="16.2" x14ac:dyDescent="0.2">
      <c r="A2336" s="5"/>
      <c r="B2336" s="202"/>
    </row>
    <row r="2337" spans="1:2" ht="16.2" x14ac:dyDescent="0.2">
      <c r="A2337" s="5"/>
      <c r="B2337" s="202"/>
    </row>
    <row r="2338" spans="1:2" ht="16.2" x14ac:dyDescent="0.2">
      <c r="A2338" s="5"/>
      <c r="B2338" s="202"/>
    </row>
    <row r="2339" spans="1:2" ht="16.2" x14ac:dyDescent="0.2">
      <c r="A2339" s="5"/>
      <c r="B2339" s="202"/>
    </row>
    <row r="2340" spans="1:2" ht="16.2" x14ac:dyDescent="0.2">
      <c r="A2340" s="5"/>
      <c r="B2340" s="202"/>
    </row>
    <row r="2341" spans="1:2" ht="16.2" x14ac:dyDescent="0.2">
      <c r="A2341" s="5"/>
      <c r="B2341" s="202"/>
    </row>
    <row r="2342" spans="1:2" ht="16.2" x14ac:dyDescent="0.2">
      <c r="A2342" s="5"/>
      <c r="B2342" s="202"/>
    </row>
    <row r="2343" spans="1:2" ht="16.2" x14ac:dyDescent="0.2">
      <c r="A2343" s="5"/>
      <c r="B2343" s="202"/>
    </row>
    <row r="2344" spans="1:2" ht="16.2" x14ac:dyDescent="0.2">
      <c r="A2344" s="5"/>
      <c r="B2344" s="202"/>
    </row>
    <row r="2345" spans="1:2" ht="16.2" x14ac:dyDescent="0.2">
      <c r="A2345" s="5"/>
      <c r="B2345" s="202"/>
    </row>
    <row r="2346" spans="1:2" ht="16.2" x14ac:dyDescent="0.2">
      <c r="A2346" s="5"/>
      <c r="B2346" s="202"/>
    </row>
    <row r="2347" spans="1:2" ht="16.2" x14ac:dyDescent="0.2">
      <c r="A2347" s="5"/>
      <c r="B2347" s="202"/>
    </row>
    <row r="2348" spans="1:2" ht="16.2" x14ac:dyDescent="0.2">
      <c r="A2348" s="5"/>
      <c r="B2348" s="202"/>
    </row>
    <row r="2349" spans="1:2" ht="16.2" x14ac:dyDescent="0.2">
      <c r="A2349" s="5"/>
      <c r="B2349" s="202"/>
    </row>
    <row r="2350" spans="1:2" ht="16.2" x14ac:dyDescent="0.2">
      <c r="A2350" s="5"/>
      <c r="B2350" s="202"/>
    </row>
    <row r="2351" spans="1:2" ht="16.2" x14ac:dyDescent="0.2">
      <c r="A2351" s="5"/>
      <c r="B2351" s="202"/>
    </row>
    <row r="2352" spans="1:2" ht="16.2" x14ac:dyDescent="0.2">
      <c r="A2352" s="5"/>
      <c r="B2352" s="202"/>
    </row>
    <row r="2353" spans="1:2" ht="16.2" x14ac:dyDescent="0.2">
      <c r="A2353" s="5"/>
      <c r="B2353" s="202"/>
    </row>
    <row r="2354" spans="1:2" ht="16.2" x14ac:dyDescent="0.2">
      <c r="A2354" s="5"/>
      <c r="B2354" s="202"/>
    </row>
    <row r="2355" spans="1:2" ht="16.2" x14ac:dyDescent="0.2">
      <c r="A2355" s="5"/>
      <c r="B2355" s="202"/>
    </row>
    <row r="2356" spans="1:2" ht="16.2" x14ac:dyDescent="0.2">
      <c r="A2356" s="5"/>
      <c r="B2356" s="202"/>
    </row>
    <row r="2357" spans="1:2" ht="16.2" x14ac:dyDescent="0.2">
      <c r="A2357" s="5"/>
      <c r="B2357" s="202"/>
    </row>
    <row r="2358" spans="1:2" ht="16.2" x14ac:dyDescent="0.2">
      <c r="A2358" s="5"/>
      <c r="B2358" s="202"/>
    </row>
    <row r="2359" spans="1:2" ht="16.2" x14ac:dyDescent="0.2">
      <c r="A2359" s="5"/>
      <c r="B2359" s="202"/>
    </row>
    <row r="2360" spans="1:2" ht="16.2" x14ac:dyDescent="0.2">
      <c r="A2360" s="5"/>
      <c r="B2360" s="202"/>
    </row>
    <row r="2361" spans="1:2" ht="16.2" x14ac:dyDescent="0.2">
      <c r="A2361" s="5"/>
      <c r="B2361" s="202"/>
    </row>
    <row r="2362" spans="1:2" ht="16.2" x14ac:dyDescent="0.2">
      <c r="A2362" s="5"/>
      <c r="B2362" s="202"/>
    </row>
    <row r="2363" spans="1:2" ht="16.2" x14ac:dyDescent="0.2">
      <c r="A2363" s="5"/>
      <c r="B2363" s="202"/>
    </row>
    <row r="2364" spans="1:2" ht="16.2" x14ac:dyDescent="0.2">
      <c r="A2364" s="5"/>
      <c r="B2364" s="202"/>
    </row>
    <row r="2365" spans="1:2" ht="16.2" x14ac:dyDescent="0.2">
      <c r="A2365" s="5"/>
      <c r="B2365" s="202"/>
    </row>
    <row r="2366" spans="1:2" ht="16.2" x14ac:dyDescent="0.2">
      <c r="A2366" s="5"/>
      <c r="B2366" s="202"/>
    </row>
    <row r="2367" spans="1:2" ht="16.2" x14ac:dyDescent="0.2">
      <c r="A2367" s="5"/>
      <c r="B2367" s="202"/>
    </row>
    <row r="2368" spans="1:2" ht="16.2" x14ac:dyDescent="0.2">
      <c r="A2368" s="5"/>
      <c r="B2368" s="202"/>
    </row>
    <row r="2369" spans="1:2" ht="16.2" x14ac:dyDescent="0.2">
      <c r="A2369" s="5"/>
      <c r="B2369" s="202"/>
    </row>
    <row r="2370" spans="1:2" ht="16.2" x14ac:dyDescent="0.2">
      <c r="A2370" s="5"/>
      <c r="B2370" s="202"/>
    </row>
    <row r="2371" spans="1:2" ht="16.2" x14ac:dyDescent="0.2">
      <c r="A2371" s="5"/>
      <c r="B2371" s="202"/>
    </row>
    <row r="2372" spans="1:2" ht="16.2" x14ac:dyDescent="0.2">
      <c r="A2372" s="5"/>
      <c r="B2372" s="202"/>
    </row>
    <row r="2373" spans="1:2" ht="16.2" x14ac:dyDescent="0.2">
      <c r="A2373" s="5"/>
      <c r="B2373" s="202"/>
    </row>
    <row r="2374" spans="1:2" ht="16.2" x14ac:dyDescent="0.2">
      <c r="A2374" s="5"/>
      <c r="B2374" s="202"/>
    </row>
    <row r="2375" spans="1:2" ht="16.2" x14ac:dyDescent="0.2">
      <c r="A2375" s="5"/>
      <c r="B2375" s="202"/>
    </row>
    <row r="2376" spans="1:2" ht="16.2" x14ac:dyDescent="0.2">
      <c r="A2376" s="5"/>
      <c r="B2376" s="202"/>
    </row>
    <row r="2377" spans="1:2" ht="16.2" x14ac:dyDescent="0.2">
      <c r="A2377" s="5"/>
      <c r="B2377" s="202"/>
    </row>
    <row r="2378" spans="1:2" ht="16.2" x14ac:dyDescent="0.2">
      <c r="A2378" s="5"/>
      <c r="B2378" s="202"/>
    </row>
    <row r="2379" spans="1:2" ht="16.2" x14ac:dyDescent="0.2">
      <c r="A2379" s="5"/>
      <c r="B2379" s="202"/>
    </row>
    <row r="2380" spans="1:2" ht="16.2" x14ac:dyDescent="0.2">
      <c r="A2380" s="5"/>
      <c r="B2380" s="202"/>
    </row>
    <row r="2381" spans="1:2" ht="16.2" x14ac:dyDescent="0.2">
      <c r="A2381" s="5"/>
      <c r="B2381" s="202"/>
    </row>
    <row r="2382" spans="1:2" ht="16.2" x14ac:dyDescent="0.2">
      <c r="A2382" s="5"/>
      <c r="B2382" s="202"/>
    </row>
    <row r="2383" spans="1:2" ht="16.2" x14ac:dyDescent="0.2">
      <c r="A2383" s="5"/>
      <c r="B2383" s="202"/>
    </row>
    <row r="2384" spans="1:2" ht="16.2" x14ac:dyDescent="0.2">
      <c r="A2384" s="5"/>
      <c r="B2384" s="202"/>
    </row>
    <row r="2385" spans="1:2" ht="16.2" x14ac:dyDescent="0.2">
      <c r="A2385" s="5"/>
      <c r="B2385" s="202"/>
    </row>
    <row r="2386" spans="1:2" ht="16.2" x14ac:dyDescent="0.2">
      <c r="A2386" s="5"/>
      <c r="B2386" s="202"/>
    </row>
    <row r="2387" spans="1:2" ht="16.2" x14ac:dyDescent="0.2">
      <c r="A2387" s="5"/>
      <c r="B2387" s="202"/>
    </row>
    <row r="2388" spans="1:2" ht="16.2" x14ac:dyDescent="0.2">
      <c r="A2388" s="5"/>
      <c r="B2388" s="202"/>
    </row>
    <row r="2389" spans="1:2" ht="16.2" x14ac:dyDescent="0.2">
      <c r="A2389" s="5"/>
      <c r="B2389" s="202"/>
    </row>
    <row r="2390" spans="1:2" ht="16.2" x14ac:dyDescent="0.2">
      <c r="A2390" s="5"/>
      <c r="B2390" s="202"/>
    </row>
    <row r="2391" spans="1:2" ht="16.2" x14ac:dyDescent="0.2">
      <c r="A2391" s="5"/>
      <c r="B2391" s="202"/>
    </row>
    <row r="2392" spans="1:2" ht="16.2" x14ac:dyDescent="0.2">
      <c r="A2392" s="5"/>
      <c r="B2392" s="202"/>
    </row>
    <row r="2393" spans="1:2" ht="16.2" x14ac:dyDescent="0.2">
      <c r="A2393" s="5"/>
      <c r="B2393" s="202"/>
    </row>
    <row r="2394" spans="1:2" ht="16.2" x14ac:dyDescent="0.2">
      <c r="A2394" s="5"/>
      <c r="B2394" s="202"/>
    </row>
    <row r="2395" spans="1:2" ht="16.2" x14ac:dyDescent="0.2">
      <c r="A2395" s="5"/>
      <c r="B2395" s="202"/>
    </row>
    <row r="2396" spans="1:2" ht="16.2" x14ac:dyDescent="0.2">
      <c r="A2396" s="5"/>
      <c r="B2396" s="202"/>
    </row>
    <row r="2397" spans="1:2" ht="16.2" x14ac:dyDescent="0.2">
      <c r="A2397" s="5"/>
      <c r="B2397" s="202"/>
    </row>
    <row r="2398" spans="1:2" ht="16.2" x14ac:dyDescent="0.2">
      <c r="A2398" s="5"/>
      <c r="B2398" s="202"/>
    </row>
    <row r="2399" spans="1:2" ht="16.2" x14ac:dyDescent="0.2">
      <c r="A2399" s="5"/>
      <c r="B2399" s="202"/>
    </row>
    <row r="2400" spans="1:2" ht="16.2" x14ac:dyDescent="0.2">
      <c r="A2400" s="5"/>
      <c r="B2400" s="202"/>
    </row>
    <row r="2401" spans="1:2" ht="16.2" x14ac:dyDescent="0.2">
      <c r="A2401" s="5"/>
      <c r="B2401" s="202"/>
    </row>
    <row r="2402" spans="1:2" ht="16.2" x14ac:dyDescent="0.2">
      <c r="A2402" s="5"/>
      <c r="B2402" s="202"/>
    </row>
    <row r="2403" spans="1:2" ht="16.2" x14ac:dyDescent="0.2">
      <c r="A2403" s="5"/>
      <c r="B2403" s="202"/>
    </row>
    <row r="2404" spans="1:2" ht="16.2" x14ac:dyDescent="0.2">
      <c r="A2404" s="5"/>
      <c r="B2404" s="202"/>
    </row>
    <row r="2405" spans="1:2" ht="16.2" x14ac:dyDescent="0.2">
      <c r="A2405" s="5"/>
      <c r="B2405" s="202"/>
    </row>
    <row r="2406" spans="1:2" ht="16.2" x14ac:dyDescent="0.2">
      <c r="A2406" s="5"/>
      <c r="B2406" s="202"/>
    </row>
    <row r="2407" spans="1:2" ht="16.2" x14ac:dyDescent="0.2">
      <c r="A2407" s="5"/>
      <c r="B2407" s="202"/>
    </row>
    <row r="2408" spans="1:2" ht="16.2" x14ac:dyDescent="0.2">
      <c r="A2408" s="5"/>
      <c r="B2408" s="202"/>
    </row>
    <row r="2409" spans="1:2" ht="16.2" x14ac:dyDescent="0.2">
      <c r="A2409" s="5"/>
      <c r="B2409" s="202"/>
    </row>
    <row r="2410" spans="1:2" ht="16.2" x14ac:dyDescent="0.2">
      <c r="A2410" s="5"/>
      <c r="B2410" s="202"/>
    </row>
    <row r="2411" spans="1:2" ht="16.2" x14ac:dyDescent="0.2">
      <c r="A2411" s="5"/>
      <c r="B2411" s="202"/>
    </row>
    <row r="2412" spans="1:2" ht="16.2" x14ac:dyDescent="0.2">
      <c r="A2412" s="5"/>
      <c r="B2412" s="202"/>
    </row>
    <row r="2413" spans="1:2" ht="16.2" x14ac:dyDescent="0.2">
      <c r="A2413" s="5"/>
      <c r="B2413" s="202"/>
    </row>
    <row r="2414" spans="1:2" ht="16.2" x14ac:dyDescent="0.2">
      <c r="A2414" s="5"/>
      <c r="B2414" s="202"/>
    </row>
    <row r="2415" spans="1:2" ht="16.2" x14ac:dyDescent="0.2">
      <c r="A2415" s="5"/>
      <c r="B2415" s="202"/>
    </row>
    <row r="2416" spans="1:2" ht="16.2" x14ac:dyDescent="0.2">
      <c r="A2416" s="5"/>
      <c r="B2416" s="202"/>
    </row>
    <row r="2417" spans="1:2" ht="16.2" x14ac:dyDescent="0.2">
      <c r="A2417" s="5"/>
      <c r="B2417" s="202"/>
    </row>
    <row r="2418" spans="1:2" ht="16.2" x14ac:dyDescent="0.2">
      <c r="A2418" s="5"/>
      <c r="B2418" s="202"/>
    </row>
    <row r="2419" spans="1:2" ht="16.2" x14ac:dyDescent="0.2">
      <c r="A2419" s="5"/>
      <c r="B2419" s="202"/>
    </row>
    <row r="2420" spans="1:2" ht="16.2" x14ac:dyDescent="0.2">
      <c r="A2420" s="5"/>
      <c r="B2420" s="202"/>
    </row>
    <row r="2421" spans="1:2" ht="16.2" x14ac:dyDescent="0.2">
      <c r="A2421" s="5"/>
      <c r="B2421" s="202"/>
    </row>
    <row r="2422" spans="1:2" ht="16.2" x14ac:dyDescent="0.2">
      <c r="A2422" s="5"/>
      <c r="B2422" s="202"/>
    </row>
    <row r="2423" spans="1:2" ht="16.2" x14ac:dyDescent="0.2">
      <c r="A2423" s="5"/>
      <c r="B2423" s="202"/>
    </row>
    <row r="2424" spans="1:2" ht="16.2" x14ac:dyDescent="0.2">
      <c r="A2424" s="5"/>
      <c r="B2424" s="202"/>
    </row>
    <row r="2425" spans="1:2" ht="16.2" x14ac:dyDescent="0.2">
      <c r="A2425" s="5"/>
      <c r="B2425" s="202"/>
    </row>
    <row r="2426" spans="1:2" ht="16.2" x14ac:dyDescent="0.2">
      <c r="A2426" s="5"/>
      <c r="B2426" s="202"/>
    </row>
    <row r="2427" spans="1:2" ht="16.2" x14ac:dyDescent="0.2">
      <c r="A2427" s="5"/>
      <c r="B2427" s="202"/>
    </row>
    <row r="2428" spans="1:2" ht="16.2" x14ac:dyDescent="0.2">
      <c r="A2428" s="5"/>
      <c r="B2428" s="202"/>
    </row>
    <row r="2429" spans="1:2" ht="16.2" x14ac:dyDescent="0.2">
      <c r="A2429" s="5"/>
      <c r="B2429" s="202"/>
    </row>
    <row r="2430" spans="1:2" ht="16.2" x14ac:dyDescent="0.2">
      <c r="A2430" s="5"/>
      <c r="B2430" s="202"/>
    </row>
    <row r="2431" spans="1:2" ht="16.2" x14ac:dyDescent="0.2">
      <c r="A2431" s="5"/>
      <c r="B2431" s="202"/>
    </row>
    <row r="2432" spans="1:2" ht="16.2" x14ac:dyDescent="0.2">
      <c r="A2432" s="5"/>
      <c r="B2432" s="202"/>
    </row>
    <row r="2433" spans="1:2" ht="16.2" x14ac:dyDescent="0.2">
      <c r="A2433" s="5"/>
      <c r="B2433" s="202"/>
    </row>
    <row r="2434" spans="1:2" ht="16.2" x14ac:dyDescent="0.2">
      <c r="A2434" s="5"/>
      <c r="B2434" s="202"/>
    </row>
    <row r="2435" spans="1:2" ht="16.2" x14ac:dyDescent="0.2">
      <c r="A2435" s="5"/>
      <c r="B2435" s="202"/>
    </row>
    <row r="2436" spans="1:2" ht="16.2" x14ac:dyDescent="0.2">
      <c r="A2436" s="5"/>
      <c r="B2436" s="202"/>
    </row>
    <row r="2437" spans="1:2" ht="16.2" x14ac:dyDescent="0.2">
      <c r="A2437" s="5"/>
      <c r="B2437" s="202"/>
    </row>
    <row r="2438" spans="1:2" ht="16.2" x14ac:dyDescent="0.2">
      <c r="A2438" s="5"/>
      <c r="B2438" s="202"/>
    </row>
    <row r="2439" spans="1:2" ht="16.2" x14ac:dyDescent="0.2">
      <c r="A2439" s="5"/>
      <c r="B2439" s="202"/>
    </row>
    <row r="2440" spans="1:2" ht="16.2" x14ac:dyDescent="0.2">
      <c r="A2440" s="5"/>
      <c r="B2440" s="202"/>
    </row>
    <row r="2441" spans="1:2" ht="16.2" x14ac:dyDescent="0.2">
      <c r="A2441" s="5"/>
      <c r="B2441" s="202"/>
    </row>
    <row r="2442" spans="1:2" ht="16.2" x14ac:dyDescent="0.2">
      <c r="A2442" s="5"/>
      <c r="B2442" s="202"/>
    </row>
    <row r="2443" spans="1:2" ht="16.2" x14ac:dyDescent="0.2">
      <c r="A2443" s="5"/>
      <c r="B2443" s="202"/>
    </row>
    <row r="2444" spans="1:2" ht="16.2" x14ac:dyDescent="0.2">
      <c r="A2444" s="5"/>
      <c r="B2444" s="202"/>
    </row>
    <row r="2445" spans="1:2" ht="16.2" x14ac:dyDescent="0.2">
      <c r="A2445" s="5"/>
      <c r="B2445" s="202"/>
    </row>
    <row r="2446" spans="1:2" ht="16.2" x14ac:dyDescent="0.2">
      <c r="A2446" s="5"/>
      <c r="B2446" s="202"/>
    </row>
    <row r="2447" spans="1:2" ht="16.2" x14ac:dyDescent="0.2">
      <c r="A2447" s="5"/>
      <c r="B2447" s="202"/>
    </row>
    <row r="2448" spans="1:2" ht="16.2" x14ac:dyDescent="0.2">
      <c r="A2448" s="5"/>
      <c r="B2448" s="202"/>
    </row>
    <row r="2449" spans="1:2" ht="16.2" x14ac:dyDescent="0.2">
      <c r="A2449" s="5"/>
      <c r="B2449" s="202"/>
    </row>
    <row r="2450" spans="1:2" ht="16.2" x14ac:dyDescent="0.2">
      <c r="A2450" s="5"/>
      <c r="B2450" s="202"/>
    </row>
    <row r="2451" spans="1:2" ht="16.2" x14ac:dyDescent="0.2">
      <c r="A2451" s="5"/>
      <c r="B2451" s="202"/>
    </row>
    <row r="2452" spans="1:2" ht="16.2" x14ac:dyDescent="0.2">
      <c r="A2452" s="5"/>
      <c r="B2452" s="202"/>
    </row>
    <row r="2453" spans="1:2" ht="16.2" x14ac:dyDescent="0.2">
      <c r="A2453" s="5"/>
      <c r="B2453" s="202"/>
    </row>
    <row r="2454" spans="1:2" ht="16.2" x14ac:dyDescent="0.2">
      <c r="A2454" s="5"/>
      <c r="B2454" s="202"/>
    </row>
    <row r="2455" spans="1:2" ht="16.2" x14ac:dyDescent="0.2">
      <c r="A2455" s="5"/>
      <c r="B2455" s="202"/>
    </row>
    <row r="2456" spans="1:2" ht="16.2" x14ac:dyDescent="0.2">
      <c r="A2456" s="5"/>
      <c r="B2456" s="202"/>
    </row>
    <row r="2457" spans="1:2" ht="16.2" x14ac:dyDescent="0.2">
      <c r="A2457" s="5"/>
      <c r="B2457" s="202"/>
    </row>
    <row r="2458" spans="1:2" ht="16.2" x14ac:dyDescent="0.2">
      <c r="A2458" s="5"/>
      <c r="B2458" s="202"/>
    </row>
    <row r="2459" spans="1:2" ht="16.2" x14ac:dyDescent="0.2">
      <c r="A2459" s="5"/>
      <c r="B2459" s="202"/>
    </row>
    <row r="2460" spans="1:2" ht="16.2" x14ac:dyDescent="0.2">
      <c r="A2460" s="5"/>
      <c r="B2460" s="202"/>
    </row>
    <row r="2461" spans="1:2" ht="16.2" x14ac:dyDescent="0.2">
      <c r="A2461" s="5"/>
      <c r="B2461" s="202"/>
    </row>
    <row r="2462" spans="1:2" ht="16.2" x14ac:dyDescent="0.2">
      <c r="A2462" s="5"/>
      <c r="B2462" s="202"/>
    </row>
    <row r="2463" spans="1:2" ht="16.2" x14ac:dyDescent="0.2">
      <c r="A2463" s="5"/>
      <c r="B2463" s="202"/>
    </row>
    <row r="2464" spans="1:2" ht="16.2" x14ac:dyDescent="0.2">
      <c r="A2464" s="5"/>
      <c r="B2464" s="202"/>
    </row>
    <row r="2465" spans="1:2" ht="16.2" x14ac:dyDescent="0.2">
      <c r="A2465" s="5"/>
      <c r="B2465" s="202"/>
    </row>
    <row r="2466" spans="1:2" ht="16.2" x14ac:dyDescent="0.2">
      <c r="A2466" s="5"/>
      <c r="B2466" s="202"/>
    </row>
    <row r="2467" spans="1:2" ht="16.2" x14ac:dyDescent="0.2">
      <c r="A2467" s="5"/>
      <c r="B2467" s="202"/>
    </row>
    <row r="2468" spans="1:2" ht="16.2" x14ac:dyDescent="0.2">
      <c r="A2468" s="5"/>
      <c r="B2468" s="202"/>
    </row>
    <row r="2469" spans="1:2" ht="16.2" x14ac:dyDescent="0.2">
      <c r="A2469" s="5"/>
      <c r="B2469" s="202"/>
    </row>
    <row r="2470" spans="1:2" ht="16.2" x14ac:dyDescent="0.2">
      <c r="A2470" s="5"/>
      <c r="B2470" s="202"/>
    </row>
    <row r="2471" spans="1:2" ht="16.2" x14ac:dyDescent="0.2">
      <c r="A2471" s="5"/>
      <c r="B2471" s="202"/>
    </row>
    <row r="2472" spans="1:2" ht="16.2" x14ac:dyDescent="0.2">
      <c r="A2472" s="5"/>
      <c r="B2472" s="202"/>
    </row>
    <row r="2473" spans="1:2" ht="16.2" x14ac:dyDescent="0.2">
      <c r="A2473" s="5"/>
      <c r="B2473" s="202"/>
    </row>
    <row r="2474" spans="1:2" ht="16.2" x14ac:dyDescent="0.2">
      <c r="A2474" s="5"/>
      <c r="B2474" s="202"/>
    </row>
    <row r="2475" spans="1:2" ht="16.2" x14ac:dyDescent="0.2">
      <c r="A2475" s="5"/>
      <c r="B2475" s="202"/>
    </row>
    <row r="2476" spans="1:2" ht="16.2" x14ac:dyDescent="0.2">
      <c r="A2476" s="5"/>
      <c r="B2476" s="202"/>
    </row>
    <row r="2477" spans="1:2" ht="16.2" x14ac:dyDescent="0.2">
      <c r="A2477" s="5"/>
      <c r="B2477" s="202"/>
    </row>
    <row r="2478" spans="1:2" ht="16.2" x14ac:dyDescent="0.2">
      <c r="A2478" s="5"/>
      <c r="B2478" s="202"/>
    </row>
    <row r="2479" spans="1:2" ht="16.2" x14ac:dyDescent="0.2">
      <c r="A2479" s="5"/>
      <c r="B2479" s="202"/>
    </row>
    <row r="2480" spans="1:2" ht="16.2" x14ac:dyDescent="0.2">
      <c r="A2480" s="5"/>
      <c r="B2480" s="202"/>
    </row>
    <row r="2481" spans="1:2" ht="16.2" x14ac:dyDescent="0.2">
      <c r="A2481" s="5"/>
      <c r="B2481" s="202"/>
    </row>
    <row r="2482" spans="1:2" ht="16.2" x14ac:dyDescent="0.2">
      <c r="A2482" s="5"/>
      <c r="B2482" s="202"/>
    </row>
    <row r="2483" spans="1:2" ht="16.2" x14ac:dyDescent="0.2">
      <c r="A2483" s="5"/>
      <c r="B2483" s="202"/>
    </row>
    <row r="2484" spans="1:2" ht="16.2" x14ac:dyDescent="0.2">
      <c r="A2484" s="5"/>
      <c r="B2484" s="202"/>
    </row>
    <row r="2485" spans="1:2" ht="16.2" x14ac:dyDescent="0.2">
      <c r="A2485" s="5"/>
      <c r="B2485" s="202"/>
    </row>
    <row r="2486" spans="1:2" ht="16.2" x14ac:dyDescent="0.2">
      <c r="A2486" s="5"/>
      <c r="B2486" s="202"/>
    </row>
    <row r="2487" spans="1:2" ht="16.2" x14ac:dyDescent="0.2">
      <c r="A2487" s="5"/>
      <c r="B2487" s="202"/>
    </row>
    <row r="2488" spans="1:2" ht="16.2" x14ac:dyDescent="0.2">
      <c r="A2488" s="5"/>
      <c r="B2488" s="202"/>
    </row>
    <row r="2489" spans="1:2" ht="16.2" x14ac:dyDescent="0.2">
      <c r="A2489" s="5"/>
      <c r="B2489" s="202"/>
    </row>
    <row r="2490" spans="1:2" ht="16.2" x14ac:dyDescent="0.2">
      <c r="A2490" s="5"/>
      <c r="B2490" s="202"/>
    </row>
    <row r="2491" spans="1:2" ht="16.2" x14ac:dyDescent="0.2">
      <c r="A2491" s="5"/>
      <c r="B2491" s="202"/>
    </row>
    <row r="2492" spans="1:2" ht="16.2" x14ac:dyDescent="0.2">
      <c r="A2492" s="5"/>
      <c r="B2492" s="202"/>
    </row>
    <row r="2493" spans="1:2" ht="16.2" x14ac:dyDescent="0.2">
      <c r="A2493" s="5"/>
      <c r="B2493" s="202"/>
    </row>
    <row r="2494" spans="1:2" ht="16.2" x14ac:dyDescent="0.2">
      <c r="A2494" s="5"/>
      <c r="B2494" s="202"/>
    </row>
    <row r="2495" spans="1:2" ht="16.2" x14ac:dyDescent="0.2">
      <c r="A2495" s="5"/>
      <c r="B2495" s="202"/>
    </row>
    <row r="2496" spans="1:2" ht="16.2" x14ac:dyDescent="0.2">
      <c r="A2496" s="5"/>
      <c r="B2496" s="202"/>
    </row>
    <row r="2497" spans="1:2" ht="16.2" x14ac:dyDescent="0.2">
      <c r="A2497" s="5"/>
      <c r="B2497" s="202"/>
    </row>
    <row r="2498" spans="1:2" ht="16.2" x14ac:dyDescent="0.2">
      <c r="A2498" s="5"/>
      <c r="B2498" s="202"/>
    </row>
    <row r="2499" spans="1:2" ht="16.2" x14ac:dyDescent="0.2">
      <c r="A2499" s="5"/>
      <c r="B2499" s="202"/>
    </row>
    <row r="2500" spans="1:2" ht="16.2" x14ac:dyDescent="0.2">
      <c r="A2500" s="5"/>
      <c r="B2500" s="202"/>
    </row>
    <row r="2501" spans="1:2" ht="16.2" x14ac:dyDescent="0.2">
      <c r="A2501" s="5"/>
      <c r="B2501" s="202"/>
    </row>
    <row r="2502" spans="1:2" ht="16.2" x14ac:dyDescent="0.2">
      <c r="A2502" s="5"/>
      <c r="B2502" s="202"/>
    </row>
    <row r="2503" spans="1:2" ht="16.2" x14ac:dyDescent="0.2">
      <c r="A2503" s="5"/>
      <c r="B2503" s="202"/>
    </row>
    <row r="2504" spans="1:2" ht="16.2" x14ac:dyDescent="0.2">
      <c r="A2504" s="5"/>
      <c r="B2504" s="202"/>
    </row>
    <row r="2505" spans="1:2" ht="16.2" x14ac:dyDescent="0.2">
      <c r="A2505" s="5"/>
      <c r="B2505" s="202"/>
    </row>
    <row r="2506" spans="1:2" ht="16.2" x14ac:dyDescent="0.2">
      <c r="A2506" s="5"/>
      <c r="B2506" s="202"/>
    </row>
    <row r="2507" spans="1:2" ht="16.2" x14ac:dyDescent="0.2">
      <c r="A2507" s="5"/>
      <c r="B2507" s="202"/>
    </row>
    <row r="2508" spans="1:2" ht="16.2" x14ac:dyDescent="0.2">
      <c r="A2508" s="5"/>
      <c r="B2508" s="202"/>
    </row>
    <row r="2509" spans="1:2" ht="16.2" x14ac:dyDescent="0.2">
      <c r="A2509" s="5"/>
      <c r="B2509" s="202"/>
    </row>
    <row r="2510" spans="1:2" ht="16.2" x14ac:dyDescent="0.2">
      <c r="A2510" s="5"/>
      <c r="B2510" s="202"/>
    </row>
    <row r="2511" spans="1:2" ht="16.2" x14ac:dyDescent="0.2">
      <c r="A2511" s="5"/>
      <c r="B2511" s="202"/>
    </row>
    <row r="2512" spans="1:2" ht="16.2" x14ac:dyDescent="0.2">
      <c r="A2512" s="5"/>
      <c r="B2512" s="202"/>
    </row>
    <row r="2513" spans="1:2" ht="16.2" x14ac:dyDescent="0.2">
      <c r="A2513" s="5"/>
      <c r="B2513" s="202"/>
    </row>
    <row r="2514" spans="1:2" ht="16.2" x14ac:dyDescent="0.2">
      <c r="A2514" s="5"/>
      <c r="B2514" s="202"/>
    </row>
    <row r="2515" spans="1:2" ht="16.2" x14ac:dyDescent="0.2">
      <c r="A2515" s="5"/>
      <c r="B2515" s="202"/>
    </row>
    <row r="2516" spans="1:2" ht="16.2" x14ac:dyDescent="0.2">
      <c r="A2516" s="5"/>
      <c r="B2516" s="202"/>
    </row>
    <row r="2517" spans="1:2" ht="16.2" x14ac:dyDescent="0.2">
      <c r="A2517" s="5"/>
      <c r="B2517" s="202"/>
    </row>
    <row r="2518" spans="1:2" ht="16.2" x14ac:dyDescent="0.2">
      <c r="A2518" s="5"/>
      <c r="B2518" s="202"/>
    </row>
    <row r="2519" spans="1:2" ht="16.2" x14ac:dyDescent="0.2">
      <c r="A2519" s="5"/>
      <c r="B2519" s="202"/>
    </row>
    <row r="2520" spans="1:2" ht="16.2" x14ac:dyDescent="0.2">
      <c r="A2520" s="5"/>
      <c r="B2520" s="202"/>
    </row>
    <row r="2521" spans="1:2" ht="16.2" x14ac:dyDescent="0.2">
      <c r="A2521" s="5"/>
      <c r="B2521" s="202"/>
    </row>
    <row r="2522" spans="1:2" ht="16.2" x14ac:dyDescent="0.2">
      <c r="A2522" s="5"/>
      <c r="B2522" s="202"/>
    </row>
    <row r="2523" spans="1:2" ht="16.2" x14ac:dyDescent="0.2">
      <c r="A2523" s="5"/>
      <c r="B2523" s="202"/>
    </row>
    <row r="2524" spans="1:2" ht="16.2" x14ac:dyDescent="0.2">
      <c r="A2524" s="5"/>
      <c r="B2524" s="202"/>
    </row>
    <row r="2525" spans="1:2" ht="16.2" x14ac:dyDescent="0.2">
      <c r="A2525" s="5"/>
      <c r="B2525" s="202"/>
    </row>
    <row r="2526" spans="1:2" ht="16.2" x14ac:dyDescent="0.2">
      <c r="A2526" s="5"/>
      <c r="B2526" s="202"/>
    </row>
    <row r="2527" spans="1:2" ht="16.2" x14ac:dyDescent="0.2">
      <c r="A2527" s="5"/>
      <c r="B2527" s="202"/>
    </row>
    <row r="2528" spans="1:2" ht="16.2" x14ac:dyDescent="0.2">
      <c r="A2528" s="5"/>
      <c r="B2528" s="202"/>
    </row>
    <row r="2529" spans="1:2" ht="16.2" x14ac:dyDescent="0.2">
      <c r="A2529" s="5"/>
      <c r="B2529" s="202"/>
    </row>
    <row r="2530" spans="1:2" ht="16.2" x14ac:dyDescent="0.2">
      <c r="A2530" s="5"/>
      <c r="B2530" s="202"/>
    </row>
    <row r="2531" spans="1:2" ht="16.2" x14ac:dyDescent="0.2">
      <c r="A2531" s="5"/>
      <c r="B2531" s="202"/>
    </row>
    <row r="2532" spans="1:2" ht="16.2" x14ac:dyDescent="0.2">
      <c r="A2532" s="5"/>
      <c r="B2532" s="202"/>
    </row>
    <row r="2533" spans="1:2" ht="16.2" x14ac:dyDescent="0.2">
      <c r="A2533" s="5"/>
      <c r="B2533" s="202"/>
    </row>
    <row r="2534" spans="1:2" ht="16.2" x14ac:dyDescent="0.2">
      <c r="A2534" s="5"/>
      <c r="B2534" s="202"/>
    </row>
    <row r="2535" spans="1:2" ht="16.2" x14ac:dyDescent="0.2">
      <c r="A2535" s="5"/>
      <c r="B2535" s="202"/>
    </row>
    <row r="2536" spans="1:2" ht="16.2" x14ac:dyDescent="0.2">
      <c r="A2536" s="5"/>
      <c r="B2536" s="202"/>
    </row>
    <row r="2537" spans="1:2" ht="16.2" x14ac:dyDescent="0.2">
      <c r="A2537" s="5"/>
      <c r="B2537" s="202"/>
    </row>
    <row r="2538" spans="1:2" ht="16.2" x14ac:dyDescent="0.2">
      <c r="A2538" s="5"/>
      <c r="B2538" s="202"/>
    </row>
    <row r="2539" spans="1:2" ht="16.2" x14ac:dyDescent="0.2">
      <c r="A2539" s="5"/>
      <c r="B2539" s="202"/>
    </row>
    <row r="2540" spans="1:2" ht="16.2" x14ac:dyDescent="0.2">
      <c r="A2540" s="5"/>
      <c r="B2540" s="202"/>
    </row>
    <row r="2541" spans="1:2" ht="16.2" x14ac:dyDescent="0.2">
      <c r="A2541" s="5"/>
      <c r="B2541" s="202"/>
    </row>
    <row r="2542" spans="1:2" ht="16.2" x14ac:dyDescent="0.2">
      <c r="A2542" s="5"/>
      <c r="B2542" s="202"/>
    </row>
    <row r="2543" spans="1:2" ht="16.2" x14ac:dyDescent="0.2">
      <c r="A2543" s="5"/>
      <c r="B2543" s="202"/>
    </row>
    <row r="2544" spans="1:2" ht="16.2" x14ac:dyDescent="0.2">
      <c r="A2544" s="5"/>
      <c r="B2544" s="202"/>
    </row>
    <row r="2545" spans="1:2" ht="16.2" x14ac:dyDescent="0.2">
      <c r="A2545" s="5"/>
      <c r="B2545" s="202"/>
    </row>
    <row r="2546" spans="1:2" ht="16.2" x14ac:dyDescent="0.2">
      <c r="A2546" s="5"/>
      <c r="B2546" s="202"/>
    </row>
    <row r="2547" spans="1:2" ht="16.2" x14ac:dyDescent="0.2">
      <c r="A2547" s="5"/>
      <c r="B2547" s="202"/>
    </row>
    <row r="2548" spans="1:2" ht="16.2" x14ac:dyDescent="0.2">
      <c r="A2548" s="5"/>
      <c r="B2548" s="202"/>
    </row>
    <row r="2549" spans="1:2" ht="16.2" x14ac:dyDescent="0.2">
      <c r="A2549" s="5"/>
      <c r="B2549" s="202"/>
    </row>
    <row r="2550" spans="1:2" ht="16.2" x14ac:dyDescent="0.2">
      <c r="A2550" s="5"/>
      <c r="B2550" s="202"/>
    </row>
    <row r="2551" spans="1:2" ht="16.2" x14ac:dyDescent="0.2">
      <c r="A2551" s="5"/>
      <c r="B2551" s="202"/>
    </row>
    <row r="2552" spans="1:2" ht="16.2" x14ac:dyDescent="0.2">
      <c r="A2552" s="5"/>
      <c r="B2552" s="202"/>
    </row>
    <row r="2553" spans="1:2" ht="16.2" x14ac:dyDescent="0.2">
      <c r="A2553" s="5"/>
      <c r="B2553" s="202"/>
    </row>
    <row r="2554" spans="1:2" ht="16.2" x14ac:dyDescent="0.2">
      <c r="A2554" s="5"/>
      <c r="B2554" s="202"/>
    </row>
    <row r="2555" spans="1:2" ht="16.2" x14ac:dyDescent="0.2">
      <c r="A2555" s="5"/>
      <c r="B2555" s="202"/>
    </row>
    <row r="2556" spans="1:2" ht="16.2" x14ac:dyDescent="0.2">
      <c r="A2556" s="5"/>
      <c r="B2556" s="202"/>
    </row>
    <row r="2557" spans="1:2" ht="16.2" x14ac:dyDescent="0.2">
      <c r="A2557" s="5"/>
      <c r="B2557" s="202"/>
    </row>
    <row r="2558" spans="1:2" ht="16.2" x14ac:dyDescent="0.2">
      <c r="A2558" s="5"/>
      <c r="B2558" s="202"/>
    </row>
    <row r="2559" spans="1:2" ht="16.2" x14ac:dyDescent="0.2">
      <c r="A2559" s="5"/>
      <c r="B2559" s="202"/>
    </row>
    <row r="2560" spans="1:2" ht="16.2" x14ac:dyDescent="0.2">
      <c r="A2560" s="5"/>
      <c r="B2560" s="202"/>
    </row>
    <row r="2561" spans="1:2" ht="16.2" x14ac:dyDescent="0.2">
      <c r="A2561" s="5"/>
      <c r="B2561" s="202"/>
    </row>
    <row r="2562" spans="1:2" ht="16.2" x14ac:dyDescent="0.2">
      <c r="A2562" s="5"/>
      <c r="B2562" s="202"/>
    </row>
    <row r="2563" spans="1:2" ht="16.2" x14ac:dyDescent="0.2">
      <c r="A2563" s="5"/>
      <c r="B2563" s="202"/>
    </row>
    <row r="2564" spans="1:2" ht="16.2" x14ac:dyDescent="0.2">
      <c r="A2564" s="5"/>
      <c r="B2564" s="202"/>
    </row>
    <row r="2565" spans="1:2" ht="16.2" x14ac:dyDescent="0.2">
      <c r="A2565" s="5"/>
      <c r="B2565" s="202"/>
    </row>
    <row r="2566" spans="1:2" ht="16.2" x14ac:dyDescent="0.2">
      <c r="A2566" s="5"/>
      <c r="B2566" s="202"/>
    </row>
    <row r="2567" spans="1:2" ht="16.2" x14ac:dyDescent="0.2">
      <c r="A2567" s="5"/>
      <c r="B2567" s="202"/>
    </row>
    <row r="2568" spans="1:2" ht="16.2" x14ac:dyDescent="0.2">
      <c r="A2568" s="5"/>
      <c r="B2568" s="202"/>
    </row>
    <row r="2569" spans="1:2" ht="16.2" x14ac:dyDescent="0.2">
      <c r="A2569" s="5"/>
      <c r="B2569" s="202"/>
    </row>
    <row r="2570" spans="1:2" ht="16.2" x14ac:dyDescent="0.2">
      <c r="A2570" s="5"/>
      <c r="B2570" s="202"/>
    </row>
    <row r="2571" spans="1:2" ht="16.2" x14ac:dyDescent="0.2">
      <c r="A2571" s="5"/>
      <c r="B2571" s="202"/>
    </row>
    <row r="2572" spans="1:2" ht="16.2" x14ac:dyDescent="0.2">
      <c r="A2572" s="5"/>
      <c r="B2572" s="202"/>
    </row>
    <row r="2573" spans="1:2" ht="16.2" x14ac:dyDescent="0.2">
      <c r="A2573" s="5"/>
      <c r="B2573" s="202"/>
    </row>
    <row r="2574" spans="1:2" ht="16.2" x14ac:dyDescent="0.2">
      <c r="A2574" s="5"/>
      <c r="B2574" s="202"/>
    </row>
    <row r="2575" spans="1:2" ht="16.2" x14ac:dyDescent="0.2">
      <c r="A2575" s="5"/>
      <c r="B2575" s="202"/>
    </row>
    <row r="2576" spans="1:2" ht="16.2" x14ac:dyDescent="0.2">
      <c r="A2576" s="5"/>
      <c r="B2576" s="202"/>
    </row>
    <row r="2577" spans="1:2" ht="16.2" x14ac:dyDescent="0.2">
      <c r="A2577" s="5"/>
      <c r="B2577" s="202"/>
    </row>
    <row r="2578" spans="1:2" ht="16.2" x14ac:dyDescent="0.2">
      <c r="A2578" s="5"/>
      <c r="B2578" s="202"/>
    </row>
    <row r="2579" spans="1:2" ht="16.2" x14ac:dyDescent="0.2">
      <c r="A2579" s="5"/>
      <c r="B2579" s="202"/>
    </row>
    <row r="2580" spans="1:2" ht="16.2" x14ac:dyDescent="0.2">
      <c r="A2580" s="5"/>
      <c r="B2580" s="202"/>
    </row>
    <row r="2581" spans="1:2" ht="16.2" x14ac:dyDescent="0.2">
      <c r="A2581" s="5"/>
      <c r="B2581" s="202"/>
    </row>
    <row r="2582" spans="1:2" ht="16.2" x14ac:dyDescent="0.2">
      <c r="A2582" s="5"/>
      <c r="B2582" s="202"/>
    </row>
    <row r="2583" spans="1:2" ht="16.2" x14ac:dyDescent="0.2">
      <c r="A2583" s="5"/>
      <c r="B2583" s="202"/>
    </row>
    <row r="2584" spans="1:2" ht="16.2" x14ac:dyDescent="0.2">
      <c r="A2584" s="5"/>
      <c r="B2584" s="202"/>
    </row>
    <row r="2585" spans="1:2" ht="16.2" x14ac:dyDescent="0.2">
      <c r="A2585" s="5"/>
      <c r="B2585" s="202"/>
    </row>
    <row r="2586" spans="1:2" ht="16.2" x14ac:dyDescent="0.2">
      <c r="A2586" s="5"/>
      <c r="B2586" s="202"/>
    </row>
    <row r="2587" spans="1:2" ht="16.2" x14ac:dyDescent="0.2">
      <c r="A2587" s="5"/>
      <c r="B2587" s="202"/>
    </row>
    <row r="2588" spans="1:2" ht="16.2" x14ac:dyDescent="0.2">
      <c r="A2588" s="5"/>
      <c r="B2588" s="202"/>
    </row>
    <row r="2589" spans="1:2" ht="16.2" x14ac:dyDescent="0.2">
      <c r="A2589" s="5"/>
      <c r="B2589" s="202"/>
    </row>
    <row r="2590" spans="1:2" ht="16.2" x14ac:dyDescent="0.2">
      <c r="A2590" s="5"/>
      <c r="B2590" s="202"/>
    </row>
    <row r="2591" spans="1:2" ht="16.2" x14ac:dyDescent="0.2">
      <c r="A2591" s="5"/>
      <c r="B2591" s="202"/>
    </row>
    <row r="2592" spans="1:2" ht="16.2" x14ac:dyDescent="0.2">
      <c r="A2592" s="5"/>
      <c r="B2592" s="202"/>
    </row>
    <row r="2593" spans="1:2" ht="16.2" x14ac:dyDescent="0.2">
      <c r="A2593" s="5"/>
      <c r="B2593" s="202"/>
    </row>
    <row r="2594" spans="1:2" ht="16.2" x14ac:dyDescent="0.2">
      <c r="A2594" s="5"/>
      <c r="B2594" s="202"/>
    </row>
    <row r="2595" spans="1:2" ht="16.2" x14ac:dyDescent="0.2">
      <c r="A2595" s="5"/>
      <c r="B2595" s="202"/>
    </row>
    <row r="2596" spans="1:2" ht="16.2" x14ac:dyDescent="0.2">
      <c r="A2596" s="5"/>
      <c r="B2596" s="202"/>
    </row>
    <row r="2597" spans="1:2" ht="16.2" x14ac:dyDescent="0.2">
      <c r="A2597" s="5"/>
      <c r="B2597" s="202"/>
    </row>
    <row r="2598" spans="1:2" ht="16.2" x14ac:dyDescent="0.2">
      <c r="A2598" s="5"/>
      <c r="B2598" s="202"/>
    </row>
    <row r="2599" spans="1:2" ht="16.2" x14ac:dyDescent="0.2">
      <c r="A2599" s="5"/>
      <c r="B2599" s="202"/>
    </row>
    <row r="2600" spans="1:2" ht="16.2" x14ac:dyDescent="0.2">
      <c r="A2600" s="5"/>
      <c r="B2600" s="202"/>
    </row>
    <row r="2601" spans="1:2" ht="16.2" x14ac:dyDescent="0.2">
      <c r="A2601" s="5"/>
      <c r="B2601" s="202"/>
    </row>
    <row r="2602" spans="1:2" ht="16.2" x14ac:dyDescent="0.2">
      <c r="A2602" s="5"/>
      <c r="B2602" s="202"/>
    </row>
    <row r="2603" spans="1:2" ht="16.2" x14ac:dyDescent="0.2">
      <c r="A2603" s="5"/>
      <c r="B2603" s="202"/>
    </row>
    <row r="2604" spans="1:2" ht="16.2" x14ac:dyDescent="0.2">
      <c r="A2604" s="5"/>
      <c r="B2604" s="202"/>
    </row>
    <row r="2605" spans="1:2" ht="16.2" x14ac:dyDescent="0.2">
      <c r="A2605" s="5"/>
      <c r="B2605" s="202"/>
    </row>
    <row r="2606" spans="1:2" ht="16.2" x14ac:dyDescent="0.2">
      <c r="A2606" s="5"/>
      <c r="B2606" s="202"/>
    </row>
    <row r="2607" spans="1:2" ht="16.2" x14ac:dyDescent="0.2">
      <c r="A2607" s="5"/>
      <c r="B2607" s="202"/>
    </row>
    <row r="2608" spans="1:2" ht="16.2" x14ac:dyDescent="0.2">
      <c r="A2608" s="5"/>
      <c r="B2608" s="202"/>
    </row>
    <row r="2609" spans="1:2" ht="16.2" x14ac:dyDescent="0.2">
      <c r="A2609" s="5"/>
      <c r="B2609" s="202"/>
    </row>
    <row r="2610" spans="1:2" ht="16.2" x14ac:dyDescent="0.2">
      <c r="A2610" s="5"/>
      <c r="B2610" s="202"/>
    </row>
    <row r="2611" spans="1:2" ht="16.2" x14ac:dyDescent="0.2">
      <c r="A2611" s="5"/>
      <c r="B2611" s="202"/>
    </row>
    <row r="2612" spans="1:2" ht="16.2" x14ac:dyDescent="0.2">
      <c r="A2612" s="5"/>
      <c r="B2612" s="202"/>
    </row>
    <row r="2613" spans="1:2" ht="16.2" x14ac:dyDescent="0.2">
      <c r="A2613" s="5"/>
      <c r="B2613" s="202"/>
    </row>
    <row r="2614" spans="1:2" ht="16.2" x14ac:dyDescent="0.2">
      <c r="A2614" s="5"/>
      <c r="B2614" s="202"/>
    </row>
    <row r="2615" spans="1:2" ht="16.2" x14ac:dyDescent="0.2">
      <c r="A2615" s="5"/>
      <c r="B2615" s="202"/>
    </row>
    <row r="2616" spans="1:2" ht="16.2" x14ac:dyDescent="0.2">
      <c r="A2616" s="5"/>
      <c r="B2616" s="202"/>
    </row>
    <row r="2617" spans="1:2" ht="16.2" x14ac:dyDescent="0.2">
      <c r="A2617" s="5"/>
      <c r="B2617" s="202"/>
    </row>
    <row r="2618" spans="1:2" ht="16.2" x14ac:dyDescent="0.2">
      <c r="A2618" s="5"/>
      <c r="B2618" s="202"/>
    </row>
    <row r="2619" spans="1:2" ht="16.2" x14ac:dyDescent="0.2">
      <c r="A2619" s="5"/>
      <c r="B2619" s="202"/>
    </row>
    <row r="2620" spans="1:2" ht="16.2" x14ac:dyDescent="0.2">
      <c r="A2620" s="5"/>
      <c r="B2620" s="202"/>
    </row>
    <row r="2621" spans="1:2" ht="16.2" x14ac:dyDescent="0.2">
      <c r="A2621" s="5"/>
      <c r="B2621" s="202"/>
    </row>
    <row r="2622" spans="1:2" ht="16.2" x14ac:dyDescent="0.2">
      <c r="A2622" s="5"/>
      <c r="B2622" s="202"/>
    </row>
    <row r="2623" spans="1:2" ht="16.2" x14ac:dyDescent="0.2">
      <c r="A2623" s="5"/>
      <c r="B2623" s="202"/>
    </row>
    <row r="2624" spans="1:2" ht="16.2" x14ac:dyDescent="0.2">
      <c r="A2624" s="5"/>
      <c r="B2624" s="202"/>
    </row>
    <row r="2625" spans="1:2" ht="16.2" x14ac:dyDescent="0.2">
      <c r="A2625" s="5"/>
      <c r="B2625" s="202"/>
    </row>
    <row r="2626" spans="1:2" ht="16.2" x14ac:dyDescent="0.2">
      <c r="A2626" s="5"/>
      <c r="B2626" s="202"/>
    </row>
    <row r="2627" spans="1:2" ht="16.2" x14ac:dyDescent="0.2">
      <c r="A2627" s="5"/>
      <c r="B2627" s="202"/>
    </row>
    <row r="2628" spans="1:2" ht="16.2" x14ac:dyDescent="0.2">
      <c r="A2628" s="5"/>
      <c r="B2628" s="202"/>
    </row>
    <row r="2629" spans="1:2" ht="16.2" x14ac:dyDescent="0.2">
      <c r="A2629" s="5"/>
      <c r="B2629" s="202"/>
    </row>
    <row r="2630" spans="1:2" ht="16.2" x14ac:dyDescent="0.2">
      <c r="A2630" s="5"/>
      <c r="B2630" s="202"/>
    </row>
    <row r="2631" spans="1:2" ht="16.2" x14ac:dyDescent="0.2">
      <c r="A2631" s="5"/>
      <c r="B2631" s="202"/>
    </row>
    <row r="2632" spans="1:2" ht="16.2" x14ac:dyDescent="0.2">
      <c r="A2632" s="5"/>
      <c r="B2632" s="202"/>
    </row>
    <row r="2633" spans="1:2" ht="16.2" x14ac:dyDescent="0.2">
      <c r="A2633" s="5"/>
      <c r="B2633" s="202"/>
    </row>
    <row r="2634" spans="1:2" ht="16.2" x14ac:dyDescent="0.2">
      <c r="A2634" s="5"/>
      <c r="B2634" s="202"/>
    </row>
    <row r="2635" spans="1:2" ht="16.2" x14ac:dyDescent="0.2">
      <c r="A2635" s="5"/>
      <c r="B2635" s="202"/>
    </row>
    <row r="2636" spans="1:2" ht="16.2" x14ac:dyDescent="0.2">
      <c r="A2636" s="5"/>
      <c r="B2636" s="202"/>
    </row>
    <row r="2637" spans="1:2" ht="16.2" x14ac:dyDescent="0.2">
      <c r="A2637" s="5"/>
      <c r="B2637" s="202"/>
    </row>
    <row r="2638" spans="1:2" ht="16.2" x14ac:dyDescent="0.2">
      <c r="A2638" s="5"/>
      <c r="B2638" s="202"/>
    </row>
    <row r="2639" spans="1:2" ht="16.2" x14ac:dyDescent="0.2">
      <c r="A2639" s="5"/>
      <c r="B2639" s="202"/>
    </row>
    <row r="2640" spans="1:2" ht="16.2" x14ac:dyDescent="0.2">
      <c r="A2640" s="5"/>
      <c r="B2640" s="202"/>
    </row>
    <row r="2641" spans="1:2" ht="16.2" x14ac:dyDescent="0.2">
      <c r="A2641" s="5"/>
      <c r="B2641" s="202"/>
    </row>
    <row r="2642" spans="1:2" ht="16.2" x14ac:dyDescent="0.2">
      <c r="A2642" s="5"/>
      <c r="B2642" s="202"/>
    </row>
    <row r="2643" spans="1:2" ht="16.2" x14ac:dyDescent="0.2">
      <c r="A2643" s="5"/>
      <c r="B2643" s="202"/>
    </row>
    <row r="2644" spans="1:2" ht="16.2" x14ac:dyDescent="0.2">
      <c r="A2644" s="5"/>
      <c r="B2644" s="202"/>
    </row>
    <row r="2645" spans="1:2" ht="16.2" x14ac:dyDescent="0.2">
      <c r="A2645" s="5"/>
      <c r="B2645" s="202"/>
    </row>
    <row r="2646" spans="1:2" ht="16.2" x14ac:dyDescent="0.2">
      <c r="A2646" s="5"/>
      <c r="B2646" s="202"/>
    </row>
    <row r="2647" spans="1:2" ht="16.2" x14ac:dyDescent="0.2">
      <c r="A2647" s="5"/>
      <c r="B2647" s="202"/>
    </row>
    <row r="2648" spans="1:2" ht="16.2" x14ac:dyDescent="0.2">
      <c r="A2648" s="5"/>
      <c r="B2648" s="202"/>
    </row>
    <row r="2649" spans="1:2" ht="16.2" x14ac:dyDescent="0.2">
      <c r="A2649" s="5"/>
      <c r="B2649" s="202"/>
    </row>
    <row r="2650" spans="1:2" ht="16.2" x14ac:dyDescent="0.2">
      <c r="A2650" s="5"/>
      <c r="B2650" s="202"/>
    </row>
    <row r="2651" spans="1:2" ht="16.2" x14ac:dyDescent="0.2">
      <c r="A2651" s="5"/>
      <c r="B2651" s="202"/>
    </row>
    <row r="2652" spans="1:2" ht="16.2" x14ac:dyDescent="0.2">
      <c r="A2652" s="5"/>
      <c r="B2652" s="202"/>
    </row>
    <row r="2653" spans="1:2" ht="16.2" x14ac:dyDescent="0.2">
      <c r="A2653" s="5"/>
      <c r="B2653" s="202"/>
    </row>
    <row r="2654" spans="1:2" ht="16.2" x14ac:dyDescent="0.2">
      <c r="A2654" s="5"/>
      <c r="B2654" s="202"/>
    </row>
    <row r="2655" spans="1:2" ht="16.2" x14ac:dyDescent="0.2">
      <c r="A2655" s="5"/>
      <c r="B2655" s="202"/>
    </row>
    <row r="2656" spans="1:2" ht="16.2" x14ac:dyDescent="0.2">
      <c r="A2656" s="5"/>
      <c r="B2656" s="202"/>
    </row>
    <row r="2657" spans="1:2" ht="16.2" x14ac:dyDescent="0.2">
      <c r="A2657" s="5"/>
      <c r="B2657" s="202"/>
    </row>
    <row r="2658" spans="1:2" ht="16.2" x14ac:dyDescent="0.2">
      <c r="A2658" s="5"/>
      <c r="B2658" s="202"/>
    </row>
    <row r="2659" spans="1:2" ht="16.2" x14ac:dyDescent="0.2">
      <c r="A2659" s="5"/>
      <c r="B2659" s="202"/>
    </row>
    <row r="2660" spans="1:2" ht="16.2" x14ac:dyDescent="0.2">
      <c r="A2660" s="5"/>
      <c r="B2660" s="202"/>
    </row>
    <row r="2661" spans="1:2" ht="16.2" x14ac:dyDescent="0.2">
      <c r="A2661" s="5"/>
      <c r="B2661" s="202"/>
    </row>
    <row r="2662" spans="1:2" ht="16.2" x14ac:dyDescent="0.2">
      <c r="A2662" s="5"/>
      <c r="B2662" s="202"/>
    </row>
    <row r="2663" spans="1:2" ht="16.2" x14ac:dyDescent="0.2">
      <c r="A2663" s="5"/>
      <c r="B2663" s="202"/>
    </row>
    <row r="2664" spans="1:2" ht="16.2" x14ac:dyDescent="0.2">
      <c r="A2664" s="5"/>
      <c r="B2664" s="202"/>
    </row>
    <row r="2665" spans="1:2" ht="16.2" x14ac:dyDescent="0.2">
      <c r="A2665" s="5"/>
      <c r="B2665" s="202"/>
    </row>
    <row r="2666" spans="1:2" ht="16.2" x14ac:dyDescent="0.2">
      <c r="A2666" s="5"/>
      <c r="B2666" s="202"/>
    </row>
    <row r="2667" spans="1:2" ht="16.2" x14ac:dyDescent="0.2">
      <c r="A2667" s="5"/>
      <c r="B2667" s="202"/>
    </row>
    <row r="2668" spans="1:2" ht="16.2" x14ac:dyDescent="0.2">
      <c r="A2668" s="5"/>
      <c r="B2668" s="202"/>
    </row>
    <row r="2669" spans="1:2" ht="16.2" x14ac:dyDescent="0.2">
      <c r="A2669" s="5"/>
      <c r="B2669" s="202"/>
    </row>
    <row r="2670" spans="1:2" ht="16.2" x14ac:dyDescent="0.2">
      <c r="A2670" s="5"/>
      <c r="B2670" s="202"/>
    </row>
    <row r="2671" spans="1:2" x14ac:dyDescent="0.2">
      <c r="A2671" s="6"/>
      <c r="B2671" s="205"/>
    </row>
    <row r="2672" spans="1:2" x14ac:dyDescent="0.2">
      <c r="A2672" s="6"/>
      <c r="B2672" s="205"/>
    </row>
    <row r="2673" spans="1:2" x14ac:dyDescent="0.2">
      <c r="A2673" s="6"/>
      <c r="B2673" s="205"/>
    </row>
    <row r="2674" spans="1:2" x14ac:dyDescent="0.2">
      <c r="A2674" s="6"/>
      <c r="B2674" s="205"/>
    </row>
    <row r="2675" spans="1:2" x14ac:dyDescent="0.2">
      <c r="A2675" s="6"/>
      <c r="B2675" s="205"/>
    </row>
    <row r="2676" spans="1:2" x14ac:dyDescent="0.2">
      <c r="A2676" s="6"/>
      <c r="B2676" s="205"/>
    </row>
    <row r="2677" spans="1:2" x14ac:dyDescent="0.2">
      <c r="A2677" s="6"/>
      <c r="B2677" s="205"/>
    </row>
    <row r="2678" spans="1:2" x14ac:dyDescent="0.2">
      <c r="A2678" s="6"/>
      <c r="B2678" s="205"/>
    </row>
    <row r="2679" spans="1:2" x14ac:dyDescent="0.2">
      <c r="A2679" s="6"/>
      <c r="B2679" s="205"/>
    </row>
    <row r="2680" spans="1:2" x14ac:dyDescent="0.2">
      <c r="A2680" s="6"/>
      <c r="B2680" s="205"/>
    </row>
    <row r="2681" spans="1:2" x14ac:dyDescent="0.2">
      <c r="A2681" s="6"/>
      <c r="B2681" s="205"/>
    </row>
    <row r="2682" spans="1:2" x14ac:dyDescent="0.2">
      <c r="A2682" s="6"/>
      <c r="B2682" s="205"/>
    </row>
    <row r="2683" spans="1:2" x14ac:dyDescent="0.2">
      <c r="A2683" s="6"/>
      <c r="B2683" s="205"/>
    </row>
    <row r="2684" spans="1:2" x14ac:dyDescent="0.2">
      <c r="A2684" s="6"/>
      <c r="B2684" s="205"/>
    </row>
    <row r="2685" spans="1:2" x14ac:dyDescent="0.2">
      <c r="A2685" s="6"/>
      <c r="B2685" s="205"/>
    </row>
    <row r="2686" spans="1:2" x14ac:dyDescent="0.2">
      <c r="A2686" s="6"/>
      <c r="B2686" s="205"/>
    </row>
    <row r="2687" spans="1:2" x14ac:dyDescent="0.2">
      <c r="A2687" s="6"/>
      <c r="B2687" s="205"/>
    </row>
    <row r="2688" spans="1:2" x14ac:dyDescent="0.2">
      <c r="A2688" s="6"/>
      <c r="B2688" s="205"/>
    </row>
    <row r="2689" spans="1:2" x14ac:dyDescent="0.2">
      <c r="A2689" s="6"/>
      <c r="B2689" s="205"/>
    </row>
    <row r="2690" spans="1:2" x14ac:dyDescent="0.2">
      <c r="A2690" s="6"/>
      <c r="B2690" s="205"/>
    </row>
    <row r="2691" spans="1:2" x14ac:dyDescent="0.2">
      <c r="A2691" s="6"/>
      <c r="B2691" s="205"/>
    </row>
    <row r="2692" spans="1:2" x14ac:dyDescent="0.2">
      <c r="A2692" s="6"/>
      <c r="B2692" s="205"/>
    </row>
    <row r="2693" spans="1:2" x14ac:dyDescent="0.2">
      <c r="A2693" s="6"/>
      <c r="B2693" s="205"/>
    </row>
    <row r="2694" spans="1:2" x14ac:dyDescent="0.2">
      <c r="A2694" s="6"/>
      <c r="B2694" s="205"/>
    </row>
    <row r="2695" spans="1:2" x14ac:dyDescent="0.2">
      <c r="A2695" s="6"/>
      <c r="B2695" s="205"/>
    </row>
    <row r="2696" spans="1:2" x14ac:dyDescent="0.2">
      <c r="A2696" s="6"/>
      <c r="B2696" s="205"/>
    </row>
    <row r="2697" spans="1:2" x14ac:dyDescent="0.2">
      <c r="A2697" s="6"/>
      <c r="B2697" s="205"/>
    </row>
    <row r="2698" spans="1:2" x14ac:dyDescent="0.2">
      <c r="A2698" s="6"/>
      <c r="B2698" s="205"/>
    </row>
    <row r="2699" spans="1:2" x14ac:dyDescent="0.2">
      <c r="A2699" s="6"/>
      <c r="B2699" s="205"/>
    </row>
    <row r="2700" spans="1:2" x14ac:dyDescent="0.2">
      <c r="A2700" s="6"/>
      <c r="B2700" s="205"/>
    </row>
    <row r="2701" spans="1:2" x14ac:dyDescent="0.2">
      <c r="A2701" s="6"/>
      <c r="B2701" s="205"/>
    </row>
    <row r="2702" spans="1:2" x14ac:dyDescent="0.2">
      <c r="A2702" s="6"/>
      <c r="B2702" s="205"/>
    </row>
    <row r="2703" spans="1:2" x14ac:dyDescent="0.2">
      <c r="A2703" s="6"/>
      <c r="B2703" s="205"/>
    </row>
    <row r="2704" spans="1:2" x14ac:dyDescent="0.2">
      <c r="A2704" s="6"/>
      <c r="B2704" s="205"/>
    </row>
    <row r="2705" spans="1:2" x14ac:dyDescent="0.2">
      <c r="A2705" s="6"/>
      <c r="B2705" s="205"/>
    </row>
    <row r="2706" spans="1:2" x14ac:dyDescent="0.2">
      <c r="A2706" s="6"/>
      <c r="B2706" s="205"/>
    </row>
    <row r="2707" spans="1:2" x14ac:dyDescent="0.2">
      <c r="A2707" s="6"/>
      <c r="B2707" s="205"/>
    </row>
    <row r="2708" spans="1:2" x14ac:dyDescent="0.2">
      <c r="A2708" s="6"/>
      <c r="B2708" s="205"/>
    </row>
    <row r="2709" spans="1:2" x14ac:dyDescent="0.2">
      <c r="A2709" s="6"/>
      <c r="B2709" s="205"/>
    </row>
    <row r="2710" spans="1:2" x14ac:dyDescent="0.2">
      <c r="A2710" s="6"/>
      <c r="B2710" s="205"/>
    </row>
    <row r="2711" spans="1:2" x14ac:dyDescent="0.2">
      <c r="A2711" s="6"/>
      <c r="B2711" s="205"/>
    </row>
    <row r="2712" spans="1:2" x14ac:dyDescent="0.2">
      <c r="A2712" s="6"/>
      <c r="B2712" s="205"/>
    </row>
    <row r="2713" spans="1:2" x14ac:dyDescent="0.2">
      <c r="A2713" s="6"/>
      <c r="B2713" s="205"/>
    </row>
    <row r="2714" spans="1:2" x14ac:dyDescent="0.2">
      <c r="A2714" s="6"/>
      <c r="B2714" s="205"/>
    </row>
    <row r="2715" spans="1:2" x14ac:dyDescent="0.2">
      <c r="A2715" s="6"/>
      <c r="B2715" s="205"/>
    </row>
    <row r="2716" spans="1:2" x14ac:dyDescent="0.2">
      <c r="A2716" s="6"/>
      <c r="B2716" s="205"/>
    </row>
    <row r="2717" spans="1:2" x14ac:dyDescent="0.2">
      <c r="A2717" s="6"/>
      <c r="B2717" s="205"/>
    </row>
    <row r="2718" spans="1:2" x14ac:dyDescent="0.2">
      <c r="A2718" s="6"/>
      <c r="B2718" s="205"/>
    </row>
    <row r="2719" spans="1:2" x14ac:dyDescent="0.2">
      <c r="A2719" s="6"/>
      <c r="B2719" s="205"/>
    </row>
    <row r="2720" spans="1:2" x14ac:dyDescent="0.2">
      <c r="A2720" s="6"/>
      <c r="B2720" s="205"/>
    </row>
    <row r="2721" spans="1:2" x14ac:dyDescent="0.2">
      <c r="A2721" s="6"/>
      <c r="B2721" s="205"/>
    </row>
    <row r="2722" spans="1:2" x14ac:dyDescent="0.2">
      <c r="A2722" s="6"/>
      <c r="B2722" s="205"/>
    </row>
    <row r="2723" spans="1:2" x14ac:dyDescent="0.2">
      <c r="A2723" s="6"/>
      <c r="B2723" s="205"/>
    </row>
    <row r="2724" spans="1:2" x14ac:dyDescent="0.2">
      <c r="A2724" s="6"/>
      <c r="B2724" s="205"/>
    </row>
    <row r="2725" spans="1:2" x14ac:dyDescent="0.2">
      <c r="A2725" s="6"/>
      <c r="B2725" s="205"/>
    </row>
    <row r="2726" spans="1:2" x14ac:dyDescent="0.2">
      <c r="A2726" s="6"/>
      <c r="B2726" s="205"/>
    </row>
    <row r="2727" spans="1:2" x14ac:dyDescent="0.2">
      <c r="A2727" s="6"/>
      <c r="B2727" s="205"/>
    </row>
    <row r="2728" spans="1:2" x14ac:dyDescent="0.2">
      <c r="A2728" s="6"/>
      <c r="B2728" s="205"/>
    </row>
    <row r="2729" spans="1:2" x14ac:dyDescent="0.2">
      <c r="A2729" s="6"/>
      <c r="B2729" s="205"/>
    </row>
    <row r="2730" spans="1:2" x14ac:dyDescent="0.2">
      <c r="A2730" s="6"/>
      <c r="B2730" s="205"/>
    </row>
    <row r="2731" spans="1:2" x14ac:dyDescent="0.2">
      <c r="A2731" s="6"/>
      <c r="B2731" s="205"/>
    </row>
    <row r="2732" spans="1:2" x14ac:dyDescent="0.2">
      <c r="A2732" s="6"/>
      <c r="B2732" s="205"/>
    </row>
    <row r="2733" spans="1:2" x14ac:dyDescent="0.2">
      <c r="A2733" s="6"/>
      <c r="B2733" s="205"/>
    </row>
    <row r="2734" spans="1:2" x14ac:dyDescent="0.2">
      <c r="A2734" s="6"/>
      <c r="B2734" s="205"/>
    </row>
    <row r="2735" spans="1:2" x14ac:dyDescent="0.2">
      <c r="A2735" s="6"/>
      <c r="B2735" s="205"/>
    </row>
    <row r="2736" spans="1:2" x14ac:dyDescent="0.2">
      <c r="A2736" s="6"/>
      <c r="B2736" s="205"/>
    </row>
    <row r="2737" spans="1:2" x14ac:dyDescent="0.2">
      <c r="A2737" s="6"/>
      <c r="B2737" s="205"/>
    </row>
    <row r="2738" spans="1:2" x14ac:dyDescent="0.2">
      <c r="A2738" s="6"/>
      <c r="B2738" s="205"/>
    </row>
    <row r="2739" spans="1:2" x14ac:dyDescent="0.2">
      <c r="A2739" s="6"/>
      <c r="B2739" s="205"/>
    </row>
    <row r="2740" spans="1:2" x14ac:dyDescent="0.2">
      <c r="A2740" s="6"/>
      <c r="B2740" s="205"/>
    </row>
    <row r="2741" spans="1:2" x14ac:dyDescent="0.2">
      <c r="A2741" s="6"/>
      <c r="B2741" s="205"/>
    </row>
    <row r="2742" spans="1:2" x14ac:dyDescent="0.2">
      <c r="A2742" s="6"/>
      <c r="B2742" s="205"/>
    </row>
    <row r="2743" spans="1:2" x14ac:dyDescent="0.2">
      <c r="A2743" s="6"/>
      <c r="B2743" s="205"/>
    </row>
    <row r="2744" spans="1:2" x14ac:dyDescent="0.2">
      <c r="A2744" s="6"/>
      <c r="B2744" s="205"/>
    </row>
    <row r="2745" spans="1:2" x14ac:dyDescent="0.2">
      <c r="A2745" s="6"/>
      <c r="B2745" s="205"/>
    </row>
    <row r="2746" spans="1:2" x14ac:dyDescent="0.2">
      <c r="A2746" s="6"/>
      <c r="B2746" s="205"/>
    </row>
    <row r="2747" spans="1:2" x14ac:dyDescent="0.2">
      <c r="A2747" s="6"/>
      <c r="B2747" s="205"/>
    </row>
    <row r="2748" spans="1:2" x14ac:dyDescent="0.2">
      <c r="A2748" s="6"/>
      <c r="B2748" s="205"/>
    </row>
    <row r="2749" spans="1:2" x14ac:dyDescent="0.2">
      <c r="A2749" s="6"/>
      <c r="B2749" s="205"/>
    </row>
    <row r="2750" spans="1:2" x14ac:dyDescent="0.2">
      <c r="A2750" s="6"/>
      <c r="B2750" s="205"/>
    </row>
    <row r="2751" spans="1:2" x14ac:dyDescent="0.2">
      <c r="A2751" s="6"/>
      <c r="B2751" s="205"/>
    </row>
    <row r="2752" spans="1:2" x14ac:dyDescent="0.2">
      <c r="A2752" s="6"/>
      <c r="B2752" s="205"/>
    </row>
    <row r="2753" spans="1:2" x14ac:dyDescent="0.2">
      <c r="A2753" s="6"/>
      <c r="B2753" s="205"/>
    </row>
    <row r="2754" spans="1:2" x14ac:dyDescent="0.2">
      <c r="A2754" s="6"/>
      <c r="B2754" s="205"/>
    </row>
    <row r="2755" spans="1:2" x14ac:dyDescent="0.2">
      <c r="A2755" s="6"/>
      <c r="B2755" s="205"/>
    </row>
    <row r="2756" spans="1:2" x14ac:dyDescent="0.2">
      <c r="A2756" s="6"/>
      <c r="B2756" s="205"/>
    </row>
    <row r="2757" spans="1:2" x14ac:dyDescent="0.2">
      <c r="A2757" s="6"/>
      <c r="B2757" s="205"/>
    </row>
    <row r="2758" spans="1:2" x14ac:dyDescent="0.2">
      <c r="A2758" s="6"/>
      <c r="B2758" s="205"/>
    </row>
    <row r="2759" spans="1:2" x14ac:dyDescent="0.2">
      <c r="A2759" s="6"/>
      <c r="B2759" s="205"/>
    </row>
    <row r="2760" spans="1:2" x14ac:dyDescent="0.2">
      <c r="A2760" s="6"/>
      <c r="B2760" s="205"/>
    </row>
    <row r="2761" spans="1:2" x14ac:dyDescent="0.2">
      <c r="A2761" s="6"/>
      <c r="B2761" s="205"/>
    </row>
    <row r="2762" spans="1:2" x14ac:dyDescent="0.2">
      <c r="A2762" s="6"/>
      <c r="B2762" s="205"/>
    </row>
    <row r="2763" spans="1:2" x14ac:dyDescent="0.2">
      <c r="A2763" s="6"/>
      <c r="B2763" s="205"/>
    </row>
    <row r="2764" spans="1:2" x14ac:dyDescent="0.2">
      <c r="A2764" s="6"/>
      <c r="B2764" s="205"/>
    </row>
    <row r="2765" spans="1:2" x14ac:dyDescent="0.2">
      <c r="A2765" s="6"/>
      <c r="B2765" s="205"/>
    </row>
    <row r="2766" spans="1:2" x14ac:dyDescent="0.2">
      <c r="A2766" s="6"/>
      <c r="B2766" s="205"/>
    </row>
    <row r="2767" spans="1:2" x14ac:dyDescent="0.2">
      <c r="A2767" s="6"/>
      <c r="B2767" s="205"/>
    </row>
    <row r="2768" spans="1:2" x14ac:dyDescent="0.2">
      <c r="A2768" s="6"/>
      <c r="B2768" s="205"/>
    </row>
    <row r="2769" spans="1:2" x14ac:dyDescent="0.2">
      <c r="A2769" s="6"/>
      <c r="B2769" s="205"/>
    </row>
    <row r="2770" spans="1:2" x14ac:dyDescent="0.2">
      <c r="A2770" s="6"/>
      <c r="B2770" s="205"/>
    </row>
    <row r="2771" spans="1:2" x14ac:dyDescent="0.2">
      <c r="A2771" s="6"/>
      <c r="B2771" s="205"/>
    </row>
    <row r="2772" spans="1:2" x14ac:dyDescent="0.2">
      <c r="A2772" s="6"/>
      <c r="B2772" s="205"/>
    </row>
    <row r="2773" spans="1:2" x14ac:dyDescent="0.2">
      <c r="A2773" s="6"/>
      <c r="B2773" s="205"/>
    </row>
    <row r="2774" spans="1:2" x14ac:dyDescent="0.2">
      <c r="A2774" s="6"/>
      <c r="B2774" s="205"/>
    </row>
    <row r="2775" spans="1:2" x14ac:dyDescent="0.2">
      <c r="A2775" s="6"/>
      <c r="B2775" s="205"/>
    </row>
    <row r="2776" spans="1:2" x14ac:dyDescent="0.2">
      <c r="A2776" s="6"/>
      <c r="B2776" s="205"/>
    </row>
    <row r="2777" spans="1:2" x14ac:dyDescent="0.2">
      <c r="A2777" s="6"/>
      <c r="B2777" s="205"/>
    </row>
    <row r="2778" spans="1:2" x14ac:dyDescent="0.2">
      <c r="A2778" s="6"/>
      <c r="B2778" s="205"/>
    </row>
    <row r="2779" spans="1:2" x14ac:dyDescent="0.2">
      <c r="A2779" s="6"/>
      <c r="B2779" s="205"/>
    </row>
    <row r="2780" spans="1:2" x14ac:dyDescent="0.2">
      <c r="A2780" s="6"/>
      <c r="B2780" s="205"/>
    </row>
    <row r="2781" spans="1:2" x14ac:dyDescent="0.2">
      <c r="A2781" s="6"/>
      <c r="B2781" s="205"/>
    </row>
    <row r="2782" spans="1:2" x14ac:dyDescent="0.2">
      <c r="A2782" s="6"/>
      <c r="B2782" s="205"/>
    </row>
    <row r="2783" spans="1:2" x14ac:dyDescent="0.2">
      <c r="A2783" s="6"/>
      <c r="B2783" s="205"/>
    </row>
    <row r="2784" spans="1:2" x14ac:dyDescent="0.2">
      <c r="A2784" s="6"/>
      <c r="B2784" s="205"/>
    </row>
    <row r="2785" spans="1:2" x14ac:dyDescent="0.2">
      <c r="A2785" s="6"/>
      <c r="B2785" s="205"/>
    </row>
    <row r="2786" spans="1:2" x14ac:dyDescent="0.2">
      <c r="A2786" s="6"/>
      <c r="B2786" s="205"/>
    </row>
    <row r="2787" spans="1:2" x14ac:dyDescent="0.2">
      <c r="A2787" s="6"/>
      <c r="B2787" s="205"/>
    </row>
    <row r="2788" spans="1:2" x14ac:dyDescent="0.2">
      <c r="A2788" s="6"/>
      <c r="B2788" s="205"/>
    </row>
    <row r="2789" spans="1:2" x14ac:dyDescent="0.2">
      <c r="A2789" s="6"/>
      <c r="B2789" s="205"/>
    </row>
    <row r="2790" spans="1:2" x14ac:dyDescent="0.2">
      <c r="A2790" s="6"/>
      <c r="B2790" s="205"/>
    </row>
    <row r="2791" spans="1:2" x14ac:dyDescent="0.2">
      <c r="A2791" s="6"/>
      <c r="B2791" s="205"/>
    </row>
    <row r="2792" spans="1:2" x14ac:dyDescent="0.2">
      <c r="A2792" s="6"/>
      <c r="B2792" s="205"/>
    </row>
    <row r="2793" spans="1:2" x14ac:dyDescent="0.2">
      <c r="A2793" s="6"/>
      <c r="B2793" s="205"/>
    </row>
    <row r="2794" spans="1:2" x14ac:dyDescent="0.2">
      <c r="A2794" s="6"/>
      <c r="B2794" s="205"/>
    </row>
    <row r="2795" spans="1:2" x14ac:dyDescent="0.2">
      <c r="A2795" s="6"/>
      <c r="B2795" s="205"/>
    </row>
    <row r="2796" spans="1:2" x14ac:dyDescent="0.2">
      <c r="A2796" s="6"/>
      <c r="B2796" s="205"/>
    </row>
    <row r="2797" spans="1:2" x14ac:dyDescent="0.2">
      <c r="A2797" s="6"/>
      <c r="B2797" s="205"/>
    </row>
    <row r="2798" spans="1:2" x14ac:dyDescent="0.2">
      <c r="A2798" s="6"/>
      <c r="B2798" s="205"/>
    </row>
    <row r="2799" spans="1:2" x14ac:dyDescent="0.2">
      <c r="A2799" s="6"/>
      <c r="B2799" s="205"/>
    </row>
    <row r="2800" spans="1:2" x14ac:dyDescent="0.2">
      <c r="A2800" s="6"/>
      <c r="B2800" s="205"/>
    </row>
    <row r="2801" spans="1:2" x14ac:dyDescent="0.2">
      <c r="A2801" s="6"/>
      <c r="B2801" s="205"/>
    </row>
    <row r="2802" spans="1:2" x14ac:dyDescent="0.2">
      <c r="A2802" s="6"/>
      <c r="B2802" s="205"/>
    </row>
    <row r="2803" spans="1:2" x14ac:dyDescent="0.2">
      <c r="A2803" s="6"/>
      <c r="B2803" s="205"/>
    </row>
    <row r="2804" spans="1:2" x14ac:dyDescent="0.2">
      <c r="A2804" s="6"/>
      <c r="B2804" s="205"/>
    </row>
    <row r="2805" spans="1:2" x14ac:dyDescent="0.2">
      <c r="A2805" s="6"/>
      <c r="B2805" s="205"/>
    </row>
    <row r="2806" spans="1:2" x14ac:dyDescent="0.2">
      <c r="A2806" s="6"/>
      <c r="B2806" s="205"/>
    </row>
    <row r="2807" spans="1:2" x14ac:dyDescent="0.2">
      <c r="A2807" s="6"/>
      <c r="B2807" s="205"/>
    </row>
    <row r="2808" spans="1:2" x14ac:dyDescent="0.2">
      <c r="A2808" s="6"/>
      <c r="B2808" s="205"/>
    </row>
    <row r="2809" spans="1:2" x14ac:dyDescent="0.2">
      <c r="A2809" s="6"/>
      <c r="B2809" s="205"/>
    </row>
    <row r="2810" spans="1:2" x14ac:dyDescent="0.2">
      <c r="A2810" s="6"/>
      <c r="B2810" s="205"/>
    </row>
    <row r="2811" spans="1:2" x14ac:dyDescent="0.2">
      <c r="A2811" s="6"/>
      <c r="B2811" s="205"/>
    </row>
    <row r="2812" spans="1:2" x14ac:dyDescent="0.2">
      <c r="A2812" s="6"/>
      <c r="B2812" s="205"/>
    </row>
    <row r="2813" spans="1:2" x14ac:dyDescent="0.2">
      <c r="A2813" s="6"/>
      <c r="B2813" s="205"/>
    </row>
    <row r="2814" spans="1:2" x14ac:dyDescent="0.2">
      <c r="A2814" s="6"/>
      <c r="B2814" s="205"/>
    </row>
    <row r="2815" spans="1:2" x14ac:dyDescent="0.2">
      <c r="A2815" s="6"/>
      <c r="B2815" s="205"/>
    </row>
    <row r="2816" spans="1:2" x14ac:dyDescent="0.2">
      <c r="A2816" s="6"/>
      <c r="B2816" s="205"/>
    </row>
    <row r="2817" spans="1:2" x14ac:dyDescent="0.2">
      <c r="A2817" s="6"/>
      <c r="B2817" s="205"/>
    </row>
    <row r="2818" spans="1:2" x14ac:dyDescent="0.2">
      <c r="A2818" s="6"/>
      <c r="B2818" s="205"/>
    </row>
    <row r="2819" spans="1:2" x14ac:dyDescent="0.2">
      <c r="A2819" s="6"/>
      <c r="B2819" s="205"/>
    </row>
    <row r="2820" spans="1:2" x14ac:dyDescent="0.2">
      <c r="A2820" s="6"/>
      <c r="B2820" s="205"/>
    </row>
    <row r="2821" spans="1:2" x14ac:dyDescent="0.2">
      <c r="A2821" s="6"/>
      <c r="B2821" s="205"/>
    </row>
    <row r="2822" spans="1:2" x14ac:dyDescent="0.2">
      <c r="A2822" s="6"/>
      <c r="B2822" s="205"/>
    </row>
    <row r="2823" spans="1:2" x14ac:dyDescent="0.2">
      <c r="A2823" s="6"/>
      <c r="B2823" s="205"/>
    </row>
    <row r="2824" spans="1:2" x14ac:dyDescent="0.2">
      <c r="A2824" s="6"/>
      <c r="B2824" s="205"/>
    </row>
    <row r="2825" spans="1:2" x14ac:dyDescent="0.2">
      <c r="A2825" s="6"/>
      <c r="B2825" s="205"/>
    </row>
    <row r="2826" spans="1:2" x14ac:dyDescent="0.2">
      <c r="A2826" s="6"/>
      <c r="B2826" s="205"/>
    </row>
    <row r="2827" spans="1:2" x14ac:dyDescent="0.2">
      <c r="A2827" s="6"/>
      <c r="B2827" s="205"/>
    </row>
    <row r="2828" spans="1:2" x14ac:dyDescent="0.2">
      <c r="A2828" s="6"/>
      <c r="B2828" s="205"/>
    </row>
    <row r="2829" spans="1:2" x14ac:dyDescent="0.2">
      <c r="A2829" s="6"/>
      <c r="B2829" s="205"/>
    </row>
    <row r="2830" spans="1:2" x14ac:dyDescent="0.2">
      <c r="A2830" s="6"/>
      <c r="B2830" s="205"/>
    </row>
    <row r="2831" spans="1:2" x14ac:dyDescent="0.2">
      <c r="A2831" s="6"/>
      <c r="B2831" s="205"/>
    </row>
    <row r="2832" spans="1:2" x14ac:dyDescent="0.2">
      <c r="A2832" s="6"/>
      <c r="B2832" s="205"/>
    </row>
    <row r="2833" spans="1:2" x14ac:dyDescent="0.2">
      <c r="A2833" s="6"/>
      <c r="B2833" s="205"/>
    </row>
    <row r="2834" spans="1:2" x14ac:dyDescent="0.2">
      <c r="A2834" s="6"/>
      <c r="B2834" s="205"/>
    </row>
    <row r="2835" spans="1:2" x14ac:dyDescent="0.2">
      <c r="A2835" s="6"/>
      <c r="B2835" s="205"/>
    </row>
    <row r="2836" spans="1:2" x14ac:dyDescent="0.2">
      <c r="A2836" s="6"/>
      <c r="B2836" s="205"/>
    </row>
    <row r="2837" spans="1:2" x14ac:dyDescent="0.2">
      <c r="A2837" s="6"/>
      <c r="B2837" s="205"/>
    </row>
    <row r="2838" spans="1:2" x14ac:dyDescent="0.2">
      <c r="A2838" s="6"/>
      <c r="B2838" s="205"/>
    </row>
    <row r="2839" spans="1:2" x14ac:dyDescent="0.2">
      <c r="A2839" s="6"/>
      <c r="B2839" s="205"/>
    </row>
    <row r="2840" spans="1:2" x14ac:dyDescent="0.2">
      <c r="A2840" s="6"/>
      <c r="B2840" s="205"/>
    </row>
    <row r="2841" spans="1:2" x14ac:dyDescent="0.2">
      <c r="A2841" s="6"/>
      <c r="B2841" s="205"/>
    </row>
    <row r="2842" spans="1:2" x14ac:dyDescent="0.2">
      <c r="A2842" s="6"/>
      <c r="B2842" s="205"/>
    </row>
    <row r="2843" spans="1:2" x14ac:dyDescent="0.2">
      <c r="A2843" s="6"/>
      <c r="B2843" s="205"/>
    </row>
    <row r="2844" spans="1:2" x14ac:dyDescent="0.2">
      <c r="A2844" s="6"/>
      <c r="B2844" s="205"/>
    </row>
    <row r="2845" spans="1:2" x14ac:dyDescent="0.2">
      <c r="A2845" s="6"/>
      <c r="B2845" s="205"/>
    </row>
    <row r="2846" spans="1:2" x14ac:dyDescent="0.2">
      <c r="A2846" s="6"/>
      <c r="B2846" s="205"/>
    </row>
    <row r="2847" spans="1:2" x14ac:dyDescent="0.2">
      <c r="A2847" s="6"/>
      <c r="B2847" s="205"/>
    </row>
    <row r="2848" spans="1:2" x14ac:dyDescent="0.2">
      <c r="A2848" s="6"/>
      <c r="B2848" s="205"/>
    </row>
    <row r="2849" spans="1:2" x14ac:dyDescent="0.2">
      <c r="A2849" s="6"/>
      <c r="B2849" s="205"/>
    </row>
    <row r="2850" spans="1:2" x14ac:dyDescent="0.2">
      <c r="A2850" s="6"/>
      <c r="B2850" s="205"/>
    </row>
    <row r="2851" spans="1:2" x14ac:dyDescent="0.2">
      <c r="A2851" s="6"/>
      <c r="B2851" s="205"/>
    </row>
    <row r="2852" spans="1:2" x14ac:dyDescent="0.2">
      <c r="A2852" s="6"/>
      <c r="B2852" s="205"/>
    </row>
    <row r="2853" spans="1:2" x14ac:dyDescent="0.2">
      <c r="A2853" s="6"/>
      <c r="B2853" s="205"/>
    </row>
    <row r="2854" spans="1:2" x14ac:dyDescent="0.2">
      <c r="A2854" s="6"/>
      <c r="B2854" s="205"/>
    </row>
    <row r="2855" spans="1:2" x14ac:dyDescent="0.2">
      <c r="A2855" s="6"/>
      <c r="B2855" s="205"/>
    </row>
    <row r="2856" spans="1:2" x14ac:dyDescent="0.2">
      <c r="A2856" s="6"/>
      <c r="B2856" s="205"/>
    </row>
    <row r="2857" spans="1:2" x14ac:dyDescent="0.2">
      <c r="A2857" s="6"/>
      <c r="B2857" s="205"/>
    </row>
    <row r="2858" spans="1:2" x14ac:dyDescent="0.2">
      <c r="A2858" s="6"/>
      <c r="B2858" s="205"/>
    </row>
    <row r="2859" spans="1:2" x14ac:dyDescent="0.2">
      <c r="A2859" s="6"/>
      <c r="B2859" s="205"/>
    </row>
    <row r="2860" spans="1:2" x14ac:dyDescent="0.2">
      <c r="A2860" s="6"/>
      <c r="B2860" s="205"/>
    </row>
    <row r="2861" spans="1:2" x14ac:dyDescent="0.2">
      <c r="A2861" s="6"/>
      <c r="B2861" s="205"/>
    </row>
    <row r="2862" spans="1:2" x14ac:dyDescent="0.2">
      <c r="A2862" s="6"/>
      <c r="B2862" s="205"/>
    </row>
    <row r="2863" spans="1:2" x14ac:dyDescent="0.2">
      <c r="A2863" s="6"/>
      <c r="B2863" s="205"/>
    </row>
    <row r="2864" spans="1:2" x14ac:dyDescent="0.2">
      <c r="A2864" s="6"/>
      <c r="B2864" s="205"/>
    </row>
    <row r="2865" spans="1:2" x14ac:dyDescent="0.2">
      <c r="A2865" s="6"/>
      <c r="B2865" s="205"/>
    </row>
    <row r="2866" spans="1:2" x14ac:dyDescent="0.2">
      <c r="A2866" s="6"/>
      <c r="B2866" s="205"/>
    </row>
    <row r="2867" spans="1:2" x14ac:dyDescent="0.2">
      <c r="A2867" s="6"/>
      <c r="B2867" s="205"/>
    </row>
    <row r="2868" spans="1:2" x14ac:dyDescent="0.2">
      <c r="A2868" s="6"/>
      <c r="B2868" s="205"/>
    </row>
    <row r="2869" spans="1:2" x14ac:dyDescent="0.2">
      <c r="A2869" s="6"/>
      <c r="B2869" s="205"/>
    </row>
    <row r="2870" spans="1:2" x14ac:dyDescent="0.2">
      <c r="A2870" s="6"/>
      <c r="B2870" s="205"/>
    </row>
    <row r="2871" spans="1:2" x14ac:dyDescent="0.2">
      <c r="A2871" s="6"/>
      <c r="B2871" s="205"/>
    </row>
    <row r="2872" spans="1:2" x14ac:dyDescent="0.2">
      <c r="A2872" s="6"/>
      <c r="B2872" s="205"/>
    </row>
    <row r="2873" spans="1:2" x14ac:dyDescent="0.2">
      <c r="A2873" s="6"/>
      <c r="B2873" s="205"/>
    </row>
    <row r="2874" spans="1:2" x14ac:dyDescent="0.2">
      <c r="A2874" s="6"/>
      <c r="B2874" s="205"/>
    </row>
    <row r="2875" spans="1:2" x14ac:dyDescent="0.2">
      <c r="A2875" s="6"/>
      <c r="B2875" s="205"/>
    </row>
    <row r="2876" spans="1:2" x14ac:dyDescent="0.2">
      <c r="A2876" s="6"/>
      <c r="B2876" s="205"/>
    </row>
    <row r="2877" spans="1:2" x14ac:dyDescent="0.2">
      <c r="A2877" s="6"/>
      <c r="B2877" s="205"/>
    </row>
    <row r="2878" spans="1:2" x14ac:dyDescent="0.2">
      <c r="A2878" s="6"/>
      <c r="B2878" s="205"/>
    </row>
    <row r="2879" spans="1:2" x14ac:dyDescent="0.2">
      <c r="A2879" s="6"/>
      <c r="B2879" s="205"/>
    </row>
    <row r="2880" spans="1:2" x14ac:dyDescent="0.2">
      <c r="A2880" s="6"/>
      <c r="B2880" s="205"/>
    </row>
    <row r="2881" spans="1:2" x14ac:dyDescent="0.2">
      <c r="A2881" s="6"/>
      <c r="B2881" s="205"/>
    </row>
    <row r="2882" spans="1:2" x14ac:dyDescent="0.2">
      <c r="A2882" s="6"/>
      <c r="B2882" s="205"/>
    </row>
    <row r="2883" spans="1:2" x14ac:dyDescent="0.2">
      <c r="A2883" s="6"/>
      <c r="B2883" s="205"/>
    </row>
    <row r="2884" spans="1:2" x14ac:dyDescent="0.2">
      <c r="A2884" s="6"/>
      <c r="B2884" s="205"/>
    </row>
    <row r="2885" spans="1:2" x14ac:dyDescent="0.2">
      <c r="A2885" s="6"/>
      <c r="B2885" s="205"/>
    </row>
    <row r="2886" spans="1:2" x14ac:dyDescent="0.2">
      <c r="A2886" s="6"/>
      <c r="B2886" s="205"/>
    </row>
    <row r="2887" spans="1:2" x14ac:dyDescent="0.2">
      <c r="A2887" s="6"/>
      <c r="B2887" s="205"/>
    </row>
    <row r="2888" spans="1:2" x14ac:dyDescent="0.2">
      <c r="A2888" s="6"/>
      <c r="B2888" s="205"/>
    </row>
    <row r="2889" spans="1:2" x14ac:dyDescent="0.2">
      <c r="A2889" s="6"/>
      <c r="B2889" s="205"/>
    </row>
    <row r="2890" spans="1:2" x14ac:dyDescent="0.2">
      <c r="A2890" s="6"/>
      <c r="B2890" s="205"/>
    </row>
    <row r="2891" spans="1:2" x14ac:dyDescent="0.2">
      <c r="A2891" s="6"/>
      <c r="B2891" s="205"/>
    </row>
    <row r="2892" spans="1:2" x14ac:dyDescent="0.2">
      <c r="A2892" s="6"/>
      <c r="B2892" s="205"/>
    </row>
    <row r="2893" spans="1:2" x14ac:dyDescent="0.2">
      <c r="A2893" s="6"/>
      <c r="B2893" s="205"/>
    </row>
    <row r="2894" spans="1:2" x14ac:dyDescent="0.2">
      <c r="A2894" s="6"/>
      <c r="B2894" s="205"/>
    </row>
    <row r="2895" spans="1:2" x14ac:dyDescent="0.2">
      <c r="A2895" s="6"/>
      <c r="B2895" s="205"/>
    </row>
    <row r="2896" spans="1:2" x14ac:dyDescent="0.2">
      <c r="A2896" s="6"/>
      <c r="B2896" s="205"/>
    </row>
    <row r="2897" spans="1:2" x14ac:dyDescent="0.2">
      <c r="A2897" s="6"/>
      <c r="B2897" s="205"/>
    </row>
    <row r="2898" spans="1:2" x14ac:dyDescent="0.2">
      <c r="A2898" s="6"/>
      <c r="B2898" s="205"/>
    </row>
    <row r="2899" spans="1:2" x14ac:dyDescent="0.2">
      <c r="A2899" s="6"/>
      <c r="B2899" s="205"/>
    </row>
    <row r="2900" spans="1:2" x14ac:dyDescent="0.2">
      <c r="A2900" s="6"/>
      <c r="B2900" s="205"/>
    </row>
    <row r="2901" spans="1:2" x14ac:dyDescent="0.2">
      <c r="A2901" s="6"/>
      <c r="B2901" s="205"/>
    </row>
    <row r="2902" spans="1:2" x14ac:dyDescent="0.2">
      <c r="A2902" s="6"/>
      <c r="B2902" s="205"/>
    </row>
    <row r="2903" spans="1:2" x14ac:dyDescent="0.2">
      <c r="A2903" s="6"/>
      <c r="B2903" s="205"/>
    </row>
    <row r="2904" spans="1:2" x14ac:dyDescent="0.2">
      <c r="A2904" s="6"/>
      <c r="B2904" s="205"/>
    </row>
    <row r="2905" spans="1:2" x14ac:dyDescent="0.2">
      <c r="A2905" s="6"/>
      <c r="B2905" s="205"/>
    </row>
    <row r="2906" spans="1:2" x14ac:dyDescent="0.2">
      <c r="A2906" s="6"/>
      <c r="B2906" s="205"/>
    </row>
    <row r="2907" spans="1:2" x14ac:dyDescent="0.2">
      <c r="A2907" s="6"/>
      <c r="B2907" s="205"/>
    </row>
    <row r="2908" spans="1:2" x14ac:dyDescent="0.2">
      <c r="A2908" s="6"/>
      <c r="B2908" s="205"/>
    </row>
    <row r="2909" spans="1:2" x14ac:dyDescent="0.2">
      <c r="A2909" s="6"/>
      <c r="B2909" s="205"/>
    </row>
    <row r="2910" spans="1:2" x14ac:dyDescent="0.2">
      <c r="A2910" s="6"/>
      <c r="B2910" s="205"/>
    </row>
    <row r="2911" spans="1:2" x14ac:dyDescent="0.2">
      <c r="A2911" s="6"/>
      <c r="B2911" s="205"/>
    </row>
    <row r="2912" spans="1:2" x14ac:dyDescent="0.2">
      <c r="A2912" s="6"/>
      <c r="B2912" s="205"/>
    </row>
    <row r="2913" spans="1:2" x14ac:dyDescent="0.2">
      <c r="A2913" s="6"/>
      <c r="B2913" s="205"/>
    </row>
    <row r="2914" spans="1:2" x14ac:dyDescent="0.2">
      <c r="A2914" s="6"/>
      <c r="B2914" s="205"/>
    </row>
    <row r="2915" spans="1:2" x14ac:dyDescent="0.2">
      <c r="A2915" s="6"/>
      <c r="B2915" s="205"/>
    </row>
    <row r="2916" spans="1:2" x14ac:dyDescent="0.2">
      <c r="A2916" s="6"/>
      <c r="B2916" s="205"/>
    </row>
    <row r="2917" spans="1:2" x14ac:dyDescent="0.2">
      <c r="A2917" s="6"/>
      <c r="B2917" s="205"/>
    </row>
    <row r="2918" spans="1:2" x14ac:dyDescent="0.2">
      <c r="A2918" s="6"/>
      <c r="B2918" s="205"/>
    </row>
    <row r="2919" spans="1:2" x14ac:dyDescent="0.2">
      <c r="A2919" s="6"/>
      <c r="B2919" s="205"/>
    </row>
    <row r="2920" spans="1:2" x14ac:dyDescent="0.2">
      <c r="A2920" s="6"/>
      <c r="B2920" s="205"/>
    </row>
    <row r="2921" spans="1:2" x14ac:dyDescent="0.2">
      <c r="A2921" s="6"/>
      <c r="B2921" s="205"/>
    </row>
    <row r="2922" spans="1:2" x14ac:dyDescent="0.2">
      <c r="A2922" s="6"/>
      <c r="B2922" s="205"/>
    </row>
    <row r="2923" spans="1:2" x14ac:dyDescent="0.2">
      <c r="A2923" s="6"/>
      <c r="B2923" s="205"/>
    </row>
    <row r="2924" spans="1:2" x14ac:dyDescent="0.2">
      <c r="A2924" s="6"/>
      <c r="B2924" s="205"/>
    </row>
    <row r="2925" spans="1:2" x14ac:dyDescent="0.2">
      <c r="A2925" s="6"/>
      <c r="B2925" s="205"/>
    </row>
    <row r="2926" spans="1:2" x14ac:dyDescent="0.2">
      <c r="A2926" s="6"/>
      <c r="B2926" s="205"/>
    </row>
    <row r="2927" spans="1:2" x14ac:dyDescent="0.2">
      <c r="A2927" s="6"/>
      <c r="B2927" s="205"/>
    </row>
    <row r="2928" spans="1:2" x14ac:dyDescent="0.2">
      <c r="A2928" s="6"/>
      <c r="B2928" s="205"/>
    </row>
    <row r="2929" spans="1:2" x14ac:dyDescent="0.2">
      <c r="A2929" s="6"/>
      <c r="B2929" s="205"/>
    </row>
    <row r="2930" spans="1:2" x14ac:dyDescent="0.2">
      <c r="A2930" s="6"/>
      <c r="B2930" s="205"/>
    </row>
    <row r="2931" spans="1:2" x14ac:dyDescent="0.2">
      <c r="A2931" s="6"/>
      <c r="B2931" s="205"/>
    </row>
    <row r="2932" spans="1:2" x14ac:dyDescent="0.2">
      <c r="A2932" s="6"/>
      <c r="B2932" s="205"/>
    </row>
    <row r="2933" spans="1:2" x14ac:dyDescent="0.2">
      <c r="A2933" s="6"/>
      <c r="B2933" s="205"/>
    </row>
    <row r="2934" spans="1:2" x14ac:dyDescent="0.2">
      <c r="A2934" s="6"/>
      <c r="B2934" s="205"/>
    </row>
    <row r="2935" spans="1:2" x14ac:dyDescent="0.2">
      <c r="A2935" s="6"/>
      <c r="B2935" s="205"/>
    </row>
    <row r="2936" spans="1:2" x14ac:dyDescent="0.2">
      <c r="A2936" s="6"/>
      <c r="B2936" s="205"/>
    </row>
    <row r="2937" spans="1:2" x14ac:dyDescent="0.2">
      <c r="A2937" s="6"/>
      <c r="B2937" s="205"/>
    </row>
    <row r="2938" spans="1:2" x14ac:dyDescent="0.2">
      <c r="A2938" s="6"/>
      <c r="B2938" s="205"/>
    </row>
    <row r="2939" spans="1:2" x14ac:dyDescent="0.2">
      <c r="A2939" s="6"/>
      <c r="B2939" s="205"/>
    </row>
    <row r="2940" spans="1:2" x14ac:dyDescent="0.2">
      <c r="A2940" s="6"/>
      <c r="B2940" s="205"/>
    </row>
    <row r="2941" spans="1:2" x14ac:dyDescent="0.2">
      <c r="A2941" s="6"/>
      <c r="B2941" s="205"/>
    </row>
    <row r="2942" spans="1:2" x14ac:dyDescent="0.2">
      <c r="A2942" s="6"/>
      <c r="B2942" s="205"/>
    </row>
    <row r="2943" spans="1:2" x14ac:dyDescent="0.2">
      <c r="A2943" s="6"/>
      <c r="B2943" s="205"/>
    </row>
    <row r="2944" spans="1:2" x14ac:dyDescent="0.2">
      <c r="A2944" s="6"/>
      <c r="B2944" s="205"/>
    </row>
    <row r="2945" spans="1:2" x14ac:dyDescent="0.2">
      <c r="A2945" s="6"/>
      <c r="B2945" s="205"/>
    </row>
    <row r="2946" spans="1:2" x14ac:dyDescent="0.2">
      <c r="A2946" s="6"/>
      <c r="B2946" s="205"/>
    </row>
    <row r="2947" spans="1:2" x14ac:dyDescent="0.2">
      <c r="A2947" s="6"/>
      <c r="B2947" s="205"/>
    </row>
    <row r="2948" spans="1:2" x14ac:dyDescent="0.2">
      <c r="A2948" s="6"/>
      <c r="B2948" s="205"/>
    </row>
    <row r="2949" spans="1:2" x14ac:dyDescent="0.2">
      <c r="A2949" s="6"/>
      <c r="B2949" s="205"/>
    </row>
    <row r="2950" spans="1:2" x14ac:dyDescent="0.2">
      <c r="A2950" s="6"/>
      <c r="B2950" s="205"/>
    </row>
    <row r="2951" spans="1:2" x14ac:dyDescent="0.2">
      <c r="A2951" s="6"/>
      <c r="B2951" s="205"/>
    </row>
    <row r="2952" spans="1:2" x14ac:dyDescent="0.2">
      <c r="A2952" s="6"/>
      <c r="B2952" s="205"/>
    </row>
    <row r="2953" spans="1:2" x14ac:dyDescent="0.2">
      <c r="A2953" s="6"/>
      <c r="B2953" s="205"/>
    </row>
    <row r="2954" spans="1:2" x14ac:dyDescent="0.2">
      <c r="A2954" s="6"/>
      <c r="B2954" s="205"/>
    </row>
    <row r="2955" spans="1:2" x14ac:dyDescent="0.2">
      <c r="A2955" s="6"/>
      <c r="B2955" s="205"/>
    </row>
    <row r="2956" spans="1:2" x14ac:dyDescent="0.2">
      <c r="A2956" s="6"/>
      <c r="B2956" s="205"/>
    </row>
    <row r="2957" spans="1:2" x14ac:dyDescent="0.2">
      <c r="A2957" s="6"/>
      <c r="B2957" s="205"/>
    </row>
    <row r="2958" spans="1:2" x14ac:dyDescent="0.2">
      <c r="A2958" s="6"/>
      <c r="B2958" s="205"/>
    </row>
    <row r="2959" spans="1:2" x14ac:dyDescent="0.2">
      <c r="A2959" s="6"/>
      <c r="B2959" s="205"/>
    </row>
    <row r="2960" spans="1:2" x14ac:dyDescent="0.2">
      <c r="A2960" s="6"/>
      <c r="B2960" s="205"/>
    </row>
    <row r="2961" spans="1:2" x14ac:dyDescent="0.2">
      <c r="A2961" s="6"/>
      <c r="B2961" s="205"/>
    </row>
    <row r="2962" spans="1:2" x14ac:dyDescent="0.2">
      <c r="A2962" s="6"/>
      <c r="B2962" s="205"/>
    </row>
    <row r="2963" spans="1:2" x14ac:dyDescent="0.2">
      <c r="A2963" s="6"/>
      <c r="B2963" s="205"/>
    </row>
    <row r="2964" spans="1:2" x14ac:dyDescent="0.2">
      <c r="A2964" s="6"/>
      <c r="B2964" s="205"/>
    </row>
    <row r="2965" spans="1:2" x14ac:dyDescent="0.2">
      <c r="A2965" s="6"/>
      <c r="B2965" s="205"/>
    </row>
    <row r="2966" spans="1:2" x14ac:dyDescent="0.2">
      <c r="A2966" s="6"/>
      <c r="B2966" s="205"/>
    </row>
    <row r="2967" spans="1:2" x14ac:dyDescent="0.2">
      <c r="A2967" s="6"/>
      <c r="B2967" s="205"/>
    </row>
    <row r="2968" spans="1:2" x14ac:dyDescent="0.2">
      <c r="A2968" s="6"/>
      <c r="B2968" s="205"/>
    </row>
    <row r="2969" spans="1:2" x14ac:dyDescent="0.2">
      <c r="A2969" s="6"/>
      <c r="B2969" s="205"/>
    </row>
    <row r="2970" spans="1:2" x14ac:dyDescent="0.2">
      <c r="A2970" s="6"/>
      <c r="B2970" s="205"/>
    </row>
    <row r="2971" spans="1:2" x14ac:dyDescent="0.2">
      <c r="A2971" s="6"/>
      <c r="B2971" s="205"/>
    </row>
    <row r="2972" spans="1:2" x14ac:dyDescent="0.2">
      <c r="A2972" s="6"/>
      <c r="B2972" s="205"/>
    </row>
    <row r="2973" spans="1:2" x14ac:dyDescent="0.2">
      <c r="A2973" s="6"/>
      <c r="B2973" s="205"/>
    </row>
    <row r="2974" spans="1:2" x14ac:dyDescent="0.2">
      <c r="A2974" s="6"/>
      <c r="B2974" s="205"/>
    </row>
    <row r="2975" spans="1:2" x14ac:dyDescent="0.2">
      <c r="A2975" s="6"/>
      <c r="B2975" s="205"/>
    </row>
    <row r="2976" spans="1:2" x14ac:dyDescent="0.2">
      <c r="A2976" s="6"/>
      <c r="B2976" s="205"/>
    </row>
    <row r="2977" spans="1:2" x14ac:dyDescent="0.2">
      <c r="A2977" s="6"/>
      <c r="B2977" s="205"/>
    </row>
    <row r="2978" spans="1:2" x14ac:dyDescent="0.2">
      <c r="A2978" s="6"/>
      <c r="B2978" s="205"/>
    </row>
    <row r="2979" spans="1:2" x14ac:dyDescent="0.2">
      <c r="A2979" s="6"/>
      <c r="B2979" s="205"/>
    </row>
    <row r="2980" spans="1:2" x14ac:dyDescent="0.2">
      <c r="A2980" s="6"/>
      <c r="B2980" s="205"/>
    </row>
    <row r="2981" spans="1:2" x14ac:dyDescent="0.2">
      <c r="A2981" s="6"/>
      <c r="B2981" s="205"/>
    </row>
    <row r="2982" spans="1:2" x14ac:dyDescent="0.2">
      <c r="A2982" s="6"/>
      <c r="B2982" s="205"/>
    </row>
    <row r="2983" spans="1:2" x14ac:dyDescent="0.2">
      <c r="A2983" s="6"/>
      <c r="B2983" s="205"/>
    </row>
    <row r="2984" spans="1:2" x14ac:dyDescent="0.2">
      <c r="A2984" s="6"/>
      <c r="B2984" s="205"/>
    </row>
    <row r="2985" spans="1:2" x14ac:dyDescent="0.2">
      <c r="A2985" s="6"/>
      <c r="B2985" s="205"/>
    </row>
    <row r="2986" spans="1:2" x14ac:dyDescent="0.2">
      <c r="A2986" s="6"/>
      <c r="B2986" s="205"/>
    </row>
    <row r="2987" spans="1:2" x14ac:dyDescent="0.2">
      <c r="A2987" s="6"/>
      <c r="B2987" s="205"/>
    </row>
    <row r="2988" spans="1:2" x14ac:dyDescent="0.2">
      <c r="A2988" s="6"/>
      <c r="B2988" s="205"/>
    </row>
    <row r="2989" spans="1:2" x14ac:dyDescent="0.2">
      <c r="A2989" s="6"/>
      <c r="B2989" s="205"/>
    </row>
    <row r="2990" spans="1:2" x14ac:dyDescent="0.2">
      <c r="A2990" s="6"/>
      <c r="B2990" s="205"/>
    </row>
    <row r="2991" spans="1:2" x14ac:dyDescent="0.2">
      <c r="A2991" s="6"/>
      <c r="B2991" s="205"/>
    </row>
    <row r="2992" spans="1:2" x14ac:dyDescent="0.2">
      <c r="A2992" s="6"/>
      <c r="B2992" s="205"/>
    </row>
    <row r="2993" spans="1:2" x14ac:dyDescent="0.2">
      <c r="A2993" s="6"/>
      <c r="B2993" s="205"/>
    </row>
    <row r="2994" spans="1:2" x14ac:dyDescent="0.2">
      <c r="A2994" s="6"/>
      <c r="B2994" s="205"/>
    </row>
    <row r="2995" spans="1:2" x14ac:dyDescent="0.2">
      <c r="A2995" s="6"/>
      <c r="B2995" s="205"/>
    </row>
    <row r="2996" spans="1:2" x14ac:dyDescent="0.2">
      <c r="A2996" s="6"/>
      <c r="B2996" s="205"/>
    </row>
    <row r="2997" spans="1:2" x14ac:dyDescent="0.2">
      <c r="A2997" s="6"/>
      <c r="B2997" s="205"/>
    </row>
    <row r="2998" spans="1:2" x14ac:dyDescent="0.2">
      <c r="A2998" s="6"/>
      <c r="B2998" s="205"/>
    </row>
    <row r="2999" spans="1:2" x14ac:dyDescent="0.2">
      <c r="A2999" s="6"/>
      <c r="B2999" s="205"/>
    </row>
    <row r="3000" spans="1:2" x14ac:dyDescent="0.2">
      <c r="A3000" s="6"/>
      <c r="B3000" s="205"/>
    </row>
    <row r="3001" spans="1:2" x14ac:dyDescent="0.2">
      <c r="A3001" s="6"/>
      <c r="B3001" s="205"/>
    </row>
    <row r="3002" spans="1:2" x14ac:dyDescent="0.2">
      <c r="A3002" s="6"/>
      <c r="B3002" s="205"/>
    </row>
    <row r="3003" spans="1:2" x14ac:dyDescent="0.2">
      <c r="A3003" s="6"/>
      <c r="B3003" s="205"/>
    </row>
    <row r="3004" spans="1:2" x14ac:dyDescent="0.2">
      <c r="A3004" s="6"/>
      <c r="B3004" s="205"/>
    </row>
    <row r="3005" spans="1:2" x14ac:dyDescent="0.2">
      <c r="A3005" s="6"/>
      <c r="B3005" s="205"/>
    </row>
    <row r="3006" spans="1:2" x14ac:dyDescent="0.2">
      <c r="A3006" s="6"/>
      <c r="B3006" s="205"/>
    </row>
    <row r="3007" spans="1:2" x14ac:dyDescent="0.2">
      <c r="A3007" s="6"/>
      <c r="B3007" s="205"/>
    </row>
    <row r="3008" spans="1:2" x14ac:dyDescent="0.2">
      <c r="A3008" s="6"/>
      <c r="B3008" s="205"/>
    </row>
    <row r="3009" spans="1:2" x14ac:dyDescent="0.2">
      <c r="A3009" s="6"/>
      <c r="B3009" s="205"/>
    </row>
    <row r="3010" spans="1:2" x14ac:dyDescent="0.2">
      <c r="A3010" s="6"/>
      <c r="B3010" s="205"/>
    </row>
    <row r="3011" spans="1:2" x14ac:dyDescent="0.2">
      <c r="A3011" s="6"/>
      <c r="B3011" s="205"/>
    </row>
    <row r="3012" spans="1:2" x14ac:dyDescent="0.2">
      <c r="A3012" s="6"/>
      <c r="B3012" s="205"/>
    </row>
    <row r="3013" spans="1:2" x14ac:dyDescent="0.2">
      <c r="A3013" s="6"/>
      <c r="B3013" s="205"/>
    </row>
    <row r="3014" spans="1:2" x14ac:dyDescent="0.2">
      <c r="A3014" s="6"/>
      <c r="B3014" s="205"/>
    </row>
    <row r="3015" spans="1:2" x14ac:dyDescent="0.2">
      <c r="A3015" s="6"/>
      <c r="B3015" s="205"/>
    </row>
    <row r="3016" spans="1:2" x14ac:dyDescent="0.2">
      <c r="A3016" s="6"/>
      <c r="B3016" s="205"/>
    </row>
    <row r="3017" spans="1:2" x14ac:dyDescent="0.2">
      <c r="A3017" s="6"/>
      <c r="B3017" s="205"/>
    </row>
    <row r="3018" spans="1:2" x14ac:dyDescent="0.2">
      <c r="A3018" s="6"/>
      <c r="B3018" s="205"/>
    </row>
    <row r="3019" spans="1:2" x14ac:dyDescent="0.2">
      <c r="A3019" s="6"/>
      <c r="B3019" s="205"/>
    </row>
    <row r="3020" spans="1:2" x14ac:dyDescent="0.2">
      <c r="A3020" s="6"/>
      <c r="B3020" s="205"/>
    </row>
    <row r="3021" spans="1:2" x14ac:dyDescent="0.2">
      <c r="A3021" s="6"/>
      <c r="B3021" s="205"/>
    </row>
    <row r="3022" spans="1:2" x14ac:dyDescent="0.2">
      <c r="A3022" s="6"/>
      <c r="B3022" s="205"/>
    </row>
    <row r="3023" spans="1:2" x14ac:dyDescent="0.2">
      <c r="A3023" s="6"/>
      <c r="B3023" s="205"/>
    </row>
    <row r="3024" spans="1:2" x14ac:dyDescent="0.2">
      <c r="A3024" s="6"/>
      <c r="B3024" s="205"/>
    </row>
    <row r="3025" spans="1:2" x14ac:dyDescent="0.2">
      <c r="A3025" s="6"/>
      <c r="B3025" s="205"/>
    </row>
    <row r="3026" spans="1:2" x14ac:dyDescent="0.2">
      <c r="A3026" s="6"/>
      <c r="B3026" s="205"/>
    </row>
    <row r="3027" spans="1:2" x14ac:dyDescent="0.2">
      <c r="A3027" s="6"/>
      <c r="B3027" s="205"/>
    </row>
    <row r="3028" spans="1:2" x14ac:dyDescent="0.2">
      <c r="A3028" s="6"/>
      <c r="B3028" s="205"/>
    </row>
    <row r="3029" spans="1:2" x14ac:dyDescent="0.2">
      <c r="A3029" s="6"/>
      <c r="B3029" s="205"/>
    </row>
    <row r="3030" spans="1:2" x14ac:dyDescent="0.2">
      <c r="A3030" s="6"/>
      <c r="B3030" s="205"/>
    </row>
    <row r="3031" spans="1:2" x14ac:dyDescent="0.2">
      <c r="A3031" s="6"/>
      <c r="B3031" s="205"/>
    </row>
    <row r="3032" spans="1:2" x14ac:dyDescent="0.2">
      <c r="A3032" s="6"/>
      <c r="B3032" s="205"/>
    </row>
    <row r="3033" spans="1:2" x14ac:dyDescent="0.2">
      <c r="A3033" s="6"/>
      <c r="B3033" s="205"/>
    </row>
    <row r="3034" spans="1:2" x14ac:dyDescent="0.2">
      <c r="A3034" s="6"/>
      <c r="B3034" s="205"/>
    </row>
    <row r="3035" spans="1:2" x14ac:dyDescent="0.2">
      <c r="A3035" s="6"/>
      <c r="B3035" s="205"/>
    </row>
    <row r="3036" spans="1:2" x14ac:dyDescent="0.2">
      <c r="A3036" s="6"/>
      <c r="B3036" s="205"/>
    </row>
    <row r="3037" spans="1:2" x14ac:dyDescent="0.2">
      <c r="A3037" s="6"/>
      <c r="B3037" s="205"/>
    </row>
    <row r="3038" spans="1:2" x14ac:dyDescent="0.2">
      <c r="A3038" s="6"/>
      <c r="B3038" s="205"/>
    </row>
    <row r="3039" spans="1:2" x14ac:dyDescent="0.2">
      <c r="A3039" s="6"/>
      <c r="B3039" s="205"/>
    </row>
    <row r="3040" spans="1:2" x14ac:dyDescent="0.2">
      <c r="A3040" s="6"/>
      <c r="B3040" s="205"/>
    </row>
    <row r="3041" spans="1:2" x14ac:dyDescent="0.2">
      <c r="A3041" s="6"/>
      <c r="B3041" s="205"/>
    </row>
    <row r="3042" spans="1:2" x14ac:dyDescent="0.2">
      <c r="A3042" s="6"/>
      <c r="B3042" s="205"/>
    </row>
    <row r="3043" spans="1:2" x14ac:dyDescent="0.2">
      <c r="A3043" s="6"/>
      <c r="B3043" s="205"/>
    </row>
    <row r="3044" spans="1:2" x14ac:dyDescent="0.2">
      <c r="A3044" s="6"/>
      <c r="B3044" s="205"/>
    </row>
    <row r="3045" spans="1:2" x14ac:dyDescent="0.2">
      <c r="A3045" s="6"/>
      <c r="B3045" s="205"/>
    </row>
    <row r="3046" spans="1:2" x14ac:dyDescent="0.2">
      <c r="A3046" s="6"/>
      <c r="B3046" s="205"/>
    </row>
    <row r="3047" spans="1:2" x14ac:dyDescent="0.2">
      <c r="A3047" s="6"/>
      <c r="B3047" s="205"/>
    </row>
    <row r="3048" spans="1:2" x14ac:dyDescent="0.2">
      <c r="A3048" s="6"/>
      <c r="B3048" s="205"/>
    </row>
    <row r="3049" spans="1:2" x14ac:dyDescent="0.2">
      <c r="A3049" s="6"/>
      <c r="B3049" s="205"/>
    </row>
    <row r="3050" spans="1:2" x14ac:dyDescent="0.2">
      <c r="A3050" s="6"/>
      <c r="B3050" s="205"/>
    </row>
    <row r="3051" spans="1:2" x14ac:dyDescent="0.2">
      <c r="A3051" s="6"/>
      <c r="B3051" s="205"/>
    </row>
    <row r="3052" spans="1:2" x14ac:dyDescent="0.2">
      <c r="A3052" s="6"/>
      <c r="B3052" s="205"/>
    </row>
    <row r="3053" spans="1:2" x14ac:dyDescent="0.2">
      <c r="A3053" s="6"/>
      <c r="B3053" s="205"/>
    </row>
    <row r="3054" spans="1:2" x14ac:dyDescent="0.2">
      <c r="A3054" s="6"/>
      <c r="B3054" s="205"/>
    </row>
    <row r="3055" spans="1:2" x14ac:dyDescent="0.2">
      <c r="A3055" s="6"/>
      <c r="B3055" s="205"/>
    </row>
    <row r="3056" spans="1:2" x14ac:dyDescent="0.2">
      <c r="A3056" s="6"/>
      <c r="B3056" s="205"/>
    </row>
    <row r="3057" spans="1:2" x14ac:dyDescent="0.2">
      <c r="A3057" s="6"/>
      <c r="B3057" s="205"/>
    </row>
    <row r="3058" spans="1:2" x14ac:dyDescent="0.2">
      <c r="A3058" s="6"/>
      <c r="B3058" s="205"/>
    </row>
    <row r="3059" spans="1:2" x14ac:dyDescent="0.2">
      <c r="A3059" s="6"/>
      <c r="B3059" s="205"/>
    </row>
    <row r="3060" spans="1:2" x14ac:dyDescent="0.2">
      <c r="A3060" s="6"/>
      <c r="B3060" s="205"/>
    </row>
    <row r="3061" spans="1:2" x14ac:dyDescent="0.2">
      <c r="A3061" s="6"/>
      <c r="B3061" s="205"/>
    </row>
    <row r="3062" spans="1:2" x14ac:dyDescent="0.2">
      <c r="A3062" s="6"/>
      <c r="B3062" s="205"/>
    </row>
    <row r="3063" spans="1:2" x14ac:dyDescent="0.2">
      <c r="A3063" s="6"/>
      <c r="B3063" s="205"/>
    </row>
    <row r="3064" spans="1:2" x14ac:dyDescent="0.2">
      <c r="A3064" s="6"/>
      <c r="B3064" s="205"/>
    </row>
    <row r="3065" spans="1:2" x14ac:dyDescent="0.2">
      <c r="A3065" s="6"/>
      <c r="B3065" s="205"/>
    </row>
    <row r="3066" spans="1:2" x14ac:dyDescent="0.2">
      <c r="A3066" s="6"/>
      <c r="B3066" s="205"/>
    </row>
    <row r="3067" spans="1:2" x14ac:dyDescent="0.2">
      <c r="A3067" s="6"/>
      <c r="B3067" s="205"/>
    </row>
    <row r="3068" spans="1:2" x14ac:dyDescent="0.2">
      <c r="A3068" s="6"/>
      <c r="B3068" s="205"/>
    </row>
    <row r="3069" spans="1:2" x14ac:dyDescent="0.2">
      <c r="A3069" s="6"/>
      <c r="B3069" s="205"/>
    </row>
    <row r="3070" spans="1:2" x14ac:dyDescent="0.2">
      <c r="A3070" s="6"/>
      <c r="B3070" s="205"/>
    </row>
    <row r="3071" spans="1:2" x14ac:dyDescent="0.2">
      <c r="A3071" s="6"/>
      <c r="B3071" s="205"/>
    </row>
    <row r="3072" spans="1:2" x14ac:dyDescent="0.2">
      <c r="A3072" s="6"/>
      <c r="B3072" s="205"/>
    </row>
    <row r="3073" spans="1:2" x14ac:dyDescent="0.2">
      <c r="A3073" s="6"/>
      <c r="B3073" s="205"/>
    </row>
    <row r="3074" spans="1:2" x14ac:dyDescent="0.2">
      <c r="A3074" s="6"/>
      <c r="B3074" s="205"/>
    </row>
    <row r="3075" spans="1:2" x14ac:dyDescent="0.2">
      <c r="A3075" s="6"/>
      <c r="B3075" s="205"/>
    </row>
    <row r="3076" spans="1:2" x14ac:dyDescent="0.2">
      <c r="A3076" s="6"/>
      <c r="B3076" s="205"/>
    </row>
    <row r="3077" spans="1:2" x14ac:dyDescent="0.2">
      <c r="A3077" s="6"/>
      <c r="B3077" s="205"/>
    </row>
    <row r="3078" spans="1:2" x14ac:dyDescent="0.2">
      <c r="A3078" s="6"/>
      <c r="B3078" s="205"/>
    </row>
    <row r="3079" spans="1:2" x14ac:dyDescent="0.2">
      <c r="A3079" s="6"/>
      <c r="B3079" s="205"/>
    </row>
    <row r="3080" spans="1:2" x14ac:dyDescent="0.2">
      <c r="A3080" s="6"/>
      <c r="B3080" s="205"/>
    </row>
    <row r="3081" spans="1:2" x14ac:dyDescent="0.2">
      <c r="A3081" s="6"/>
      <c r="B3081" s="205"/>
    </row>
    <row r="3082" spans="1:2" x14ac:dyDescent="0.2">
      <c r="A3082" s="6"/>
      <c r="B3082" s="205"/>
    </row>
    <row r="3083" spans="1:2" x14ac:dyDescent="0.2">
      <c r="A3083" s="6"/>
      <c r="B3083" s="205"/>
    </row>
    <row r="3084" spans="1:2" x14ac:dyDescent="0.2">
      <c r="A3084" s="6"/>
      <c r="B3084" s="205"/>
    </row>
    <row r="3085" spans="1:2" x14ac:dyDescent="0.2">
      <c r="A3085" s="6"/>
      <c r="B3085" s="205"/>
    </row>
    <row r="3086" spans="1:2" x14ac:dyDescent="0.2">
      <c r="A3086" s="6"/>
      <c r="B3086" s="205"/>
    </row>
    <row r="3087" spans="1:2" x14ac:dyDescent="0.2">
      <c r="A3087" s="6"/>
      <c r="B3087" s="205"/>
    </row>
    <row r="3088" spans="1:2" x14ac:dyDescent="0.2">
      <c r="A3088" s="6"/>
      <c r="B3088" s="205"/>
    </row>
    <row r="3089" spans="1:2" x14ac:dyDescent="0.2">
      <c r="A3089" s="6"/>
      <c r="B3089" s="205"/>
    </row>
    <row r="3090" spans="1:2" x14ac:dyDescent="0.2">
      <c r="A3090" s="6"/>
      <c r="B3090" s="205"/>
    </row>
    <row r="3091" spans="1:2" x14ac:dyDescent="0.2">
      <c r="A3091" s="6"/>
      <c r="B3091" s="205"/>
    </row>
    <row r="3092" spans="1:2" x14ac:dyDescent="0.2">
      <c r="A3092" s="6"/>
      <c r="B3092" s="205"/>
    </row>
    <row r="3093" spans="1:2" x14ac:dyDescent="0.2">
      <c r="A3093" s="6"/>
      <c r="B3093" s="205"/>
    </row>
    <row r="3094" spans="1:2" x14ac:dyDescent="0.2">
      <c r="A3094" s="6"/>
      <c r="B3094" s="205"/>
    </row>
    <row r="3095" spans="1:2" x14ac:dyDescent="0.2">
      <c r="A3095" s="6"/>
      <c r="B3095" s="205"/>
    </row>
    <row r="3096" spans="1:2" x14ac:dyDescent="0.2">
      <c r="A3096" s="6"/>
      <c r="B3096" s="205"/>
    </row>
    <row r="3097" spans="1:2" x14ac:dyDescent="0.2">
      <c r="A3097" s="6"/>
      <c r="B3097" s="205"/>
    </row>
    <row r="3098" spans="1:2" x14ac:dyDescent="0.2">
      <c r="A3098" s="6"/>
      <c r="B3098" s="205"/>
    </row>
    <row r="3099" spans="1:2" x14ac:dyDescent="0.2">
      <c r="A3099" s="6"/>
      <c r="B3099" s="205"/>
    </row>
    <row r="3100" spans="1:2" x14ac:dyDescent="0.2">
      <c r="A3100" s="6"/>
      <c r="B3100" s="205"/>
    </row>
    <row r="3101" spans="1:2" x14ac:dyDescent="0.2">
      <c r="A3101" s="6"/>
      <c r="B3101" s="205"/>
    </row>
    <row r="3102" spans="1:2" x14ac:dyDescent="0.2">
      <c r="A3102" s="6"/>
      <c r="B3102" s="205"/>
    </row>
    <row r="3103" spans="1:2" x14ac:dyDescent="0.2">
      <c r="A3103" s="6"/>
      <c r="B3103" s="205"/>
    </row>
    <row r="3104" spans="1:2" x14ac:dyDescent="0.2">
      <c r="A3104" s="6"/>
      <c r="B3104" s="205"/>
    </row>
    <row r="3105" spans="1:2" x14ac:dyDescent="0.2">
      <c r="A3105" s="6"/>
      <c r="B3105" s="205"/>
    </row>
    <row r="3106" spans="1:2" x14ac:dyDescent="0.2">
      <c r="A3106" s="6"/>
      <c r="B3106" s="205"/>
    </row>
    <row r="3107" spans="1:2" x14ac:dyDescent="0.2">
      <c r="A3107" s="6"/>
      <c r="B3107" s="205"/>
    </row>
    <row r="3108" spans="1:2" x14ac:dyDescent="0.2">
      <c r="A3108" s="6"/>
      <c r="B3108" s="205"/>
    </row>
    <row r="3109" spans="1:2" x14ac:dyDescent="0.2">
      <c r="A3109" s="6"/>
      <c r="B3109" s="205"/>
    </row>
    <row r="3110" spans="1:2" x14ac:dyDescent="0.2">
      <c r="A3110" s="6"/>
      <c r="B3110" s="205"/>
    </row>
    <row r="3111" spans="1:2" x14ac:dyDescent="0.2">
      <c r="A3111" s="6"/>
      <c r="B3111" s="205"/>
    </row>
  </sheetData>
  <sheetProtection sheet="1" objects="1" scenarios="1" selectLockedCells="1"/>
  <mergeCells count="39">
    <mergeCell ref="T11:T21"/>
    <mergeCell ref="E10:F10"/>
    <mergeCell ref="G10:H10"/>
    <mergeCell ref="I10:J10"/>
    <mergeCell ref="K10:L10"/>
    <mergeCell ref="M10:N10"/>
    <mergeCell ref="O10:P10"/>
    <mergeCell ref="Q10:R10"/>
    <mergeCell ref="Q11:R11"/>
    <mergeCell ref="Q12:R12"/>
    <mergeCell ref="Q13:R13"/>
    <mergeCell ref="Q18:R18"/>
    <mergeCell ref="Q19:R19"/>
    <mergeCell ref="Q20:R20"/>
    <mergeCell ref="Q21:R21"/>
    <mergeCell ref="Q14:R14"/>
    <mergeCell ref="Q15:R15"/>
    <mergeCell ref="Q16:R16"/>
    <mergeCell ref="Q41:R4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27:R27"/>
    <mergeCell ref="Q28:R28"/>
    <mergeCell ref="Q29:R29"/>
    <mergeCell ref="Q30:R30"/>
    <mergeCell ref="Q17:R17"/>
    <mergeCell ref="Q31:R31"/>
    <mergeCell ref="Q22:R22"/>
    <mergeCell ref="Q23:R23"/>
    <mergeCell ref="Q24:R24"/>
    <mergeCell ref="Q25:R25"/>
    <mergeCell ref="Q26:R26"/>
  </mergeCells>
  <phoneticPr fontId="2"/>
  <conditionalFormatting sqref="C11:R41">
    <cfRule type="expression" dxfId="31" priority="1" stopIfTrue="1">
      <formula>COUNTIF(土日登校,$C11)&gt;0</formula>
    </cfRule>
    <cfRule type="expression" dxfId="30" priority="2">
      <formula>$D11="土"</formula>
    </cfRule>
    <cfRule type="expression" dxfId="29" priority="3">
      <formula>$D11="日"</formula>
    </cfRule>
    <cfRule type="expression" dxfId="28" priority="4" stopIfTrue="1">
      <formula>COUNTIF(祝日一覧,$C11)&gt;0</formula>
    </cfRule>
  </conditionalFormatting>
  <dataValidations count="3">
    <dataValidation type="decimal" allowBlank="1" showInputMessage="1" showErrorMessage="1" errorTitle="小数です" error="0～10の小数でお願いします。" sqref="U11:U24 U26:U27" xr:uid="{00000000-0002-0000-0700-000000000000}">
      <formula1>0</formula1>
      <formula2>10</formula2>
    </dataValidation>
    <dataValidation type="list" allowBlank="1" showInputMessage="1" showErrorMessage="1" sqref="Q17 K3:O8 D3:H8" xr:uid="{00000000-0002-0000-0700-000001000000}">
      <formula1>$AO$1:$BC$1</formula1>
    </dataValidation>
    <dataValidation type="list" allowBlank="1" showInputMessage="1" showErrorMessage="1" sqref="E11:P41" xr:uid="{00000000-0002-0000-0700-000002000000}">
      <formula1>$AO$1:$BT$1</formula1>
    </dataValidation>
  </dataValidations>
  <pageMargins left="0.78" right="0.41" top="1" bottom="1" header="0.51200000000000001" footer="0.51200000000000001"/>
  <pageSetup paperSize="12" scale="13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92D050"/>
  </sheetPr>
  <dimension ref="A1:BT3111"/>
  <sheetViews>
    <sheetView zoomScaleNormal="100" workbookViewId="0"/>
  </sheetViews>
  <sheetFormatPr defaultRowHeight="13.2" x14ac:dyDescent="0.2"/>
  <cols>
    <col min="1" max="1" width="13.88671875" customWidth="1"/>
    <col min="2" max="2" width="6" style="124" customWidth="1"/>
    <col min="3" max="3" width="9.109375" customWidth="1"/>
    <col min="4" max="8" width="5.109375" customWidth="1"/>
    <col min="9" max="9" width="5.33203125" customWidth="1"/>
    <col min="10" max="19" width="5.109375" customWidth="1"/>
    <col min="20" max="22" width="6.44140625" customWidth="1"/>
    <col min="23" max="27" width="6.44140625" style="2" customWidth="1"/>
    <col min="28" max="49" width="6.44140625" customWidth="1"/>
  </cols>
  <sheetData>
    <row r="1" spans="1:72" ht="13.8" thickBot="1" x14ac:dyDescent="0.25">
      <c r="B1" s="351">
        <v>9</v>
      </c>
      <c r="C1" s="352" t="s">
        <v>165</v>
      </c>
      <c r="D1" s="12" t="s">
        <v>60</v>
      </c>
      <c r="J1" s="12"/>
      <c r="O1" s="2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O1" s="120" t="s">
        <v>23</v>
      </c>
      <c r="AP1" s="180" t="s">
        <v>21</v>
      </c>
      <c r="AQ1" s="180" t="s">
        <v>27</v>
      </c>
      <c r="AR1" s="180" t="s">
        <v>22</v>
      </c>
      <c r="AS1" s="180" t="s">
        <v>31</v>
      </c>
      <c r="AT1" s="180" t="s">
        <v>28</v>
      </c>
      <c r="AU1" s="180" t="s">
        <v>30</v>
      </c>
      <c r="AV1" s="180" t="s">
        <v>25</v>
      </c>
      <c r="AW1" s="180" t="s">
        <v>24</v>
      </c>
      <c r="AX1" s="180" t="s">
        <v>140</v>
      </c>
      <c r="AY1" s="180" t="s">
        <v>29</v>
      </c>
      <c r="AZ1" s="181" t="s">
        <v>63</v>
      </c>
      <c r="BA1" s="180" t="s">
        <v>26</v>
      </c>
      <c r="BB1" s="180" t="s">
        <v>107</v>
      </c>
      <c r="BC1" s="180" t="s">
        <v>32</v>
      </c>
      <c r="BD1" s="182" t="s">
        <v>33</v>
      </c>
      <c r="BE1" s="179" t="s">
        <v>35</v>
      </c>
      <c r="BF1" s="1" t="s">
        <v>36</v>
      </c>
      <c r="BG1" s="1" t="s">
        <v>37</v>
      </c>
      <c r="BH1" s="1" t="s">
        <v>38</v>
      </c>
      <c r="BI1" s="1" t="s">
        <v>44</v>
      </c>
      <c r="BJ1" s="1" t="s">
        <v>39</v>
      </c>
      <c r="BK1" s="1" t="s">
        <v>40</v>
      </c>
      <c r="BL1" s="1" t="s">
        <v>41</v>
      </c>
      <c r="BM1" s="1" t="s">
        <v>42</v>
      </c>
      <c r="BN1" s="1" t="s">
        <v>141</v>
      </c>
      <c r="BO1" s="1" t="s">
        <v>43</v>
      </c>
      <c r="BP1" s="1" t="s">
        <v>142</v>
      </c>
      <c r="BQ1" s="1" t="s">
        <v>45</v>
      </c>
      <c r="BR1" s="1" t="s">
        <v>143</v>
      </c>
      <c r="BS1" s="1" t="s">
        <v>46</v>
      </c>
      <c r="BT1" s="1" t="s">
        <v>47</v>
      </c>
    </row>
    <row r="2" spans="1:72" x14ac:dyDescent="0.2">
      <c r="B2" s="200"/>
      <c r="C2" s="1" t="s">
        <v>138</v>
      </c>
      <c r="D2" s="50" t="s">
        <v>0</v>
      </c>
      <c r="E2" s="50" t="s">
        <v>1</v>
      </c>
      <c r="F2" s="50" t="s">
        <v>2</v>
      </c>
      <c r="G2" s="50" t="s">
        <v>3</v>
      </c>
      <c r="H2" s="50" t="s">
        <v>4</v>
      </c>
      <c r="I2" s="3"/>
      <c r="J2" s="1" t="s">
        <v>139</v>
      </c>
      <c r="K2" s="50" t="s">
        <v>0</v>
      </c>
      <c r="L2" s="50" t="s">
        <v>1</v>
      </c>
      <c r="M2" s="50" t="s">
        <v>2</v>
      </c>
      <c r="N2" s="50" t="s">
        <v>3</v>
      </c>
      <c r="O2" s="50" t="s">
        <v>4</v>
      </c>
      <c r="X2" s="11"/>
      <c r="Y2" s="11"/>
      <c r="Z2" s="11"/>
      <c r="AA2" s="11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O2" t="s">
        <v>167</v>
      </c>
      <c r="BB2" s="2"/>
      <c r="BC2" s="11"/>
      <c r="BD2" s="11"/>
      <c r="BE2" s="11"/>
      <c r="BF2" s="11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1:72" x14ac:dyDescent="0.2">
      <c r="B3" s="199"/>
      <c r="C3" s="1">
        <v>1</v>
      </c>
      <c r="D3" s="37" t="str">
        <f>'7月'!D3</f>
        <v>国語</v>
      </c>
      <c r="E3" s="37" t="str">
        <f>'7月'!E3</f>
        <v>社会</v>
      </c>
      <c r="F3" s="37" t="str">
        <f>'7月'!F3</f>
        <v>音楽</v>
      </c>
      <c r="G3" s="37" t="str">
        <f>'7月'!G3</f>
        <v>国語</v>
      </c>
      <c r="H3" s="37" t="str">
        <f>'7月'!H3</f>
        <v>総合</v>
      </c>
      <c r="I3" s="3"/>
      <c r="J3" s="1">
        <v>1</v>
      </c>
      <c r="K3" s="37" t="str">
        <f>'7月'!K3</f>
        <v>国語</v>
      </c>
      <c r="L3" s="37" t="str">
        <f>'7月'!L3</f>
        <v>社会</v>
      </c>
      <c r="M3" s="37" t="str">
        <f>'7月'!M3</f>
        <v>音楽</v>
      </c>
      <c r="N3" s="37" t="str">
        <f>'7月'!N3</f>
        <v>国語</v>
      </c>
      <c r="O3" s="37" t="str">
        <f>'7月'!O3</f>
        <v>総合</v>
      </c>
    </row>
    <row r="4" spans="1:72" x14ac:dyDescent="0.2">
      <c r="B4" s="200"/>
      <c r="C4" s="1">
        <v>2</v>
      </c>
      <c r="D4" s="37" t="str">
        <f>'7月'!D4</f>
        <v>算数</v>
      </c>
      <c r="E4" s="37" t="str">
        <f>'7月'!E4</f>
        <v>算数</v>
      </c>
      <c r="F4" s="37" t="str">
        <f>'7月'!F4</f>
        <v>社会</v>
      </c>
      <c r="G4" s="37" t="str">
        <f>'7月'!G4</f>
        <v>算数</v>
      </c>
      <c r="H4" s="37" t="str">
        <f>'7月'!H4</f>
        <v>算数</v>
      </c>
      <c r="I4" s="3"/>
      <c r="J4" s="1">
        <v>2</v>
      </c>
      <c r="K4" s="37" t="str">
        <f>'7月'!K4</f>
        <v>算数</v>
      </c>
      <c r="L4" s="37" t="str">
        <f>'7月'!L4</f>
        <v>算数</v>
      </c>
      <c r="M4" s="37" t="str">
        <f>'7月'!M4</f>
        <v>社会</v>
      </c>
      <c r="N4" s="37" t="str">
        <f>'7月'!N4</f>
        <v>算数</v>
      </c>
      <c r="O4" s="37" t="str">
        <f>'7月'!O4</f>
        <v>算数</v>
      </c>
    </row>
    <row r="5" spans="1:72" x14ac:dyDescent="0.2">
      <c r="B5" s="199"/>
      <c r="C5" s="1">
        <v>3</v>
      </c>
      <c r="D5" s="37" t="str">
        <f>'7月'!D5</f>
        <v>理科</v>
      </c>
      <c r="E5" s="37" t="str">
        <f>'7月'!E5</f>
        <v>家庭</v>
      </c>
      <c r="F5" s="37" t="str">
        <f>'7月'!F5</f>
        <v>英語</v>
      </c>
      <c r="G5" s="37" t="str">
        <f>'7月'!G5</f>
        <v>道徳</v>
      </c>
      <c r="H5" s="37" t="str">
        <f>'7月'!H5</f>
        <v>国語</v>
      </c>
      <c r="I5" s="3"/>
      <c r="J5" s="1">
        <v>3</v>
      </c>
      <c r="K5" s="37" t="str">
        <f>'7月'!K5</f>
        <v>理科</v>
      </c>
      <c r="L5" s="37" t="str">
        <f>'7月'!L5</f>
        <v>図工</v>
      </c>
      <c r="M5" s="37" t="str">
        <f>'7月'!M5</f>
        <v>英語</v>
      </c>
      <c r="N5" s="37" t="str">
        <f>'7月'!N5</f>
        <v>道徳</v>
      </c>
      <c r="O5" s="37" t="str">
        <f>'7月'!O5</f>
        <v>国語</v>
      </c>
      <c r="Y5" s="11"/>
      <c r="Z5" s="11"/>
      <c r="AA5" s="11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72" ht="13.5" customHeight="1" x14ac:dyDescent="0.2">
      <c r="A6" s="198" t="s">
        <v>146</v>
      </c>
      <c r="B6" s="207"/>
      <c r="C6" s="1">
        <v>4</v>
      </c>
      <c r="D6" s="37" t="str">
        <f>'7月'!D6</f>
        <v>理科</v>
      </c>
      <c r="E6" s="37" t="str">
        <f>'7月'!E6</f>
        <v>家庭</v>
      </c>
      <c r="F6" s="37" t="str">
        <f>'7月'!F6</f>
        <v>算数</v>
      </c>
      <c r="G6" s="37" t="str">
        <f>'7月'!G6</f>
        <v>総合</v>
      </c>
      <c r="H6" s="37" t="str">
        <f>'7月'!H6</f>
        <v>音楽</v>
      </c>
      <c r="I6" s="3"/>
      <c r="J6" s="1">
        <v>4</v>
      </c>
      <c r="K6" s="37" t="str">
        <f>'7月'!K6</f>
        <v>理科</v>
      </c>
      <c r="L6" s="37" t="str">
        <f>'7月'!L6</f>
        <v>図工</v>
      </c>
      <c r="M6" s="37" t="str">
        <f>'7月'!M6</f>
        <v>算数</v>
      </c>
      <c r="N6" s="37" t="str">
        <f>'7月'!N6</f>
        <v>総合</v>
      </c>
      <c r="O6" s="37" t="str">
        <f>'7月'!O6</f>
        <v>家庭</v>
      </c>
      <c r="W6"/>
      <c r="X6"/>
      <c r="Y6"/>
    </row>
    <row r="7" spans="1:72" ht="13.5" customHeight="1" x14ac:dyDescent="0.2">
      <c r="A7" s="50">
        <f>COUNTIF(E11:R41,"*?")</f>
        <v>0</v>
      </c>
      <c r="B7" s="203"/>
      <c r="C7" s="1">
        <v>5</v>
      </c>
      <c r="D7" s="37" t="str">
        <f>'7月'!D7</f>
        <v>社会</v>
      </c>
      <c r="E7" s="37" t="str">
        <f>'7月'!E7</f>
        <v>国語</v>
      </c>
      <c r="F7" s="37" t="str">
        <f>'7月'!F7</f>
        <v>国語</v>
      </c>
      <c r="G7" s="37" t="str">
        <f>'7月'!G7</f>
        <v>理科</v>
      </c>
      <c r="H7" s="37" t="str">
        <f>'7月'!H7</f>
        <v>体育</v>
      </c>
      <c r="I7" s="3"/>
      <c r="J7" s="1">
        <v>5</v>
      </c>
      <c r="K7" s="37" t="str">
        <f>'7月'!K7</f>
        <v>社会</v>
      </c>
      <c r="L7" s="37" t="str">
        <f>'7月'!L7</f>
        <v>国語</v>
      </c>
      <c r="M7" s="37" t="str">
        <f>'7月'!M7</f>
        <v>国語</v>
      </c>
      <c r="N7" s="37" t="str">
        <f>'7月'!N7</f>
        <v>理科</v>
      </c>
      <c r="O7" s="37" t="str">
        <f>'7月'!O7</f>
        <v>体育</v>
      </c>
      <c r="W7"/>
      <c r="X7"/>
      <c r="Y7"/>
    </row>
    <row r="8" spans="1:72" ht="14.25" customHeight="1" x14ac:dyDescent="0.2">
      <c r="C8" s="1">
        <v>6</v>
      </c>
      <c r="D8" s="37" t="str">
        <f>'7月'!D8</f>
        <v>英語</v>
      </c>
      <c r="E8" s="37" t="str">
        <f>'7月'!E8</f>
        <v>体育</v>
      </c>
      <c r="F8" s="37">
        <f>'7月'!F8</f>
        <v>0</v>
      </c>
      <c r="G8" s="37" t="str">
        <f>'7月'!G8</f>
        <v>体育</v>
      </c>
      <c r="H8" s="37" t="str">
        <f>'7月'!H8</f>
        <v>特活</v>
      </c>
      <c r="I8" s="3"/>
      <c r="J8" s="1">
        <v>6</v>
      </c>
      <c r="K8" s="37" t="str">
        <f>'7月'!K8</f>
        <v>英語</v>
      </c>
      <c r="L8" s="37" t="str">
        <f>'7月'!L8</f>
        <v>体育</v>
      </c>
      <c r="M8" s="37">
        <f>'7月'!M8</f>
        <v>0</v>
      </c>
      <c r="N8" s="37" t="str">
        <f>'7月'!N8</f>
        <v>体育</v>
      </c>
      <c r="O8" s="37" t="str">
        <f>'7月'!O8</f>
        <v>特活</v>
      </c>
      <c r="W8"/>
      <c r="X8"/>
      <c r="Y8"/>
    </row>
    <row r="9" spans="1:72" ht="13.8" thickBot="1" x14ac:dyDescent="0.25"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72" ht="14.25" customHeight="1" thickBot="1" x14ac:dyDescent="0.25">
      <c r="B10" s="328" t="s">
        <v>161</v>
      </c>
      <c r="C10" s="327" t="s">
        <v>19</v>
      </c>
      <c r="D10" s="9" t="s">
        <v>20</v>
      </c>
      <c r="E10" s="392">
        <v>1</v>
      </c>
      <c r="F10" s="393"/>
      <c r="G10" s="392">
        <v>2</v>
      </c>
      <c r="H10" s="393"/>
      <c r="I10" s="392">
        <v>3</v>
      </c>
      <c r="J10" s="393"/>
      <c r="K10" s="392">
        <v>4</v>
      </c>
      <c r="L10" s="393"/>
      <c r="M10" s="392">
        <v>5</v>
      </c>
      <c r="N10" s="393"/>
      <c r="O10" s="392">
        <v>6</v>
      </c>
      <c r="P10" s="393"/>
      <c r="Q10" s="392" t="s">
        <v>16</v>
      </c>
      <c r="R10" s="393"/>
      <c r="S10" s="31"/>
      <c r="T10" s="108"/>
      <c r="U10" s="195" t="s">
        <v>58</v>
      </c>
      <c r="V10" s="24"/>
      <c r="W10" s="24" t="s">
        <v>59</v>
      </c>
      <c r="X10" s="24" t="s">
        <v>56</v>
      </c>
      <c r="Y10" s="99" t="s">
        <v>57</v>
      </c>
      <c r="Z10" s="118"/>
      <c r="AA10" s="195" t="s">
        <v>108</v>
      </c>
      <c r="AF10" s="11"/>
      <c r="AG10" s="11"/>
      <c r="AH10" s="11"/>
      <c r="AI10" s="11"/>
      <c r="AJ10" s="11"/>
      <c r="AK10" s="11"/>
      <c r="AL10" s="11"/>
    </row>
    <row r="11" spans="1:72" ht="15" customHeight="1" thickTop="1" thickBot="1" x14ac:dyDescent="0.25">
      <c r="A11" s="13"/>
      <c r="B11" s="343"/>
      <c r="C11" s="26">
        <f>DATE(年度,9,1)</f>
        <v>44440</v>
      </c>
      <c r="D11" s="317" t="str">
        <f>TEXT(C11,"aaa")</f>
        <v>水</v>
      </c>
      <c r="E11" s="125"/>
      <c r="F11" s="134"/>
      <c r="G11" s="125"/>
      <c r="H11" s="134"/>
      <c r="I11" s="125"/>
      <c r="J11" s="134"/>
      <c r="K11" s="125"/>
      <c r="L11" s="134"/>
      <c r="M11" s="125"/>
      <c r="N11" s="134"/>
      <c r="O11" s="125"/>
      <c r="P11" s="134"/>
      <c r="Q11" s="399"/>
      <c r="R11" s="400"/>
      <c r="S11" s="7"/>
      <c r="T11" s="396" t="s">
        <v>144</v>
      </c>
      <c r="U11" s="40"/>
      <c r="V11" s="33" t="s">
        <v>5</v>
      </c>
      <c r="W11" s="17">
        <f t="shared" ref="W11:W20" si="0">X11+Y11*0.5+U11</f>
        <v>0</v>
      </c>
      <c r="X11" s="17">
        <f t="shared" ref="X11:X20" si="1">COUNTIF($E$11:$P$40,$V11)</f>
        <v>0</v>
      </c>
      <c r="Y11" s="115">
        <f t="shared" ref="Y11:Y20" si="2">COUNTIF($E$11:$P$40,$Z11)</f>
        <v>0</v>
      </c>
      <c r="Z11" s="18" t="s">
        <v>35</v>
      </c>
      <c r="AA11" s="101">
        <v>34</v>
      </c>
      <c r="AF11" s="11"/>
      <c r="AG11" s="11"/>
      <c r="AH11" s="6"/>
      <c r="AI11" s="11"/>
      <c r="AJ11" s="11"/>
      <c r="AK11" s="6"/>
      <c r="AL11" s="11"/>
      <c r="AM11" s="6"/>
      <c r="AN11" s="6"/>
    </row>
    <row r="12" spans="1:72" ht="13.8" thickBot="1" x14ac:dyDescent="0.25">
      <c r="A12" s="13"/>
      <c r="B12" s="340"/>
      <c r="C12" s="26">
        <f t="shared" ref="C12:C39" si="3">C11+1</f>
        <v>44441</v>
      </c>
      <c r="D12" s="318" t="str">
        <f t="shared" ref="D12:D40" si="4">TEXT(C12,"aaa")</f>
        <v>木</v>
      </c>
      <c r="E12" s="154"/>
      <c r="F12" s="135"/>
      <c r="G12" s="154"/>
      <c r="H12" s="135"/>
      <c r="I12" s="154"/>
      <c r="J12" s="135"/>
      <c r="K12" s="154"/>
      <c r="L12" s="135"/>
      <c r="M12" s="154"/>
      <c r="N12" s="135"/>
      <c r="O12" s="154"/>
      <c r="P12" s="135"/>
      <c r="Q12" s="390"/>
      <c r="R12" s="391"/>
      <c r="T12" s="397"/>
      <c r="U12" s="41"/>
      <c r="V12" s="34" t="s">
        <v>6</v>
      </c>
      <c r="W12" s="14">
        <f t="shared" si="0"/>
        <v>0</v>
      </c>
      <c r="X12" s="14">
        <f t="shared" si="1"/>
        <v>0</v>
      </c>
      <c r="Y12" s="116">
        <f t="shared" si="2"/>
        <v>0</v>
      </c>
      <c r="Z12" s="19" t="s">
        <v>36</v>
      </c>
      <c r="AA12" s="102">
        <v>8</v>
      </c>
      <c r="AF12" s="11"/>
      <c r="AG12" s="11"/>
      <c r="AH12" s="6"/>
      <c r="AI12" s="11"/>
      <c r="AJ12" s="11"/>
      <c r="AK12" s="6"/>
      <c r="AL12" s="11"/>
    </row>
    <row r="13" spans="1:72" ht="13.8" thickBot="1" x14ac:dyDescent="0.25">
      <c r="A13" s="13"/>
      <c r="B13" s="340"/>
      <c r="C13" s="10">
        <f t="shared" si="3"/>
        <v>44442</v>
      </c>
      <c r="D13" s="318" t="str">
        <f t="shared" si="4"/>
        <v>金</v>
      </c>
      <c r="E13" s="154"/>
      <c r="F13" s="135"/>
      <c r="G13" s="154"/>
      <c r="H13" s="135"/>
      <c r="I13" s="154"/>
      <c r="J13" s="135"/>
      <c r="K13" s="154"/>
      <c r="L13" s="135"/>
      <c r="M13" s="154"/>
      <c r="N13" s="135"/>
      <c r="O13" s="136"/>
      <c r="P13" s="137"/>
      <c r="Q13" s="390"/>
      <c r="R13" s="391"/>
      <c r="T13" s="397"/>
      <c r="U13" s="41"/>
      <c r="V13" s="34" t="s">
        <v>7</v>
      </c>
      <c r="W13" s="14">
        <f t="shared" si="0"/>
        <v>0</v>
      </c>
      <c r="X13" s="14">
        <f t="shared" si="1"/>
        <v>0</v>
      </c>
      <c r="Y13" s="116">
        <f t="shared" si="2"/>
        <v>0</v>
      </c>
      <c r="Z13" s="19" t="s">
        <v>37</v>
      </c>
      <c r="AA13" s="102">
        <v>22</v>
      </c>
      <c r="AF13" s="11"/>
      <c r="AG13" s="11"/>
      <c r="AH13" s="6"/>
      <c r="AI13" s="11"/>
      <c r="AJ13" s="11"/>
      <c r="AK13" s="6"/>
      <c r="AL13" s="11"/>
    </row>
    <row r="14" spans="1:72" ht="13.8" thickBot="1" x14ac:dyDescent="0.25">
      <c r="A14" s="13"/>
      <c r="B14" s="340"/>
      <c r="C14" s="10">
        <f t="shared" si="3"/>
        <v>44443</v>
      </c>
      <c r="D14" s="318" t="str">
        <f t="shared" si="4"/>
        <v>土</v>
      </c>
      <c r="E14" s="154"/>
      <c r="F14" s="135"/>
      <c r="G14" s="154"/>
      <c r="H14" s="135"/>
      <c r="I14" s="154"/>
      <c r="J14" s="135"/>
      <c r="K14" s="154"/>
      <c r="L14" s="135"/>
      <c r="M14" s="154"/>
      <c r="N14" s="43"/>
      <c r="O14" s="154"/>
      <c r="P14" s="135"/>
      <c r="Q14" s="390"/>
      <c r="R14" s="391"/>
      <c r="T14" s="397"/>
      <c r="U14" s="41"/>
      <c r="V14" s="34" t="s">
        <v>8</v>
      </c>
      <c r="W14" s="14">
        <f t="shared" si="0"/>
        <v>0</v>
      </c>
      <c r="X14" s="14">
        <f t="shared" si="1"/>
        <v>0</v>
      </c>
      <c r="Y14" s="116">
        <f t="shared" si="2"/>
        <v>0</v>
      </c>
      <c r="Z14" s="19" t="s">
        <v>38</v>
      </c>
      <c r="AA14" s="102">
        <v>10</v>
      </c>
      <c r="AF14" s="11"/>
      <c r="AG14" s="11"/>
      <c r="AH14" s="6"/>
      <c r="AI14" s="11"/>
      <c r="AJ14" s="11"/>
      <c r="AK14" s="6"/>
      <c r="AL14" s="11"/>
    </row>
    <row r="15" spans="1:72" ht="13.8" thickBot="1" x14ac:dyDescent="0.25">
      <c r="A15" s="13"/>
      <c r="B15" s="340"/>
      <c r="C15" s="10">
        <f t="shared" si="3"/>
        <v>44444</v>
      </c>
      <c r="D15" s="318" t="str">
        <f t="shared" si="4"/>
        <v>日</v>
      </c>
      <c r="E15" s="154"/>
      <c r="F15" s="135"/>
      <c r="G15" s="154"/>
      <c r="H15" s="135"/>
      <c r="I15" s="154"/>
      <c r="J15" s="135"/>
      <c r="K15" s="154"/>
      <c r="L15" s="135"/>
      <c r="M15" s="154"/>
      <c r="N15" s="43"/>
      <c r="O15" s="139"/>
      <c r="P15" s="138"/>
      <c r="Q15" s="390"/>
      <c r="R15" s="391"/>
      <c r="T15" s="397"/>
      <c r="U15" s="41"/>
      <c r="V15" s="34" t="s">
        <v>9</v>
      </c>
      <c r="W15" s="14">
        <f t="shared" si="0"/>
        <v>0</v>
      </c>
      <c r="X15" s="14">
        <f t="shared" si="1"/>
        <v>0</v>
      </c>
      <c r="Y15" s="116">
        <f t="shared" si="2"/>
        <v>0</v>
      </c>
      <c r="Z15" s="19" t="s">
        <v>44</v>
      </c>
      <c r="AA15" s="102">
        <v>0</v>
      </c>
      <c r="AF15" s="11"/>
      <c r="AG15" s="11"/>
      <c r="AH15" s="6"/>
      <c r="AI15" s="11"/>
      <c r="AJ15" s="11"/>
      <c r="AK15" s="6"/>
      <c r="AL15" s="11"/>
    </row>
    <row r="16" spans="1:72" ht="13.8" thickBot="1" x14ac:dyDescent="0.25">
      <c r="A16" s="13"/>
      <c r="B16" s="340"/>
      <c r="C16" s="10">
        <f t="shared" si="3"/>
        <v>44445</v>
      </c>
      <c r="D16" s="318" t="str">
        <f t="shared" si="4"/>
        <v>月</v>
      </c>
      <c r="E16" s="154"/>
      <c r="F16" s="135"/>
      <c r="G16" s="154"/>
      <c r="H16" s="135"/>
      <c r="I16" s="154"/>
      <c r="J16" s="135"/>
      <c r="K16" s="154"/>
      <c r="L16" s="135"/>
      <c r="M16" s="154"/>
      <c r="N16" s="135"/>
      <c r="O16" s="46"/>
      <c r="P16" s="47"/>
      <c r="Q16" s="390"/>
      <c r="R16" s="391"/>
      <c r="T16" s="397"/>
      <c r="U16" s="41"/>
      <c r="V16" s="34" t="s">
        <v>10</v>
      </c>
      <c r="W16" s="14">
        <f t="shared" si="0"/>
        <v>0</v>
      </c>
      <c r="X16" s="14">
        <f t="shared" si="1"/>
        <v>0</v>
      </c>
      <c r="Y16" s="116">
        <f t="shared" si="2"/>
        <v>0</v>
      </c>
      <c r="Z16" s="19" t="s">
        <v>39</v>
      </c>
      <c r="AA16" s="102">
        <v>2</v>
      </c>
      <c r="AF16" s="11"/>
      <c r="AG16" s="11"/>
      <c r="AH16" s="6"/>
      <c r="AI16" s="11"/>
      <c r="AJ16" s="11"/>
      <c r="AK16" s="6"/>
      <c r="AL16" s="11"/>
    </row>
    <row r="17" spans="2:45" ht="13.8" thickBot="1" x14ac:dyDescent="0.25">
      <c r="B17" s="340"/>
      <c r="C17" s="10">
        <f t="shared" si="3"/>
        <v>44446</v>
      </c>
      <c r="D17" s="318" t="str">
        <f t="shared" si="4"/>
        <v>火</v>
      </c>
      <c r="E17" s="154"/>
      <c r="F17" s="135"/>
      <c r="G17" s="154"/>
      <c r="H17" s="135"/>
      <c r="I17" s="154"/>
      <c r="J17" s="135"/>
      <c r="K17" s="154"/>
      <c r="L17" s="135"/>
      <c r="M17" s="154"/>
      <c r="N17" s="43"/>
      <c r="O17" s="154"/>
      <c r="P17" s="135"/>
      <c r="Q17" s="390"/>
      <c r="R17" s="391"/>
      <c r="T17" s="397"/>
      <c r="U17" s="41"/>
      <c r="V17" s="34" t="s">
        <v>11</v>
      </c>
      <c r="W17" s="14">
        <f t="shared" si="0"/>
        <v>0</v>
      </c>
      <c r="X17" s="14">
        <f t="shared" si="1"/>
        <v>0</v>
      </c>
      <c r="Y17" s="116">
        <f t="shared" si="2"/>
        <v>0</v>
      </c>
      <c r="Z17" s="19" t="s">
        <v>40</v>
      </c>
      <c r="AA17" s="102">
        <v>6</v>
      </c>
      <c r="AF17" s="11"/>
      <c r="AG17" s="11"/>
      <c r="AH17" s="6"/>
      <c r="AI17" s="11"/>
      <c r="AJ17" s="11"/>
      <c r="AK17" s="6"/>
      <c r="AL17" s="11"/>
    </row>
    <row r="18" spans="2:45" ht="13.8" thickBot="1" x14ac:dyDescent="0.25">
      <c r="B18" s="340"/>
      <c r="C18" s="10">
        <f t="shared" si="3"/>
        <v>44447</v>
      </c>
      <c r="D18" s="318" t="str">
        <f t="shared" si="4"/>
        <v>水</v>
      </c>
      <c r="E18" s="154"/>
      <c r="F18" s="135"/>
      <c r="G18" s="154"/>
      <c r="H18" s="135"/>
      <c r="I18" s="154"/>
      <c r="J18" s="135"/>
      <c r="K18" s="154"/>
      <c r="L18" s="135"/>
      <c r="M18" s="154"/>
      <c r="N18" s="135"/>
      <c r="O18" s="139"/>
      <c r="P18" s="138"/>
      <c r="Q18" s="390"/>
      <c r="R18" s="391"/>
      <c r="T18" s="397"/>
      <c r="U18" s="41"/>
      <c r="V18" s="34" t="s">
        <v>12</v>
      </c>
      <c r="W18" s="14">
        <f t="shared" si="0"/>
        <v>0</v>
      </c>
      <c r="X18" s="14">
        <f t="shared" si="1"/>
        <v>0</v>
      </c>
      <c r="Y18" s="116">
        <f t="shared" si="2"/>
        <v>0</v>
      </c>
      <c r="Z18" s="19" t="s">
        <v>41</v>
      </c>
      <c r="AA18" s="102">
        <v>4</v>
      </c>
      <c r="AF18" s="11"/>
      <c r="AG18" s="11"/>
      <c r="AH18" s="6"/>
      <c r="AI18" s="11"/>
      <c r="AJ18" s="11"/>
      <c r="AK18" s="6"/>
      <c r="AL18" s="11"/>
    </row>
    <row r="19" spans="2:45" ht="13.8" thickBot="1" x14ac:dyDescent="0.25">
      <c r="B19" s="340"/>
      <c r="C19" s="10">
        <f t="shared" si="3"/>
        <v>44448</v>
      </c>
      <c r="D19" s="318" t="str">
        <f t="shared" si="4"/>
        <v>木</v>
      </c>
      <c r="E19" s="154"/>
      <c r="F19" s="135"/>
      <c r="G19" s="154"/>
      <c r="H19" s="135"/>
      <c r="I19" s="154"/>
      <c r="J19" s="135"/>
      <c r="K19" s="154"/>
      <c r="L19" s="138"/>
      <c r="M19" s="139"/>
      <c r="N19" s="138"/>
      <c r="O19" s="139"/>
      <c r="P19" s="138"/>
      <c r="Q19" s="390"/>
      <c r="R19" s="391"/>
      <c r="T19" s="397"/>
      <c r="U19" s="41"/>
      <c r="V19" s="34" t="s">
        <v>13</v>
      </c>
      <c r="W19" s="14">
        <f t="shared" si="0"/>
        <v>0</v>
      </c>
      <c r="X19" s="14">
        <f t="shared" si="1"/>
        <v>0</v>
      </c>
      <c r="Y19" s="116">
        <f t="shared" si="2"/>
        <v>0</v>
      </c>
      <c r="Z19" s="19" t="s">
        <v>42</v>
      </c>
      <c r="AA19" s="102">
        <v>4</v>
      </c>
      <c r="AF19" s="11"/>
      <c r="AG19" s="11"/>
      <c r="AH19" s="6"/>
      <c r="AI19" s="11"/>
      <c r="AJ19" s="11"/>
      <c r="AK19" s="6"/>
      <c r="AL19" s="11"/>
    </row>
    <row r="20" spans="2:45" ht="13.8" thickBot="1" x14ac:dyDescent="0.25">
      <c r="B20" s="340"/>
      <c r="C20" s="10">
        <f t="shared" si="3"/>
        <v>44449</v>
      </c>
      <c r="D20" s="318" t="str">
        <f t="shared" si="4"/>
        <v>金</v>
      </c>
      <c r="E20" s="154"/>
      <c r="F20" s="135"/>
      <c r="G20" s="154"/>
      <c r="H20" s="135"/>
      <c r="I20" s="154"/>
      <c r="J20" s="135"/>
      <c r="K20" s="154"/>
      <c r="L20" s="135"/>
      <c r="M20" s="154"/>
      <c r="N20" s="135"/>
      <c r="O20" s="136"/>
      <c r="P20" s="137"/>
      <c r="Q20" s="390"/>
      <c r="R20" s="391"/>
      <c r="T20" s="397"/>
      <c r="U20" s="41"/>
      <c r="V20" s="34" t="s">
        <v>140</v>
      </c>
      <c r="W20" s="14">
        <f t="shared" si="0"/>
        <v>0</v>
      </c>
      <c r="X20" s="14">
        <f t="shared" si="1"/>
        <v>0</v>
      </c>
      <c r="Y20" s="116">
        <f t="shared" si="2"/>
        <v>0</v>
      </c>
      <c r="Z20" s="19" t="s">
        <v>141</v>
      </c>
      <c r="AA20" s="102">
        <v>8</v>
      </c>
      <c r="AF20" s="11"/>
      <c r="AG20" s="11"/>
      <c r="AH20" s="6"/>
      <c r="AI20" s="11"/>
      <c r="AJ20" s="11"/>
      <c r="AK20" s="6"/>
      <c r="AL20" s="11"/>
    </row>
    <row r="21" spans="2:45" ht="14.25" customHeight="1" thickBot="1" x14ac:dyDescent="0.25">
      <c r="B21" s="340"/>
      <c r="C21" s="10">
        <f t="shared" si="3"/>
        <v>44450</v>
      </c>
      <c r="D21" s="318" t="str">
        <f t="shared" si="4"/>
        <v>土</v>
      </c>
      <c r="E21" s="154"/>
      <c r="F21" s="135"/>
      <c r="G21" s="154"/>
      <c r="H21" s="135"/>
      <c r="I21" s="154"/>
      <c r="J21" s="135"/>
      <c r="K21" s="154"/>
      <c r="L21" s="135"/>
      <c r="M21" s="154"/>
      <c r="N21" s="43"/>
      <c r="O21" s="154"/>
      <c r="P21" s="135"/>
      <c r="Q21" s="390"/>
      <c r="R21" s="391"/>
      <c r="T21" s="398"/>
      <c r="U21" s="42"/>
      <c r="V21" s="35" t="s">
        <v>14</v>
      </c>
      <c r="W21" s="16">
        <f>X21+Y21*0.5+U21</f>
        <v>0</v>
      </c>
      <c r="X21" s="16">
        <f>COUNTIF($E$11:$P$40,$V21)</f>
        <v>0</v>
      </c>
      <c r="Y21" s="107">
        <f>COUNTIF($E$11:$P$40,$Z21)</f>
        <v>0</v>
      </c>
      <c r="Z21" s="21" t="s">
        <v>43</v>
      </c>
      <c r="AA21" s="103">
        <v>4</v>
      </c>
      <c r="AF21" s="11"/>
      <c r="AG21" s="11"/>
      <c r="AH21" s="6"/>
      <c r="AI21" s="11"/>
      <c r="AJ21" s="11"/>
      <c r="AK21" s="6"/>
      <c r="AL21" s="11"/>
    </row>
    <row r="22" spans="2:45" ht="14.25" customHeight="1" thickBot="1" x14ac:dyDescent="0.25">
      <c r="B22" s="340"/>
      <c r="C22" s="10">
        <f t="shared" si="3"/>
        <v>44451</v>
      </c>
      <c r="D22" s="318" t="str">
        <f t="shared" si="4"/>
        <v>日</v>
      </c>
      <c r="E22" s="154"/>
      <c r="F22" s="135"/>
      <c r="G22" s="154"/>
      <c r="H22" s="135"/>
      <c r="I22" s="154"/>
      <c r="J22" s="135"/>
      <c r="K22" s="154"/>
      <c r="L22" s="135"/>
      <c r="M22" s="154"/>
      <c r="N22" s="43"/>
      <c r="O22" s="139"/>
      <c r="P22" s="138"/>
      <c r="Q22" s="390"/>
      <c r="R22" s="391"/>
      <c r="T22" s="113"/>
      <c r="U22" s="110"/>
      <c r="V22" s="52" t="s">
        <v>63</v>
      </c>
      <c r="W22" s="52">
        <f>X22+Y22*0.5+U22</f>
        <v>0</v>
      </c>
      <c r="X22" s="52">
        <f>COUNTIF($E$11:$P$40,$V22)</f>
        <v>0</v>
      </c>
      <c r="Y22" s="100">
        <f>COUNTIF($E$11:$P$40,$Z22)</f>
        <v>0</v>
      </c>
      <c r="Z22" s="118" t="s">
        <v>64</v>
      </c>
      <c r="AA22" s="105">
        <v>4</v>
      </c>
      <c r="AF22" s="11"/>
      <c r="AG22" s="11"/>
      <c r="AH22" s="6"/>
      <c r="AI22" s="11"/>
      <c r="AJ22" s="11"/>
      <c r="AK22" s="6"/>
      <c r="AL22" s="11"/>
    </row>
    <row r="23" spans="2:45" ht="13.8" thickBot="1" x14ac:dyDescent="0.25">
      <c r="B23" s="340"/>
      <c r="C23" s="10">
        <f t="shared" si="3"/>
        <v>44452</v>
      </c>
      <c r="D23" s="318" t="str">
        <f t="shared" si="4"/>
        <v>月</v>
      </c>
      <c r="E23" s="154"/>
      <c r="F23" s="135"/>
      <c r="G23" s="154"/>
      <c r="H23" s="135"/>
      <c r="I23" s="154"/>
      <c r="J23" s="135"/>
      <c r="K23" s="154"/>
      <c r="L23" s="135"/>
      <c r="M23" s="154"/>
      <c r="N23" s="135"/>
      <c r="O23" s="46"/>
      <c r="P23" s="47"/>
      <c r="Q23" s="390"/>
      <c r="R23" s="391"/>
      <c r="T23" s="112"/>
      <c r="U23" s="196"/>
      <c r="V23" s="51" t="s">
        <v>15</v>
      </c>
      <c r="W23" s="16">
        <f>X23+Y23*0.5+U23</f>
        <v>0</v>
      </c>
      <c r="X23" s="16">
        <f>COUNTIF($E$11:$P$40,$V23)</f>
        <v>0</v>
      </c>
      <c r="Y23" s="107">
        <f>COUNTIF($E$11:$P$40,$Z23)</f>
        <v>0</v>
      </c>
      <c r="Z23" s="25" t="s">
        <v>45</v>
      </c>
      <c r="AA23" s="103">
        <v>0</v>
      </c>
      <c r="AF23" s="11"/>
      <c r="AG23" s="11"/>
      <c r="AH23" s="6"/>
      <c r="AI23" s="11"/>
      <c r="AJ23" s="11"/>
      <c r="AK23" s="6"/>
      <c r="AL23" s="11"/>
    </row>
    <row r="24" spans="2:45" ht="13.8" thickBot="1" x14ac:dyDescent="0.25">
      <c r="B24" s="340"/>
      <c r="C24" s="10">
        <f t="shared" si="3"/>
        <v>44453</v>
      </c>
      <c r="D24" s="318" t="str">
        <f t="shared" si="4"/>
        <v>火</v>
      </c>
      <c r="E24" s="154"/>
      <c r="F24" s="135"/>
      <c r="G24" s="154"/>
      <c r="H24" s="135"/>
      <c r="I24" s="154"/>
      <c r="J24" s="135"/>
      <c r="K24" s="154"/>
      <c r="L24" s="135"/>
      <c r="M24" s="154"/>
      <c r="N24" s="43"/>
      <c r="O24" s="154"/>
      <c r="P24" s="135"/>
      <c r="Q24" s="390"/>
      <c r="R24" s="391"/>
      <c r="T24" s="190" t="s">
        <v>107</v>
      </c>
      <c r="U24" s="191"/>
      <c r="V24" s="180" t="s">
        <v>145</v>
      </c>
      <c r="W24" s="52">
        <f>X24+Y24*0.5+U24</f>
        <v>0</v>
      </c>
      <c r="X24" s="52">
        <f>COUNTIF($E$11:$P$40,$V24)</f>
        <v>0</v>
      </c>
      <c r="Y24" s="100">
        <f>COUNTIF($E$11:$P$40,$Z24)</f>
        <v>0</v>
      </c>
      <c r="Z24" s="118" t="s">
        <v>143</v>
      </c>
      <c r="AA24" s="105">
        <v>4</v>
      </c>
      <c r="AF24" s="11"/>
      <c r="AG24" s="11"/>
      <c r="AH24" s="6"/>
      <c r="AI24" s="11"/>
      <c r="AJ24" s="11"/>
      <c r="AK24" s="6"/>
      <c r="AL24" s="11"/>
    </row>
    <row r="25" spans="2:45" ht="13.8" thickBot="1" x14ac:dyDescent="0.25">
      <c r="B25" s="340"/>
      <c r="C25" s="10">
        <f t="shared" si="3"/>
        <v>44454</v>
      </c>
      <c r="D25" s="318" t="str">
        <f t="shared" si="4"/>
        <v>水</v>
      </c>
      <c r="E25" s="154"/>
      <c r="F25" s="135"/>
      <c r="G25" s="154"/>
      <c r="H25" s="135"/>
      <c r="I25" s="154"/>
      <c r="J25" s="135"/>
      <c r="K25" s="154"/>
      <c r="L25" s="135"/>
      <c r="M25" s="154"/>
      <c r="N25" s="135"/>
      <c r="O25" s="139"/>
      <c r="P25" s="138"/>
      <c r="Q25" s="390"/>
      <c r="R25" s="391"/>
      <c r="T25" s="206"/>
      <c r="U25" s="111"/>
      <c r="V25" s="32" t="s">
        <v>17</v>
      </c>
      <c r="W25" s="22">
        <f>SUM(W11:W24)</f>
        <v>0</v>
      </c>
      <c r="X25" s="52"/>
      <c r="Y25" s="100"/>
      <c r="Z25" s="23"/>
      <c r="AA25" s="106">
        <v>110</v>
      </c>
      <c r="AF25" s="11"/>
      <c r="AG25" s="11"/>
      <c r="AH25" s="6"/>
      <c r="AI25" s="11"/>
      <c r="AJ25" s="11"/>
      <c r="AK25" s="6"/>
      <c r="AL25" s="11"/>
    </row>
    <row r="26" spans="2:45" ht="14.25" customHeight="1" thickBot="1" x14ac:dyDescent="0.25">
      <c r="B26" s="340"/>
      <c r="C26" s="10">
        <f t="shared" si="3"/>
        <v>44455</v>
      </c>
      <c r="D26" s="318" t="str">
        <f t="shared" si="4"/>
        <v>木</v>
      </c>
      <c r="E26" s="154"/>
      <c r="F26" s="135"/>
      <c r="G26" s="154"/>
      <c r="H26" s="135"/>
      <c r="I26" s="154"/>
      <c r="J26" s="135"/>
      <c r="K26" s="154"/>
      <c r="L26" s="135"/>
      <c r="M26" s="154"/>
      <c r="N26" s="135"/>
      <c r="O26" s="154"/>
      <c r="P26" s="135"/>
      <c r="Q26" s="390"/>
      <c r="R26" s="391"/>
      <c r="T26" s="184"/>
      <c r="U26" s="185"/>
      <c r="V26" s="119" t="s">
        <v>34</v>
      </c>
      <c r="W26" s="186">
        <f>X26+Y26*0.5+U26</f>
        <v>0</v>
      </c>
      <c r="X26" s="186">
        <f>COUNTIF($E$11:$P$40,$V26)</f>
        <v>0</v>
      </c>
      <c r="Y26" s="187">
        <f>COUNTIF($E$11:$P$40,$Z26)</f>
        <v>0</v>
      </c>
      <c r="Z26" s="188" t="s">
        <v>47</v>
      </c>
      <c r="AA26" s="189"/>
      <c r="AB26" s="6"/>
      <c r="AC26" s="11"/>
      <c r="AD26" s="11"/>
      <c r="AE26" s="6"/>
      <c r="AF26" s="11"/>
      <c r="AG26" s="11"/>
      <c r="AH26" s="6"/>
      <c r="AI26" s="11"/>
      <c r="AJ26" s="11"/>
      <c r="AK26" s="6"/>
      <c r="AL26" s="11"/>
    </row>
    <row r="27" spans="2:45" ht="13.8" thickBot="1" x14ac:dyDescent="0.25">
      <c r="B27" s="340"/>
      <c r="C27" s="10">
        <f t="shared" si="3"/>
        <v>44456</v>
      </c>
      <c r="D27" s="318" t="str">
        <f t="shared" si="4"/>
        <v>金</v>
      </c>
      <c r="E27" s="154"/>
      <c r="F27" s="135"/>
      <c r="G27" s="154"/>
      <c r="H27" s="135"/>
      <c r="I27" s="154"/>
      <c r="J27" s="135"/>
      <c r="K27" s="154"/>
      <c r="L27" s="135"/>
      <c r="M27" s="154"/>
      <c r="N27" s="135"/>
      <c r="O27" s="136"/>
      <c r="P27" s="137"/>
      <c r="Q27" s="390"/>
      <c r="R27" s="391"/>
      <c r="T27" s="183"/>
      <c r="U27" s="42"/>
      <c r="V27" s="192" t="s">
        <v>32</v>
      </c>
      <c r="W27" s="20">
        <f>X27+Y27*0.5+U27</f>
        <v>0</v>
      </c>
      <c r="X27" s="20">
        <f>COUNTIF($E$11:$P$40,$V27)</f>
        <v>0</v>
      </c>
      <c r="Y27" s="117">
        <f>COUNTIF($E$11:$P$40,$Z27)</f>
        <v>0</v>
      </c>
      <c r="Z27" s="21" t="s">
        <v>46</v>
      </c>
      <c r="AA27" s="104"/>
      <c r="AB27" s="6"/>
      <c r="AC27" s="11"/>
      <c r="AD27" s="11"/>
      <c r="AE27" s="6"/>
      <c r="AF27" s="11"/>
      <c r="AG27" s="11"/>
      <c r="AH27" s="6"/>
      <c r="AI27" s="11"/>
      <c r="AJ27" s="11"/>
      <c r="AK27" s="6"/>
      <c r="AL27" s="11"/>
    </row>
    <row r="28" spans="2:45" ht="13.8" thickBot="1" x14ac:dyDescent="0.25">
      <c r="B28" s="340"/>
      <c r="C28" s="10">
        <f t="shared" si="3"/>
        <v>44457</v>
      </c>
      <c r="D28" s="318" t="str">
        <f t="shared" si="4"/>
        <v>土</v>
      </c>
      <c r="E28" s="154"/>
      <c r="F28" s="135"/>
      <c r="G28" s="154"/>
      <c r="H28" s="135"/>
      <c r="I28" s="154"/>
      <c r="J28" s="135"/>
      <c r="K28" s="154"/>
      <c r="L28" s="135"/>
      <c r="M28" s="154"/>
      <c r="N28" s="43"/>
      <c r="O28" s="154"/>
      <c r="P28" s="135"/>
      <c r="Q28" s="390"/>
      <c r="R28" s="391"/>
      <c r="S28" s="6"/>
      <c r="T28" s="6"/>
      <c r="U28" s="11"/>
      <c r="V28" s="6"/>
      <c r="W28" s="11"/>
      <c r="X28" s="11"/>
      <c r="Y28" s="6"/>
      <c r="Z28" s="11"/>
      <c r="AA28" s="11"/>
      <c r="AB28" s="6"/>
      <c r="AC28" s="11"/>
      <c r="AD28" s="11"/>
      <c r="AE28" s="6"/>
      <c r="AF28" s="11"/>
      <c r="AG28" s="11"/>
      <c r="AH28" s="11"/>
      <c r="AI28" s="11"/>
      <c r="AJ28" s="11"/>
      <c r="AK28" s="6"/>
      <c r="AL28" s="11"/>
      <c r="AM28" s="6"/>
      <c r="AN28" s="6"/>
      <c r="AO28" s="6"/>
      <c r="AP28" s="6"/>
      <c r="AQ28" s="6"/>
      <c r="AR28" s="6"/>
      <c r="AS28" s="6"/>
    </row>
    <row r="29" spans="2:45" ht="13.8" thickBot="1" x14ac:dyDescent="0.25">
      <c r="B29" s="340"/>
      <c r="C29" s="10">
        <f t="shared" si="3"/>
        <v>44458</v>
      </c>
      <c r="D29" s="318" t="str">
        <f t="shared" si="4"/>
        <v>日</v>
      </c>
      <c r="E29" s="154"/>
      <c r="F29" s="135"/>
      <c r="G29" s="154"/>
      <c r="H29" s="135"/>
      <c r="I29" s="154"/>
      <c r="J29" s="135"/>
      <c r="K29" s="154"/>
      <c r="L29" s="135"/>
      <c r="M29" s="154"/>
      <c r="N29" s="43"/>
      <c r="O29" s="139"/>
      <c r="P29" s="138"/>
      <c r="Q29" s="390"/>
      <c r="R29" s="391"/>
    </row>
    <row r="30" spans="2:45" ht="13.8" thickBot="1" x14ac:dyDescent="0.25">
      <c r="B30" s="340"/>
      <c r="C30" s="10">
        <f t="shared" si="3"/>
        <v>44459</v>
      </c>
      <c r="D30" s="318" t="str">
        <f t="shared" si="4"/>
        <v>月</v>
      </c>
      <c r="E30" s="154"/>
      <c r="F30" s="135"/>
      <c r="G30" s="154"/>
      <c r="H30" s="135"/>
      <c r="I30" s="154"/>
      <c r="J30" s="135"/>
      <c r="K30" s="154"/>
      <c r="L30" s="135"/>
      <c r="M30" s="154"/>
      <c r="N30" s="135"/>
      <c r="O30" s="46"/>
      <c r="P30" s="47"/>
      <c r="Q30" s="390"/>
      <c r="R30" s="391"/>
    </row>
    <row r="31" spans="2:45" ht="13.8" thickBot="1" x14ac:dyDescent="0.25">
      <c r="B31" s="340"/>
      <c r="C31" s="10">
        <f t="shared" si="3"/>
        <v>44460</v>
      </c>
      <c r="D31" s="318" t="str">
        <f t="shared" si="4"/>
        <v>火</v>
      </c>
      <c r="E31" s="154"/>
      <c r="F31" s="135"/>
      <c r="G31" s="154"/>
      <c r="H31" s="135"/>
      <c r="I31" s="154"/>
      <c r="J31" s="135"/>
      <c r="K31" s="154"/>
      <c r="L31" s="135"/>
      <c r="M31" s="154"/>
      <c r="N31" s="43"/>
      <c r="O31" s="154"/>
      <c r="P31" s="135"/>
      <c r="Q31" s="390"/>
      <c r="R31" s="391"/>
    </row>
    <row r="32" spans="2:45" ht="13.8" thickBot="1" x14ac:dyDescent="0.25">
      <c r="B32" s="340"/>
      <c r="C32" s="10">
        <f t="shared" si="3"/>
        <v>44461</v>
      </c>
      <c r="D32" s="318" t="str">
        <f t="shared" si="4"/>
        <v>水</v>
      </c>
      <c r="E32" s="154"/>
      <c r="F32" s="135"/>
      <c r="G32" s="154"/>
      <c r="H32" s="135"/>
      <c r="I32" s="154"/>
      <c r="J32" s="135"/>
      <c r="K32" s="154"/>
      <c r="L32" s="135"/>
      <c r="M32" s="154"/>
      <c r="N32" s="135"/>
      <c r="O32" s="139"/>
      <c r="P32" s="138"/>
      <c r="Q32" s="390"/>
      <c r="R32" s="391"/>
    </row>
    <row r="33" spans="2:18" ht="13.8" thickBot="1" x14ac:dyDescent="0.25">
      <c r="B33" s="340"/>
      <c r="C33" s="10">
        <f t="shared" si="3"/>
        <v>44462</v>
      </c>
      <c r="D33" s="318" t="str">
        <f t="shared" si="4"/>
        <v>木</v>
      </c>
      <c r="E33" s="154"/>
      <c r="F33" s="135"/>
      <c r="G33" s="154"/>
      <c r="H33" s="135"/>
      <c r="I33" s="154"/>
      <c r="J33" s="135"/>
      <c r="K33" s="154"/>
      <c r="L33" s="135"/>
      <c r="M33" s="154"/>
      <c r="N33" s="135"/>
      <c r="O33" s="154"/>
      <c r="P33" s="135"/>
      <c r="Q33" s="390"/>
      <c r="R33" s="391"/>
    </row>
    <row r="34" spans="2:18" ht="13.8" thickBot="1" x14ac:dyDescent="0.25">
      <c r="B34" s="340"/>
      <c r="C34" s="10">
        <f t="shared" si="3"/>
        <v>44463</v>
      </c>
      <c r="D34" s="318" t="str">
        <f t="shared" si="4"/>
        <v>金</v>
      </c>
      <c r="E34" s="154"/>
      <c r="F34" s="135"/>
      <c r="G34" s="154"/>
      <c r="H34" s="135"/>
      <c r="I34" s="154"/>
      <c r="J34" s="135"/>
      <c r="K34" s="154"/>
      <c r="L34" s="135"/>
      <c r="M34" s="154"/>
      <c r="N34" s="135"/>
      <c r="O34" s="136"/>
      <c r="P34" s="137"/>
      <c r="Q34" s="390"/>
      <c r="R34" s="391"/>
    </row>
    <row r="35" spans="2:18" ht="13.8" thickBot="1" x14ac:dyDescent="0.25">
      <c r="B35" s="340"/>
      <c r="C35" s="10">
        <f t="shared" si="3"/>
        <v>44464</v>
      </c>
      <c r="D35" s="318" t="str">
        <f t="shared" si="4"/>
        <v>土</v>
      </c>
      <c r="E35" s="154"/>
      <c r="F35" s="135"/>
      <c r="G35" s="154"/>
      <c r="H35" s="135"/>
      <c r="I35" s="154"/>
      <c r="J35" s="135"/>
      <c r="K35" s="154"/>
      <c r="L35" s="135"/>
      <c r="M35" s="154"/>
      <c r="N35" s="43"/>
      <c r="O35" s="154"/>
      <c r="P35" s="135"/>
      <c r="Q35" s="390"/>
      <c r="R35" s="391"/>
    </row>
    <row r="36" spans="2:18" ht="13.8" thickBot="1" x14ac:dyDescent="0.25">
      <c r="B36" s="340"/>
      <c r="C36" s="10">
        <f t="shared" si="3"/>
        <v>44465</v>
      </c>
      <c r="D36" s="318" t="str">
        <f t="shared" si="4"/>
        <v>日</v>
      </c>
      <c r="E36" s="154"/>
      <c r="F36" s="135"/>
      <c r="G36" s="154"/>
      <c r="H36" s="135"/>
      <c r="I36" s="154"/>
      <c r="J36" s="135"/>
      <c r="K36" s="154"/>
      <c r="L36" s="135"/>
      <c r="M36" s="154"/>
      <c r="N36" s="43"/>
      <c r="O36" s="139"/>
      <c r="P36" s="138"/>
      <c r="Q36" s="390"/>
      <c r="R36" s="391"/>
    </row>
    <row r="37" spans="2:18" ht="13.8" thickBot="1" x14ac:dyDescent="0.25">
      <c r="B37" s="340"/>
      <c r="C37" s="10">
        <f t="shared" si="3"/>
        <v>44466</v>
      </c>
      <c r="D37" s="318" t="str">
        <f t="shared" si="4"/>
        <v>月</v>
      </c>
      <c r="E37" s="154"/>
      <c r="F37" s="135"/>
      <c r="G37" s="154"/>
      <c r="H37" s="135"/>
      <c r="I37" s="154"/>
      <c r="J37" s="135"/>
      <c r="K37" s="154"/>
      <c r="L37" s="135"/>
      <c r="M37" s="154"/>
      <c r="N37" s="135"/>
      <c r="O37" s="46"/>
      <c r="P37" s="47"/>
      <c r="Q37" s="390"/>
      <c r="R37" s="391"/>
    </row>
    <row r="38" spans="2:18" ht="13.8" thickBot="1" x14ac:dyDescent="0.25">
      <c r="B38" s="340"/>
      <c r="C38" s="10">
        <f t="shared" si="3"/>
        <v>44467</v>
      </c>
      <c r="D38" s="318" t="str">
        <f t="shared" si="4"/>
        <v>火</v>
      </c>
      <c r="E38" s="154"/>
      <c r="F38" s="135"/>
      <c r="G38" s="154"/>
      <c r="H38" s="135"/>
      <c r="I38" s="154"/>
      <c r="J38" s="135"/>
      <c r="K38" s="154"/>
      <c r="L38" s="135"/>
      <c r="M38" s="154"/>
      <c r="N38" s="43"/>
      <c r="O38" s="154"/>
      <c r="P38" s="135"/>
      <c r="Q38" s="390"/>
      <c r="R38" s="391"/>
    </row>
    <row r="39" spans="2:18" ht="13.8" thickBot="1" x14ac:dyDescent="0.25">
      <c r="B39" s="340"/>
      <c r="C39" s="10">
        <f t="shared" si="3"/>
        <v>44468</v>
      </c>
      <c r="D39" s="318" t="str">
        <f t="shared" si="4"/>
        <v>水</v>
      </c>
      <c r="E39" s="154"/>
      <c r="F39" s="135"/>
      <c r="G39" s="154"/>
      <c r="H39" s="135"/>
      <c r="I39" s="154"/>
      <c r="J39" s="135"/>
      <c r="K39" s="154"/>
      <c r="L39" s="135"/>
      <c r="M39" s="154"/>
      <c r="N39" s="135"/>
      <c r="O39" s="139"/>
      <c r="P39" s="138"/>
      <c r="Q39" s="390"/>
      <c r="R39" s="391"/>
    </row>
    <row r="40" spans="2:18" ht="13.8" thickBot="1" x14ac:dyDescent="0.25">
      <c r="B40" s="341"/>
      <c r="C40" s="176">
        <f>C39+1</f>
        <v>44469</v>
      </c>
      <c r="D40" s="324" t="str">
        <f t="shared" si="4"/>
        <v>木</v>
      </c>
      <c r="E40" s="154"/>
      <c r="F40" s="135"/>
      <c r="G40" s="154"/>
      <c r="H40" s="135"/>
      <c r="I40" s="154"/>
      <c r="J40" s="135"/>
      <c r="K40" s="154"/>
      <c r="L40" s="135"/>
      <c r="M40" s="154"/>
      <c r="N40" s="135"/>
      <c r="O40" s="154"/>
      <c r="P40" s="135"/>
      <c r="Q40" s="390"/>
      <c r="R40" s="391"/>
    </row>
    <row r="41" spans="2:18" x14ac:dyDescent="0.2">
      <c r="B41" s="342"/>
      <c r="C41" s="27"/>
      <c r="D41" s="57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</row>
    <row r="42" spans="2:18" x14ac:dyDescent="0.2">
      <c r="C42" s="27"/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39"/>
    </row>
    <row r="43" spans="2:18" x14ac:dyDescent="0.2">
      <c r="C43" s="27"/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126"/>
      <c r="R43" s="129"/>
    </row>
    <row r="44" spans="2:18" x14ac:dyDescent="0.2">
      <c r="C44" s="27"/>
      <c r="D44" s="28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3"/>
    </row>
    <row r="45" spans="2:18" x14ac:dyDescent="0.2">
      <c r="C45" s="27"/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3"/>
    </row>
    <row r="46" spans="2:18" x14ac:dyDescent="0.2">
      <c r="C46" s="27"/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3"/>
    </row>
    <row r="47" spans="2:18" x14ac:dyDescent="0.2">
      <c r="C47" s="27"/>
      <c r="D47" s="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"/>
    </row>
    <row r="48" spans="2:18" x14ac:dyDescent="0.2">
      <c r="C48" s="27"/>
      <c r="D48" s="28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"/>
    </row>
    <row r="49" spans="3:18" x14ac:dyDescent="0.2">
      <c r="C49" s="27"/>
      <c r="D49" s="2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"/>
    </row>
    <row r="50" spans="3:18" x14ac:dyDescent="0.2">
      <c r="C50" s="27"/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3"/>
    </row>
    <row r="51" spans="3:18" x14ac:dyDescent="0.2">
      <c r="C51" s="27"/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3"/>
    </row>
    <row r="52" spans="3:18" x14ac:dyDescent="0.2">
      <c r="C52" s="27"/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3"/>
    </row>
    <row r="53" spans="3:18" x14ac:dyDescent="0.2">
      <c r="C53" s="27"/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"/>
    </row>
    <row r="54" spans="3:18" x14ac:dyDescent="0.2">
      <c r="C54" s="27"/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3"/>
    </row>
    <row r="55" spans="3:18" x14ac:dyDescent="0.2">
      <c r="C55" s="27"/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3"/>
    </row>
    <row r="56" spans="3:18" x14ac:dyDescent="0.2">
      <c r="C56" s="27"/>
      <c r="D56" s="28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3"/>
    </row>
    <row r="57" spans="3:18" x14ac:dyDescent="0.2">
      <c r="C57" s="27"/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"/>
    </row>
    <row r="58" spans="3:18" x14ac:dyDescent="0.2">
      <c r="C58" s="27"/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"/>
    </row>
    <row r="59" spans="3:18" x14ac:dyDescent="0.2">
      <c r="C59" s="27"/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"/>
    </row>
    <row r="60" spans="3:18" x14ac:dyDescent="0.2">
      <c r="C60" s="27"/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3"/>
    </row>
    <row r="61" spans="3:18" x14ac:dyDescent="0.2">
      <c r="C61" s="27"/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3"/>
    </row>
    <row r="62" spans="3:18" x14ac:dyDescent="0.2">
      <c r="C62" s="27"/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3"/>
    </row>
    <row r="63" spans="3:18" x14ac:dyDescent="0.2">
      <c r="C63" s="27"/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"/>
    </row>
    <row r="64" spans="3:18" x14ac:dyDescent="0.2">
      <c r="C64" s="27"/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3"/>
    </row>
    <row r="65" spans="3:18" x14ac:dyDescent="0.2">
      <c r="C65" s="27"/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3"/>
    </row>
    <row r="66" spans="3:18" x14ac:dyDescent="0.2">
      <c r="C66" s="27"/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3"/>
    </row>
    <row r="67" spans="3:18" x14ac:dyDescent="0.2">
      <c r="C67" s="27"/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"/>
    </row>
    <row r="68" spans="3:18" x14ac:dyDescent="0.2">
      <c r="C68" s="27"/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3"/>
    </row>
    <row r="69" spans="3:18" x14ac:dyDescent="0.2">
      <c r="C69" s="27"/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3"/>
    </row>
    <row r="70" spans="3:18" x14ac:dyDescent="0.2">
      <c r="C70" s="27"/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"/>
    </row>
    <row r="71" spans="3:18" x14ac:dyDescent="0.2">
      <c r="C71" s="27"/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3"/>
    </row>
    <row r="72" spans="3:18" x14ac:dyDescent="0.2">
      <c r="C72" s="27"/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3"/>
    </row>
    <row r="73" spans="3:18" x14ac:dyDescent="0.2">
      <c r="C73" s="27"/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3"/>
    </row>
    <row r="74" spans="3:18" x14ac:dyDescent="0.2">
      <c r="C74" s="27"/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3"/>
    </row>
    <row r="75" spans="3:18" x14ac:dyDescent="0.2">
      <c r="C75" s="27"/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3"/>
    </row>
    <row r="76" spans="3:18" x14ac:dyDescent="0.2">
      <c r="C76" s="27"/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3"/>
    </row>
    <row r="77" spans="3:18" x14ac:dyDescent="0.2">
      <c r="C77" s="27"/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3"/>
    </row>
    <row r="78" spans="3:18" x14ac:dyDescent="0.2">
      <c r="C78" s="27"/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3"/>
    </row>
    <row r="79" spans="3:18" x14ac:dyDescent="0.2">
      <c r="C79" s="27"/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3"/>
    </row>
    <row r="80" spans="3:18" x14ac:dyDescent="0.2">
      <c r="C80" s="27"/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3"/>
    </row>
    <row r="81" spans="3:18" x14ac:dyDescent="0.2">
      <c r="C81" s="27"/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3"/>
    </row>
    <row r="82" spans="3:18" x14ac:dyDescent="0.2">
      <c r="C82" s="27"/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3"/>
    </row>
    <row r="83" spans="3:18" x14ac:dyDescent="0.2">
      <c r="C83" s="27"/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3"/>
    </row>
    <row r="84" spans="3:18" x14ac:dyDescent="0.2">
      <c r="C84" s="27"/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3"/>
    </row>
    <row r="85" spans="3:18" x14ac:dyDescent="0.2">
      <c r="C85" s="27"/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3"/>
    </row>
    <row r="86" spans="3:18" x14ac:dyDescent="0.2">
      <c r="C86" s="27"/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3"/>
    </row>
    <row r="87" spans="3:18" x14ac:dyDescent="0.2">
      <c r="C87" s="27"/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3"/>
    </row>
    <row r="88" spans="3:18" x14ac:dyDescent="0.2">
      <c r="C88" s="27"/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3"/>
    </row>
    <row r="89" spans="3:18" x14ac:dyDescent="0.2">
      <c r="C89" s="27"/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3"/>
    </row>
    <row r="90" spans="3:18" x14ac:dyDescent="0.2">
      <c r="C90" s="27"/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3"/>
    </row>
    <row r="91" spans="3:18" x14ac:dyDescent="0.2">
      <c r="C91" s="27"/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3"/>
    </row>
    <row r="92" spans="3:18" x14ac:dyDescent="0.2">
      <c r="C92" s="27"/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3"/>
    </row>
    <row r="93" spans="3:18" x14ac:dyDescent="0.2">
      <c r="C93" s="27"/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3"/>
    </row>
    <row r="94" spans="3:18" x14ac:dyDescent="0.2">
      <c r="C94" s="27"/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3"/>
    </row>
    <row r="95" spans="3:18" x14ac:dyDescent="0.2">
      <c r="C95" s="27"/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3"/>
    </row>
    <row r="96" spans="3:18" x14ac:dyDescent="0.2">
      <c r="C96" s="27"/>
      <c r="D96" s="28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3">
        <f>SUM(Q67:Q96)</f>
        <v>0</v>
      </c>
    </row>
    <row r="97" spans="3:18" x14ac:dyDescent="0.2">
      <c r="C97" s="27"/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3"/>
    </row>
    <row r="98" spans="3:18" x14ac:dyDescent="0.2">
      <c r="C98" s="27"/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3"/>
    </row>
    <row r="99" spans="3:18" x14ac:dyDescent="0.2">
      <c r="C99" s="27"/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3"/>
    </row>
    <row r="100" spans="3:18" x14ac:dyDescent="0.2">
      <c r="C100" s="27"/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3"/>
    </row>
    <row r="101" spans="3:18" x14ac:dyDescent="0.2">
      <c r="C101" s="27"/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3"/>
    </row>
    <row r="102" spans="3:18" x14ac:dyDescent="0.2">
      <c r="C102" s="27"/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3"/>
    </row>
    <row r="103" spans="3:18" x14ac:dyDescent="0.2">
      <c r="C103" s="27"/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3"/>
    </row>
    <row r="104" spans="3:18" x14ac:dyDescent="0.2">
      <c r="C104" s="27"/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3"/>
    </row>
    <row r="105" spans="3:18" x14ac:dyDescent="0.2">
      <c r="C105" s="27"/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3"/>
    </row>
    <row r="106" spans="3:18" x14ac:dyDescent="0.2">
      <c r="C106" s="27"/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3"/>
    </row>
    <row r="107" spans="3:18" x14ac:dyDescent="0.2">
      <c r="C107" s="27"/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3"/>
    </row>
    <row r="108" spans="3:18" x14ac:dyDescent="0.2">
      <c r="C108" s="27"/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3"/>
    </row>
    <row r="109" spans="3:18" x14ac:dyDescent="0.2">
      <c r="C109" s="27"/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3"/>
    </row>
    <row r="110" spans="3:18" x14ac:dyDescent="0.2">
      <c r="C110" s="27"/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3"/>
    </row>
    <row r="111" spans="3:18" x14ac:dyDescent="0.2">
      <c r="C111" s="27"/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3"/>
    </row>
    <row r="112" spans="3:18" x14ac:dyDescent="0.2">
      <c r="C112" s="27"/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3"/>
    </row>
    <row r="113" spans="1:18" x14ac:dyDescent="0.2">
      <c r="C113" s="27"/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3"/>
    </row>
    <row r="114" spans="1:18" ht="16.2" x14ac:dyDescent="0.2">
      <c r="A114" s="5"/>
      <c r="B114" s="202"/>
      <c r="C114" s="27"/>
      <c r="D114" s="28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1:18" ht="16.2" x14ac:dyDescent="0.2">
      <c r="A115" s="5"/>
      <c r="B115" s="202"/>
      <c r="C115" s="27"/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8" ht="16.2" x14ac:dyDescent="0.2">
      <c r="A116" s="5"/>
      <c r="B116" s="202"/>
      <c r="C116" s="27"/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8" ht="16.2" x14ac:dyDescent="0.2">
      <c r="A117" s="5"/>
      <c r="B117" s="202"/>
      <c r="C117" s="27"/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8" ht="16.2" x14ac:dyDescent="0.2">
      <c r="A118" s="5"/>
      <c r="B118" s="202"/>
      <c r="C118" s="27"/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8" ht="16.2" x14ac:dyDescent="0.2">
      <c r="A119" s="5"/>
      <c r="B119" s="202"/>
      <c r="C119" s="30"/>
      <c r="D119" s="30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8" ht="16.2" x14ac:dyDescent="0.2">
      <c r="A120" s="5"/>
      <c r="B120" s="202"/>
      <c r="C120" s="30"/>
      <c r="D120" s="30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8" ht="16.2" x14ac:dyDescent="0.2">
      <c r="A121" s="5"/>
      <c r="B121" s="202"/>
      <c r="C121" s="30"/>
      <c r="D121" s="30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8" ht="16.2" x14ac:dyDescent="0.2">
      <c r="A122" s="5"/>
      <c r="B122" s="202"/>
      <c r="C122" s="30"/>
      <c r="D122" s="30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8" ht="16.2" x14ac:dyDescent="0.2">
      <c r="A123" s="5"/>
      <c r="B123" s="202"/>
      <c r="C123" s="30"/>
      <c r="D123" s="30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8" ht="16.2" x14ac:dyDescent="0.2">
      <c r="A124" s="5"/>
      <c r="B124" s="202"/>
      <c r="C124" s="30"/>
      <c r="D124" s="30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8" ht="16.2" x14ac:dyDescent="0.2">
      <c r="A125" s="5"/>
      <c r="B125" s="202"/>
      <c r="C125" s="30"/>
      <c r="D125" s="30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8" ht="16.2" x14ac:dyDescent="0.2">
      <c r="A126" s="5"/>
      <c r="B126" s="202"/>
      <c r="C126" s="30"/>
      <c r="D126" s="30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8" ht="16.2" x14ac:dyDescent="0.2">
      <c r="A127" s="5"/>
      <c r="B127" s="202"/>
      <c r="C127" s="30"/>
      <c r="D127" s="30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8" ht="16.2" x14ac:dyDescent="0.2">
      <c r="A128" s="5"/>
      <c r="B128" s="202"/>
      <c r="C128" s="30"/>
      <c r="D128" s="30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6.2" x14ac:dyDescent="0.2">
      <c r="A129" s="5"/>
      <c r="B129" s="202"/>
      <c r="C129" s="30"/>
      <c r="D129" s="30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6.2" x14ac:dyDescent="0.2">
      <c r="A130" s="5"/>
      <c r="B130" s="202"/>
      <c r="C130" s="30"/>
      <c r="D130" s="30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6.2" x14ac:dyDescent="0.2">
      <c r="A131" s="5"/>
      <c r="B131" s="202"/>
      <c r="C131" s="30"/>
      <c r="D131" s="30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6.2" x14ac:dyDescent="0.2">
      <c r="A132" s="5"/>
      <c r="B132" s="20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6.2" x14ac:dyDescent="0.2">
      <c r="A133" s="5"/>
      <c r="B133" s="20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6.2" x14ac:dyDescent="0.2">
      <c r="A134" s="5"/>
      <c r="B134" s="202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6.2" x14ac:dyDescent="0.2">
      <c r="A135" s="5"/>
      <c r="B135" s="20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6.2" x14ac:dyDescent="0.2">
      <c r="A136" s="5"/>
      <c r="B136" s="20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6.2" x14ac:dyDescent="0.2">
      <c r="A137" s="5"/>
      <c r="B137" s="202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6.2" x14ac:dyDescent="0.2">
      <c r="A138" s="5"/>
      <c r="B138" s="202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6.2" x14ac:dyDescent="0.2">
      <c r="A139" s="5"/>
      <c r="B139" s="202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6.2" x14ac:dyDescent="0.2">
      <c r="A140" s="5"/>
      <c r="B140" s="202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6.2" x14ac:dyDescent="0.2">
      <c r="A141" s="5"/>
      <c r="B141" s="202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ht="16.2" x14ac:dyDescent="0.2">
      <c r="A142" s="5"/>
      <c r="B142" s="20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ht="16.2" x14ac:dyDescent="0.2">
      <c r="A143" s="5"/>
      <c r="B143" s="202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ht="16.2" x14ac:dyDescent="0.2">
      <c r="A144" s="5"/>
      <c r="B144" s="202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ht="16.2" x14ac:dyDescent="0.2">
      <c r="A145" s="5"/>
      <c r="B145" s="202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ht="16.2" x14ac:dyDescent="0.2">
      <c r="A146" s="5"/>
      <c r="B146" s="202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ht="16.2" x14ac:dyDescent="0.2">
      <c r="A147" s="5"/>
      <c r="B147" s="202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ht="16.2" x14ac:dyDescent="0.2">
      <c r="A148" s="5"/>
      <c r="B148" s="202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ht="16.2" x14ac:dyDescent="0.2">
      <c r="A149" s="5"/>
      <c r="B149" s="202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ht="16.2" x14ac:dyDescent="0.2">
      <c r="A150" s="5"/>
      <c r="B150" s="202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ht="16.2" x14ac:dyDescent="0.2">
      <c r="A151" s="5"/>
      <c r="B151" s="202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ht="16.2" x14ac:dyDescent="0.2">
      <c r="A152" s="5"/>
      <c r="B152" s="202"/>
    </row>
    <row r="153" spans="1:17" ht="16.2" x14ac:dyDescent="0.2">
      <c r="A153" s="5"/>
      <c r="B153" s="202"/>
    </row>
    <row r="154" spans="1:17" ht="16.2" x14ac:dyDescent="0.2">
      <c r="A154" s="5"/>
      <c r="B154" s="202"/>
    </row>
    <row r="155" spans="1:17" ht="16.2" x14ac:dyDescent="0.2">
      <c r="A155" s="5"/>
      <c r="B155" s="202"/>
    </row>
    <row r="156" spans="1:17" ht="16.2" x14ac:dyDescent="0.2">
      <c r="A156" s="5"/>
      <c r="B156" s="202"/>
    </row>
    <row r="157" spans="1:17" ht="16.2" x14ac:dyDescent="0.2">
      <c r="A157" s="5"/>
      <c r="B157" s="202"/>
    </row>
    <row r="158" spans="1:17" ht="16.2" x14ac:dyDescent="0.2">
      <c r="A158" s="5"/>
      <c r="B158" s="202"/>
    </row>
    <row r="159" spans="1:17" ht="16.2" x14ac:dyDescent="0.2">
      <c r="A159" s="5"/>
      <c r="B159" s="202"/>
    </row>
    <row r="160" spans="1:17" ht="16.2" x14ac:dyDescent="0.2">
      <c r="A160" s="5"/>
      <c r="B160" s="202"/>
    </row>
    <row r="161" spans="1:2" ht="16.2" x14ac:dyDescent="0.2">
      <c r="A161" s="5"/>
      <c r="B161" s="202"/>
    </row>
    <row r="162" spans="1:2" ht="16.2" x14ac:dyDescent="0.2">
      <c r="A162" s="5"/>
      <c r="B162" s="202"/>
    </row>
    <row r="163" spans="1:2" ht="16.2" x14ac:dyDescent="0.2">
      <c r="A163" s="5"/>
      <c r="B163" s="202"/>
    </row>
    <row r="164" spans="1:2" ht="16.2" x14ac:dyDescent="0.2">
      <c r="A164" s="5"/>
      <c r="B164" s="202"/>
    </row>
    <row r="165" spans="1:2" ht="16.2" x14ac:dyDescent="0.2">
      <c r="A165" s="5"/>
      <c r="B165" s="202"/>
    </row>
    <row r="166" spans="1:2" ht="16.2" x14ac:dyDescent="0.2">
      <c r="A166" s="5"/>
      <c r="B166" s="202"/>
    </row>
    <row r="167" spans="1:2" ht="16.2" x14ac:dyDescent="0.2">
      <c r="A167" s="5"/>
      <c r="B167" s="202"/>
    </row>
    <row r="168" spans="1:2" ht="16.2" x14ac:dyDescent="0.2">
      <c r="A168" s="5"/>
      <c r="B168" s="202"/>
    </row>
    <row r="169" spans="1:2" ht="16.2" x14ac:dyDescent="0.2">
      <c r="A169" s="5"/>
      <c r="B169" s="202"/>
    </row>
    <row r="170" spans="1:2" ht="16.2" x14ac:dyDescent="0.2">
      <c r="A170" s="5"/>
      <c r="B170" s="202"/>
    </row>
    <row r="171" spans="1:2" ht="16.2" x14ac:dyDescent="0.2">
      <c r="A171" s="5"/>
      <c r="B171" s="202"/>
    </row>
    <row r="172" spans="1:2" ht="16.2" x14ac:dyDescent="0.2">
      <c r="A172" s="5"/>
      <c r="B172" s="202"/>
    </row>
    <row r="173" spans="1:2" ht="16.2" x14ac:dyDescent="0.2">
      <c r="A173" s="5"/>
      <c r="B173" s="202"/>
    </row>
    <row r="174" spans="1:2" ht="16.2" x14ac:dyDescent="0.2">
      <c r="A174" s="5"/>
      <c r="B174" s="202"/>
    </row>
    <row r="175" spans="1:2" ht="16.2" x14ac:dyDescent="0.2">
      <c r="A175" s="5"/>
      <c r="B175" s="202"/>
    </row>
    <row r="176" spans="1:2" ht="16.2" x14ac:dyDescent="0.2">
      <c r="A176" s="5"/>
      <c r="B176" s="202"/>
    </row>
    <row r="177" spans="1:2" ht="16.2" x14ac:dyDescent="0.2">
      <c r="A177" s="5"/>
      <c r="B177" s="202"/>
    </row>
    <row r="178" spans="1:2" ht="16.2" x14ac:dyDescent="0.2">
      <c r="A178" s="5"/>
      <c r="B178" s="202"/>
    </row>
    <row r="179" spans="1:2" ht="16.2" x14ac:dyDescent="0.2">
      <c r="A179" s="5"/>
      <c r="B179" s="202"/>
    </row>
    <row r="180" spans="1:2" ht="16.2" x14ac:dyDescent="0.2">
      <c r="A180" s="5"/>
      <c r="B180" s="202"/>
    </row>
    <row r="181" spans="1:2" ht="16.2" x14ac:dyDescent="0.2">
      <c r="A181" s="5"/>
      <c r="B181" s="202"/>
    </row>
    <row r="182" spans="1:2" ht="16.2" x14ac:dyDescent="0.2">
      <c r="A182" s="5"/>
      <c r="B182" s="202"/>
    </row>
    <row r="183" spans="1:2" ht="16.2" x14ac:dyDescent="0.2">
      <c r="A183" s="5"/>
      <c r="B183" s="202"/>
    </row>
    <row r="184" spans="1:2" ht="16.2" x14ac:dyDescent="0.2">
      <c r="A184" s="5"/>
      <c r="B184" s="202"/>
    </row>
    <row r="185" spans="1:2" ht="16.2" x14ac:dyDescent="0.2">
      <c r="A185" s="5"/>
      <c r="B185" s="202"/>
    </row>
    <row r="186" spans="1:2" ht="16.2" x14ac:dyDescent="0.2">
      <c r="A186" s="5"/>
      <c r="B186" s="202"/>
    </row>
    <row r="187" spans="1:2" ht="16.2" x14ac:dyDescent="0.2">
      <c r="A187" s="5"/>
      <c r="B187" s="202"/>
    </row>
    <row r="188" spans="1:2" ht="16.2" x14ac:dyDescent="0.2">
      <c r="A188" s="5"/>
      <c r="B188" s="202"/>
    </row>
    <row r="189" spans="1:2" ht="16.2" x14ac:dyDescent="0.2">
      <c r="A189" s="5"/>
      <c r="B189" s="202"/>
    </row>
    <row r="190" spans="1:2" ht="16.2" x14ac:dyDescent="0.2">
      <c r="A190" s="5"/>
      <c r="B190" s="202"/>
    </row>
    <row r="191" spans="1:2" ht="16.2" x14ac:dyDescent="0.2">
      <c r="A191" s="5"/>
      <c r="B191" s="202"/>
    </row>
    <row r="192" spans="1:2" ht="16.2" x14ac:dyDescent="0.2">
      <c r="A192" s="5"/>
      <c r="B192" s="202"/>
    </row>
    <row r="193" spans="1:2" ht="16.2" x14ac:dyDescent="0.2">
      <c r="A193" s="5"/>
      <c r="B193" s="202"/>
    </row>
    <row r="194" spans="1:2" ht="16.2" x14ac:dyDescent="0.2">
      <c r="A194" s="5"/>
      <c r="B194" s="202"/>
    </row>
    <row r="195" spans="1:2" ht="16.2" x14ac:dyDescent="0.2">
      <c r="A195" s="5"/>
      <c r="B195" s="202"/>
    </row>
    <row r="196" spans="1:2" ht="16.2" x14ac:dyDescent="0.2">
      <c r="A196" s="5"/>
      <c r="B196" s="202"/>
    </row>
    <row r="197" spans="1:2" ht="16.2" x14ac:dyDescent="0.2">
      <c r="A197" s="5"/>
      <c r="B197" s="202"/>
    </row>
    <row r="198" spans="1:2" ht="16.2" x14ac:dyDescent="0.2">
      <c r="A198" s="5"/>
      <c r="B198" s="202"/>
    </row>
    <row r="199" spans="1:2" ht="16.2" x14ac:dyDescent="0.2">
      <c r="A199" s="5"/>
      <c r="B199" s="202"/>
    </row>
    <row r="200" spans="1:2" ht="16.2" x14ac:dyDescent="0.2">
      <c r="A200" s="5"/>
      <c r="B200" s="202"/>
    </row>
    <row r="201" spans="1:2" ht="16.2" x14ac:dyDescent="0.2">
      <c r="A201" s="5"/>
      <c r="B201" s="202"/>
    </row>
    <row r="202" spans="1:2" ht="16.2" x14ac:dyDescent="0.2">
      <c r="A202" s="5"/>
      <c r="B202" s="202"/>
    </row>
    <row r="203" spans="1:2" ht="16.2" x14ac:dyDescent="0.2">
      <c r="A203" s="5"/>
      <c r="B203" s="202"/>
    </row>
    <row r="204" spans="1:2" ht="16.2" x14ac:dyDescent="0.2">
      <c r="A204" s="5"/>
      <c r="B204" s="202"/>
    </row>
    <row r="205" spans="1:2" ht="16.2" x14ac:dyDescent="0.2">
      <c r="A205" s="5"/>
      <c r="B205" s="202"/>
    </row>
    <row r="206" spans="1:2" ht="16.2" x14ac:dyDescent="0.2">
      <c r="A206" s="5"/>
      <c r="B206" s="202"/>
    </row>
    <row r="207" spans="1:2" ht="16.2" x14ac:dyDescent="0.2">
      <c r="A207" s="5"/>
      <c r="B207" s="202"/>
    </row>
    <row r="208" spans="1:2" ht="16.2" x14ac:dyDescent="0.2">
      <c r="A208" s="5"/>
      <c r="B208" s="202"/>
    </row>
    <row r="209" spans="1:2" ht="16.2" x14ac:dyDescent="0.2">
      <c r="A209" s="5"/>
      <c r="B209" s="202"/>
    </row>
    <row r="210" spans="1:2" ht="16.2" x14ac:dyDescent="0.2">
      <c r="A210" s="5"/>
      <c r="B210" s="202"/>
    </row>
    <row r="211" spans="1:2" ht="16.2" x14ac:dyDescent="0.2">
      <c r="A211" s="5"/>
      <c r="B211" s="202"/>
    </row>
    <row r="212" spans="1:2" ht="16.2" x14ac:dyDescent="0.2">
      <c r="A212" s="5"/>
      <c r="B212" s="202"/>
    </row>
    <row r="213" spans="1:2" ht="16.2" x14ac:dyDescent="0.2">
      <c r="A213" s="5"/>
      <c r="B213" s="202"/>
    </row>
    <row r="214" spans="1:2" ht="16.2" x14ac:dyDescent="0.2">
      <c r="A214" s="5"/>
      <c r="B214" s="202"/>
    </row>
    <row r="215" spans="1:2" ht="16.2" x14ac:dyDescent="0.2">
      <c r="A215" s="5"/>
      <c r="B215" s="202"/>
    </row>
    <row r="216" spans="1:2" ht="16.2" x14ac:dyDescent="0.2">
      <c r="A216" s="5"/>
      <c r="B216" s="202"/>
    </row>
    <row r="217" spans="1:2" ht="16.2" x14ac:dyDescent="0.2">
      <c r="A217" s="5"/>
      <c r="B217" s="202"/>
    </row>
    <row r="218" spans="1:2" ht="16.2" x14ac:dyDescent="0.2">
      <c r="A218" s="5"/>
      <c r="B218" s="202"/>
    </row>
    <row r="219" spans="1:2" ht="16.2" x14ac:dyDescent="0.2">
      <c r="A219" s="5"/>
      <c r="B219" s="202"/>
    </row>
    <row r="220" spans="1:2" ht="16.2" x14ac:dyDescent="0.2">
      <c r="A220" s="5"/>
      <c r="B220" s="202"/>
    </row>
    <row r="221" spans="1:2" ht="16.2" x14ac:dyDescent="0.2">
      <c r="A221" s="5"/>
      <c r="B221" s="202"/>
    </row>
    <row r="222" spans="1:2" ht="16.2" x14ac:dyDescent="0.2">
      <c r="A222" s="5"/>
      <c r="B222" s="202"/>
    </row>
    <row r="223" spans="1:2" ht="16.2" x14ac:dyDescent="0.2">
      <c r="A223" s="5"/>
      <c r="B223" s="202"/>
    </row>
    <row r="224" spans="1:2" ht="16.2" x14ac:dyDescent="0.2">
      <c r="A224" s="5"/>
      <c r="B224" s="202"/>
    </row>
    <row r="225" spans="1:2" ht="16.2" x14ac:dyDescent="0.2">
      <c r="A225" s="5"/>
      <c r="B225" s="202"/>
    </row>
    <row r="226" spans="1:2" ht="16.2" x14ac:dyDescent="0.2">
      <c r="A226" s="5"/>
      <c r="B226" s="202"/>
    </row>
    <row r="227" spans="1:2" ht="16.2" x14ac:dyDescent="0.2">
      <c r="A227" s="5"/>
      <c r="B227" s="202"/>
    </row>
    <row r="228" spans="1:2" ht="16.2" x14ac:dyDescent="0.2">
      <c r="A228" s="5"/>
      <c r="B228" s="202"/>
    </row>
    <row r="229" spans="1:2" ht="16.2" x14ac:dyDescent="0.2">
      <c r="A229" s="5"/>
      <c r="B229" s="202"/>
    </row>
    <row r="230" spans="1:2" ht="16.2" x14ac:dyDescent="0.2">
      <c r="A230" s="5"/>
      <c r="B230" s="202"/>
    </row>
    <row r="231" spans="1:2" ht="16.2" x14ac:dyDescent="0.2">
      <c r="A231" s="5"/>
      <c r="B231" s="202"/>
    </row>
    <row r="232" spans="1:2" ht="16.2" x14ac:dyDescent="0.2">
      <c r="A232" s="5"/>
      <c r="B232" s="202"/>
    </row>
    <row r="233" spans="1:2" ht="16.2" x14ac:dyDescent="0.2">
      <c r="A233" s="5"/>
      <c r="B233" s="202"/>
    </row>
    <row r="234" spans="1:2" ht="16.2" x14ac:dyDescent="0.2">
      <c r="A234" s="5"/>
      <c r="B234" s="202"/>
    </row>
    <row r="235" spans="1:2" ht="16.2" x14ac:dyDescent="0.2">
      <c r="A235" s="5"/>
      <c r="B235" s="202"/>
    </row>
    <row r="236" spans="1:2" ht="16.2" x14ac:dyDescent="0.2">
      <c r="A236" s="5"/>
      <c r="B236" s="202"/>
    </row>
    <row r="237" spans="1:2" ht="16.2" x14ac:dyDescent="0.2">
      <c r="A237" s="5"/>
      <c r="B237" s="202"/>
    </row>
    <row r="238" spans="1:2" ht="16.2" x14ac:dyDescent="0.2">
      <c r="A238" s="5"/>
      <c r="B238" s="202"/>
    </row>
    <row r="239" spans="1:2" ht="16.2" x14ac:dyDescent="0.2">
      <c r="A239" s="5"/>
      <c r="B239" s="202"/>
    </row>
    <row r="240" spans="1:2" ht="16.2" x14ac:dyDescent="0.2">
      <c r="A240" s="5"/>
      <c r="B240" s="202"/>
    </row>
    <row r="241" spans="1:2" ht="16.2" x14ac:dyDescent="0.2">
      <c r="A241" s="5"/>
      <c r="B241" s="202"/>
    </row>
    <row r="242" spans="1:2" ht="16.2" x14ac:dyDescent="0.2">
      <c r="A242" s="5"/>
      <c r="B242" s="202"/>
    </row>
    <row r="243" spans="1:2" ht="16.2" x14ac:dyDescent="0.2">
      <c r="A243" s="5"/>
      <c r="B243" s="202"/>
    </row>
    <row r="244" spans="1:2" ht="16.2" x14ac:dyDescent="0.2">
      <c r="A244" s="5"/>
      <c r="B244" s="202"/>
    </row>
    <row r="245" spans="1:2" ht="16.2" x14ac:dyDescent="0.2">
      <c r="A245" s="5"/>
      <c r="B245" s="202"/>
    </row>
    <row r="246" spans="1:2" ht="16.2" x14ac:dyDescent="0.2">
      <c r="A246" s="5"/>
      <c r="B246" s="202"/>
    </row>
    <row r="247" spans="1:2" ht="16.2" x14ac:dyDescent="0.2">
      <c r="A247" s="5"/>
      <c r="B247" s="202"/>
    </row>
    <row r="248" spans="1:2" ht="16.2" x14ac:dyDescent="0.2">
      <c r="A248" s="5"/>
      <c r="B248" s="202"/>
    </row>
    <row r="249" spans="1:2" ht="16.2" x14ac:dyDescent="0.2">
      <c r="A249" s="5"/>
      <c r="B249" s="202"/>
    </row>
    <row r="250" spans="1:2" ht="16.2" x14ac:dyDescent="0.2">
      <c r="A250" s="5"/>
      <c r="B250" s="202"/>
    </row>
    <row r="251" spans="1:2" ht="16.2" x14ac:dyDescent="0.2">
      <c r="A251" s="5"/>
      <c r="B251" s="202"/>
    </row>
    <row r="252" spans="1:2" ht="16.2" x14ac:dyDescent="0.2">
      <c r="A252" s="5"/>
      <c r="B252" s="202"/>
    </row>
    <row r="253" spans="1:2" ht="16.2" x14ac:dyDescent="0.2">
      <c r="A253" s="5"/>
      <c r="B253" s="202"/>
    </row>
    <row r="254" spans="1:2" ht="16.2" x14ac:dyDescent="0.2">
      <c r="A254" s="5"/>
      <c r="B254" s="202"/>
    </row>
    <row r="255" spans="1:2" ht="16.2" x14ac:dyDescent="0.2">
      <c r="A255" s="5"/>
      <c r="B255" s="202"/>
    </row>
    <row r="256" spans="1:2" ht="16.2" x14ac:dyDescent="0.2">
      <c r="A256" s="5"/>
      <c r="B256" s="202"/>
    </row>
    <row r="257" spans="1:2" ht="16.2" x14ac:dyDescent="0.2">
      <c r="A257" s="5"/>
      <c r="B257" s="202"/>
    </row>
    <row r="258" spans="1:2" ht="16.2" x14ac:dyDescent="0.2">
      <c r="A258" s="5"/>
      <c r="B258" s="202"/>
    </row>
    <row r="259" spans="1:2" ht="16.2" x14ac:dyDescent="0.2">
      <c r="A259" s="5"/>
      <c r="B259" s="202"/>
    </row>
    <row r="260" spans="1:2" ht="16.2" x14ac:dyDescent="0.2">
      <c r="A260" s="5"/>
      <c r="B260" s="202"/>
    </row>
    <row r="261" spans="1:2" ht="16.2" x14ac:dyDescent="0.2">
      <c r="A261" s="5"/>
      <c r="B261" s="202"/>
    </row>
    <row r="262" spans="1:2" ht="16.2" x14ac:dyDescent="0.2">
      <c r="A262" s="5"/>
      <c r="B262" s="202"/>
    </row>
    <row r="263" spans="1:2" ht="16.2" x14ac:dyDescent="0.2">
      <c r="A263" s="5"/>
      <c r="B263" s="202"/>
    </row>
    <row r="264" spans="1:2" ht="16.2" x14ac:dyDescent="0.2">
      <c r="A264" s="5"/>
      <c r="B264" s="202"/>
    </row>
    <row r="265" spans="1:2" ht="16.2" x14ac:dyDescent="0.2">
      <c r="A265" s="5"/>
      <c r="B265" s="202"/>
    </row>
    <row r="266" spans="1:2" ht="16.2" x14ac:dyDescent="0.2">
      <c r="A266" s="5"/>
      <c r="B266" s="202"/>
    </row>
    <row r="267" spans="1:2" ht="16.2" x14ac:dyDescent="0.2">
      <c r="A267" s="5"/>
      <c r="B267" s="202"/>
    </row>
    <row r="268" spans="1:2" ht="16.2" x14ac:dyDescent="0.2">
      <c r="A268" s="5"/>
      <c r="B268" s="202"/>
    </row>
    <row r="269" spans="1:2" ht="16.2" x14ac:dyDescent="0.2">
      <c r="A269" s="5"/>
      <c r="B269" s="202"/>
    </row>
    <row r="270" spans="1:2" ht="16.2" x14ac:dyDescent="0.2">
      <c r="A270" s="5"/>
      <c r="B270" s="202"/>
    </row>
    <row r="271" spans="1:2" ht="16.2" x14ac:dyDescent="0.2">
      <c r="A271" s="5"/>
      <c r="B271" s="202"/>
    </row>
    <row r="272" spans="1:2" ht="16.2" x14ac:dyDescent="0.2">
      <c r="A272" s="5"/>
      <c r="B272" s="202"/>
    </row>
    <row r="273" spans="1:2" ht="16.2" x14ac:dyDescent="0.2">
      <c r="A273" s="5"/>
      <c r="B273" s="202"/>
    </row>
    <row r="274" spans="1:2" ht="16.2" x14ac:dyDescent="0.2">
      <c r="A274" s="5"/>
      <c r="B274" s="202"/>
    </row>
    <row r="275" spans="1:2" ht="16.2" x14ac:dyDescent="0.2">
      <c r="A275" s="5"/>
      <c r="B275" s="202"/>
    </row>
    <row r="276" spans="1:2" ht="16.2" x14ac:dyDescent="0.2">
      <c r="A276" s="5"/>
      <c r="B276" s="202"/>
    </row>
    <row r="277" spans="1:2" ht="16.2" x14ac:dyDescent="0.2">
      <c r="A277" s="5"/>
      <c r="B277" s="202"/>
    </row>
    <row r="278" spans="1:2" ht="16.2" x14ac:dyDescent="0.2">
      <c r="A278" s="5"/>
      <c r="B278" s="202"/>
    </row>
    <row r="279" spans="1:2" ht="16.2" x14ac:dyDescent="0.2">
      <c r="A279" s="5"/>
      <c r="B279" s="202"/>
    </row>
    <row r="280" spans="1:2" ht="16.2" x14ac:dyDescent="0.2">
      <c r="A280" s="5"/>
      <c r="B280" s="202"/>
    </row>
    <row r="281" spans="1:2" ht="16.2" x14ac:dyDescent="0.2">
      <c r="A281" s="5"/>
      <c r="B281" s="202"/>
    </row>
    <row r="282" spans="1:2" ht="16.2" x14ac:dyDescent="0.2">
      <c r="A282" s="5"/>
      <c r="B282" s="202"/>
    </row>
    <row r="283" spans="1:2" ht="16.2" x14ac:dyDescent="0.2">
      <c r="A283" s="5"/>
      <c r="B283" s="202"/>
    </row>
    <row r="284" spans="1:2" ht="16.2" x14ac:dyDescent="0.2">
      <c r="A284" s="5"/>
      <c r="B284" s="202"/>
    </row>
    <row r="285" spans="1:2" ht="16.2" x14ac:dyDescent="0.2">
      <c r="A285" s="5"/>
      <c r="B285" s="202"/>
    </row>
    <row r="286" spans="1:2" ht="16.2" x14ac:dyDescent="0.2">
      <c r="A286" s="5"/>
      <c r="B286" s="202"/>
    </row>
    <row r="287" spans="1:2" ht="16.2" x14ac:dyDescent="0.2">
      <c r="A287" s="5"/>
      <c r="B287" s="202"/>
    </row>
    <row r="288" spans="1:2" ht="16.2" x14ac:dyDescent="0.2">
      <c r="A288" s="5"/>
      <c r="B288" s="202"/>
    </row>
    <row r="289" spans="1:2" ht="16.2" x14ac:dyDescent="0.2">
      <c r="A289" s="5"/>
      <c r="B289" s="202"/>
    </row>
    <row r="290" spans="1:2" ht="16.2" x14ac:dyDescent="0.2">
      <c r="A290" s="5"/>
      <c r="B290" s="202"/>
    </row>
    <row r="291" spans="1:2" ht="16.2" x14ac:dyDescent="0.2">
      <c r="A291" s="5"/>
      <c r="B291" s="202"/>
    </row>
    <row r="292" spans="1:2" ht="16.2" x14ac:dyDescent="0.2">
      <c r="A292" s="5"/>
      <c r="B292" s="202"/>
    </row>
    <row r="293" spans="1:2" ht="16.2" x14ac:dyDescent="0.2">
      <c r="A293" s="5"/>
      <c r="B293" s="202"/>
    </row>
    <row r="294" spans="1:2" ht="16.2" x14ac:dyDescent="0.2">
      <c r="A294" s="5"/>
      <c r="B294" s="202"/>
    </row>
    <row r="295" spans="1:2" ht="16.2" x14ac:dyDescent="0.2">
      <c r="A295" s="5"/>
      <c r="B295" s="202"/>
    </row>
    <row r="296" spans="1:2" ht="16.2" x14ac:dyDescent="0.2">
      <c r="A296" s="5"/>
      <c r="B296" s="202"/>
    </row>
    <row r="297" spans="1:2" ht="16.2" x14ac:dyDescent="0.2">
      <c r="A297" s="5"/>
      <c r="B297" s="202"/>
    </row>
    <row r="298" spans="1:2" ht="16.2" x14ac:dyDescent="0.2">
      <c r="A298" s="5"/>
      <c r="B298" s="202"/>
    </row>
    <row r="299" spans="1:2" ht="16.2" x14ac:dyDescent="0.2">
      <c r="A299" s="5"/>
      <c r="B299" s="202"/>
    </row>
    <row r="300" spans="1:2" ht="16.2" x14ac:dyDescent="0.2">
      <c r="A300" s="5"/>
      <c r="B300" s="202"/>
    </row>
    <row r="301" spans="1:2" ht="16.2" x14ac:dyDescent="0.2">
      <c r="A301" s="5"/>
      <c r="B301" s="202"/>
    </row>
    <row r="302" spans="1:2" ht="16.2" x14ac:dyDescent="0.2">
      <c r="A302" s="5"/>
      <c r="B302" s="202"/>
    </row>
    <row r="303" spans="1:2" ht="16.2" x14ac:dyDescent="0.2">
      <c r="A303" s="5"/>
      <c r="B303" s="202"/>
    </row>
    <row r="304" spans="1:2" ht="16.2" x14ac:dyDescent="0.2">
      <c r="A304" s="5"/>
      <c r="B304" s="202"/>
    </row>
    <row r="305" spans="1:2" ht="16.2" x14ac:dyDescent="0.2">
      <c r="A305" s="5"/>
      <c r="B305" s="202"/>
    </row>
    <row r="306" spans="1:2" ht="16.2" x14ac:dyDescent="0.2">
      <c r="A306" s="5"/>
      <c r="B306" s="202"/>
    </row>
    <row r="307" spans="1:2" ht="16.2" x14ac:dyDescent="0.2">
      <c r="A307" s="5"/>
      <c r="B307" s="202"/>
    </row>
    <row r="308" spans="1:2" ht="16.2" x14ac:dyDescent="0.2">
      <c r="A308" s="5"/>
      <c r="B308" s="202"/>
    </row>
    <row r="309" spans="1:2" ht="16.2" x14ac:dyDescent="0.2">
      <c r="A309" s="5"/>
      <c r="B309" s="202"/>
    </row>
    <row r="310" spans="1:2" ht="16.2" x14ac:dyDescent="0.2">
      <c r="A310" s="5"/>
      <c r="B310" s="202"/>
    </row>
    <row r="311" spans="1:2" ht="16.2" x14ac:dyDescent="0.2">
      <c r="A311" s="5"/>
      <c r="B311" s="202"/>
    </row>
    <row r="312" spans="1:2" ht="16.2" x14ac:dyDescent="0.2">
      <c r="A312" s="5"/>
      <c r="B312" s="202"/>
    </row>
    <row r="313" spans="1:2" ht="16.2" x14ac:dyDescent="0.2">
      <c r="A313" s="5"/>
      <c r="B313" s="202"/>
    </row>
    <row r="314" spans="1:2" ht="16.2" x14ac:dyDescent="0.2">
      <c r="A314" s="5"/>
      <c r="B314" s="202"/>
    </row>
    <row r="315" spans="1:2" ht="16.2" x14ac:dyDescent="0.2">
      <c r="A315" s="5"/>
      <c r="B315" s="202"/>
    </row>
    <row r="316" spans="1:2" ht="16.2" x14ac:dyDescent="0.2">
      <c r="A316" s="5"/>
      <c r="B316" s="202"/>
    </row>
    <row r="317" spans="1:2" ht="16.2" x14ac:dyDescent="0.2">
      <c r="A317" s="5"/>
      <c r="B317" s="202"/>
    </row>
    <row r="318" spans="1:2" ht="16.2" x14ac:dyDescent="0.2">
      <c r="A318" s="5"/>
      <c r="B318" s="202"/>
    </row>
    <row r="319" spans="1:2" ht="16.2" x14ac:dyDescent="0.2">
      <c r="A319" s="5"/>
      <c r="B319" s="202"/>
    </row>
    <row r="320" spans="1:2" ht="16.2" x14ac:dyDescent="0.2">
      <c r="A320" s="5"/>
      <c r="B320" s="202"/>
    </row>
    <row r="321" spans="1:2" ht="16.2" x14ac:dyDescent="0.2">
      <c r="A321" s="5"/>
      <c r="B321" s="202"/>
    </row>
    <row r="322" spans="1:2" ht="16.2" x14ac:dyDescent="0.2">
      <c r="A322" s="5"/>
      <c r="B322" s="202"/>
    </row>
    <row r="323" spans="1:2" ht="16.2" x14ac:dyDescent="0.2">
      <c r="A323" s="5"/>
      <c r="B323" s="202"/>
    </row>
    <row r="324" spans="1:2" ht="16.2" x14ac:dyDescent="0.2">
      <c r="A324" s="5"/>
      <c r="B324" s="202"/>
    </row>
    <row r="325" spans="1:2" ht="16.2" x14ac:dyDescent="0.2">
      <c r="A325" s="5"/>
      <c r="B325" s="202"/>
    </row>
    <row r="326" spans="1:2" ht="16.2" x14ac:dyDescent="0.2">
      <c r="A326" s="5"/>
      <c r="B326" s="202"/>
    </row>
    <row r="327" spans="1:2" ht="16.2" x14ac:dyDescent="0.2">
      <c r="A327" s="5"/>
      <c r="B327" s="202"/>
    </row>
    <row r="328" spans="1:2" ht="16.2" x14ac:dyDescent="0.2">
      <c r="A328" s="5"/>
      <c r="B328" s="202"/>
    </row>
    <row r="329" spans="1:2" ht="16.2" x14ac:dyDescent="0.2">
      <c r="A329" s="5"/>
      <c r="B329" s="202"/>
    </row>
    <row r="330" spans="1:2" ht="16.2" x14ac:dyDescent="0.2">
      <c r="A330" s="5"/>
      <c r="B330" s="202"/>
    </row>
    <row r="331" spans="1:2" ht="16.2" x14ac:dyDescent="0.2">
      <c r="A331" s="5"/>
      <c r="B331" s="202"/>
    </row>
    <row r="332" spans="1:2" ht="16.2" x14ac:dyDescent="0.2">
      <c r="A332" s="5"/>
      <c r="B332" s="202"/>
    </row>
    <row r="333" spans="1:2" ht="16.2" x14ac:dyDescent="0.2">
      <c r="A333" s="5"/>
      <c r="B333" s="202"/>
    </row>
    <row r="334" spans="1:2" ht="16.2" x14ac:dyDescent="0.2">
      <c r="A334" s="5"/>
      <c r="B334" s="202"/>
    </row>
    <row r="335" spans="1:2" ht="16.2" x14ac:dyDescent="0.2">
      <c r="A335" s="5"/>
      <c r="B335" s="202"/>
    </row>
    <row r="336" spans="1:2" ht="16.2" x14ac:dyDescent="0.2">
      <c r="A336" s="5"/>
      <c r="B336" s="202"/>
    </row>
    <row r="337" spans="1:2" ht="16.2" x14ac:dyDescent="0.2">
      <c r="A337" s="5"/>
      <c r="B337" s="202"/>
    </row>
    <row r="338" spans="1:2" ht="16.2" x14ac:dyDescent="0.2">
      <c r="A338" s="5"/>
      <c r="B338" s="202"/>
    </row>
    <row r="339" spans="1:2" ht="16.2" x14ac:dyDescent="0.2">
      <c r="A339" s="5"/>
      <c r="B339" s="202"/>
    </row>
    <row r="340" spans="1:2" ht="16.2" x14ac:dyDescent="0.2">
      <c r="A340" s="5"/>
      <c r="B340" s="202"/>
    </row>
    <row r="341" spans="1:2" ht="16.2" x14ac:dyDescent="0.2">
      <c r="A341" s="5"/>
      <c r="B341" s="202"/>
    </row>
    <row r="342" spans="1:2" ht="16.2" x14ac:dyDescent="0.2">
      <c r="A342" s="5"/>
      <c r="B342" s="202"/>
    </row>
    <row r="343" spans="1:2" ht="16.2" x14ac:dyDescent="0.2">
      <c r="A343" s="5"/>
      <c r="B343" s="202"/>
    </row>
    <row r="344" spans="1:2" ht="16.2" x14ac:dyDescent="0.2">
      <c r="A344" s="5"/>
      <c r="B344" s="202"/>
    </row>
    <row r="345" spans="1:2" ht="16.2" x14ac:dyDescent="0.2">
      <c r="A345" s="5"/>
      <c r="B345" s="202"/>
    </row>
    <row r="346" spans="1:2" ht="16.2" x14ac:dyDescent="0.2">
      <c r="A346" s="5"/>
      <c r="B346" s="202"/>
    </row>
    <row r="347" spans="1:2" ht="16.2" x14ac:dyDescent="0.2">
      <c r="A347" s="5"/>
      <c r="B347" s="202"/>
    </row>
    <row r="348" spans="1:2" ht="16.2" x14ac:dyDescent="0.2">
      <c r="A348" s="5"/>
      <c r="B348" s="202"/>
    </row>
    <row r="349" spans="1:2" ht="16.2" x14ac:dyDescent="0.2">
      <c r="A349" s="5"/>
      <c r="B349" s="202"/>
    </row>
    <row r="350" spans="1:2" ht="16.2" x14ac:dyDescent="0.2">
      <c r="A350" s="5"/>
      <c r="B350" s="202"/>
    </row>
    <row r="351" spans="1:2" ht="16.2" x14ac:dyDescent="0.2">
      <c r="A351" s="5"/>
      <c r="B351" s="202"/>
    </row>
    <row r="352" spans="1:2" ht="16.2" x14ac:dyDescent="0.2">
      <c r="A352" s="5"/>
      <c r="B352" s="202"/>
    </row>
    <row r="353" spans="1:2" ht="16.2" x14ac:dyDescent="0.2">
      <c r="A353" s="5"/>
      <c r="B353" s="202"/>
    </row>
    <row r="354" spans="1:2" ht="16.2" x14ac:dyDescent="0.2">
      <c r="A354" s="5"/>
      <c r="B354" s="202"/>
    </row>
    <row r="355" spans="1:2" ht="16.2" x14ac:dyDescent="0.2">
      <c r="A355" s="5"/>
      <c r="B355" s="202"/>
    </row>
    <row r="356" spans="1:2" ht="16.2" x14ac:dyDescent="0.2">
      <c r="A356" s="5"/>
      <c r="B356" s="202"/>
    </row>
    <row r="357" spans="1:2" ht="16.2" x14ac:dyDescent="0.2">
      <c r="A357" s="5"/>
      <c r="B357" s="202"/>
    </row>
    <row r="358" spans="1:2" ht="16.2" x14ac:dyDescent="0.2">
      <c r="A358" s="5"/>
      <c r="B358" s="202"/>
    </row>
    <row r="359" spans="1:2" ht="16.2" x14ac:dyDescent="0.2">
      <c r="A359" s="5"/>
      <c r="B359" s="202"/>
    </row>
    <row r="360" spans="1:2" ht="16.2" x14ac:dyDescent="0.2">
      <c r="A360" s="5"/>
      <c r="B360" s="202"/>
    </row>
    <row r="361" spans="1:2" ht="16.2" x14ac:dyDescent="0.2">
      <c r="A361" s="5"/>
      <c r="B361" s="202"/>
    </row>
    <row r="362" spans="1:2" ht="16.2" x14ac:dyDescent="0.2">
      <c r="A362" s="5"/>
      <c r="B362" s="202"/>
    </row>
    <row r="363" spans="1:2" ht="16.2" x14ac:dyDescent="0.2">
      <c r="A363" s="5"/>
      <c r="B363" s="202"/>
    </row>
    <row r="364" spans="1:2" ht="16.2" x14ac:dyDescent="0.2">
      <c r="A364" s="5"/>
      <c r="B364" s="202"/>
    </row>
    <row r="365" spans="1:2" ht="16.2" x14ac:dyDescent="0.2">
      <c r="A365" s="5"/>
      <c r="B365" s="202"/>
    </row>
    <row r="366" spans="1:2" ht="16.2" x14ac:dyDescent="0.2">
      <c r="A366" s="5"/>
      <c r="B366" s="202"/>
    </row>
    <row r="367" spans="1:2" ht="16.2" x14ac:dyDescent="0.2">
      <c r="A367" s="5"/>
      <c r="B367" s="202"/>
    </row>
    <row r="368" spans="1:2" ht="16.2" x14ac:dyDescent="0.2">
      <c r="A368" s="5"/>
      <c r="B368" s="202"/>
    </row>
    <row r="369" spans="1:2" ht="16.2" x14ac:dyDescent="0.2">
      <c r="A369" s="5"/>
      <c r="B369" s="202"/>
    </row>
    <row r="370" spans="1:2" ht="16.2" x14ac:dyDescent="0.2">
      <c r="A370" s="5"/>
      <c r="B370" s="202"/>
    </row>
    <row r="371" spans="1:2" ht="16.2" x14ac:dyDescent="0.2">
      <c r="A371" s="5"/>
      <c r="B371" s="202"/>
    </row>
    <row r="372" spans="1:2" ht="16.2" x14ac:dyDescent="0.2">
      <c r="A372" s="5"/>
      <c r="B372" s="202"/>
    </row>
    <row r="373" spans="1:2" ht="16.2" x14ac:dyDescent="0.2">
      <c r="A373" s="5"/>
      <c r="B373" s="202"/>
    </row>
    <row r="374" spans="1:2" ht="16.2" x14ac:dyDescent="0.2">
      <c r="A374" s="5"/>
      <c r="B374" s="202"/>
    </row>
    <row r="375" spans="1:2" ht="16.2" x14ac:dyDescent="0.2">
      <c r="A375" s="5"/>
      <c r="B375" s="202"/>
    </row>
    <row r="376" spans="1:2" ht="16.2" x14ac:dyDescent="0.2">
      <c r="A376" s="5"/>
      <c r="B376" s="202"/>
    </row>
    <row r="377" spans="1:2" ht="16.2" x14ac:dyDescent="0.2">
      <c r="A377" s="5"/>
      <c r="B377" s="202"/>
    </row>
    <row r="378" spans="1:2" ht="16.2" x14ac:dyDescent="0.2">
      <c r="A378" s="5"/>
      <c r="B378" s="202"/>
    </row>
    <row r="379" spans="1:2" ht="16.2" x14ac:dyDescent="0.2">
      <c r="A379" s="5"/>
      <c r="B379" s="202"/>
    </row>
    <row r="380" spans="1:2" ht="16.2" x14ac:dyDescent="0.2">
      <c r="A380" s="5"/>
      <c r="B380" s="202"/>
    </row>
    <row r="381" spans="1:2" ht="16.2" x14ac:dyDescent="0.2">
      <c r="A381" s="5"/>
      <c r="B381" s="202"/>
    </row>
    <row r="382" spans="1:2" ht="16.2" x14ac:dyDescent="0.2">
      <c r="A382" s="5"/>
      <c r="B382" s="202"/>
    </row>
    <row r="383" spans="1:2" ht="16.2" x14ac:dyDescent="0.2">
      <c r="A383" s="5"/>
      <c r="B383" s="202"/>
    </row>
    <row r="384" spans="1:2" ht="16.2" x14ac:dyDescent="0.2">
      <c r="A384" s="5"/>
      <c r="B384" s="202"/>
    </row>
    <row r="385" spans="1:2" ht="16.2" x14ac:dyDescent="0.2">
      <c r="A385" s="5"/>
      <c r="B385" s="202"/>
    </row>
    <row r="386" spans="1:2" ht="16.2" x14ac:dyDescent="0.2">
      <c r="A386" s="5"/>
      <c r="B386" s="202"/>
    </row>
    <row r="387" spans="1:2" ht="16.2" x14ac:dyDescent="0.2">
      <c r="A387" s="5"/>
      <c r="B387" s="202"/>
    </row>
    <row r="388" spans="1:2" ht="16.2" x14ac:dyDescent="0.2">
      <c r="A388" s="5"/>
      <c r="B388" s="202"/>
    </row>
    <row r="389" spans="1:2" ht="16.2" x14ac:dyDescent="0.2">
      <c r="A389" s="5"/>
      <c r="B389" s="202"/>
    </row>
    <row r="390" spans="1:2" ht="16.2" x14ac:dyDescent="0.2">
      <c r="A390" s="5"/>
      <c r="B390" s="202"/>
    </row>
    <row r="391" spans="1:2" ht="16.2" x14ac:dyDescent="0.2">
      <c r="A391" s="5"/>
      <c r="B391" s="202"/>
    </row>
    <row r="392" spans="1:2" ht="16.2" x14ac:dyDescent="0.2">
      <c r="A392" s="5"/>
      <c r="B392" s="202"/>
    </row>
    <row r="393" spans="1:2" ht="16.2" x14ac:dyDescent="0.2">
      <c r="A393" s="5"/>
      <c r="B393" s="202"/>
    </row>
    <row r="394" spans="1:2" ht="16.2" x14ac:dyDescent="0.2">
      <c r="A394" s="5"/>
      <c r="B394" s="202"/>
    </row>
    <row r="395" spans="1:2" ht="16.2" x14ac:dyDescent="0.2">
      <c r="A395" s="5"/>
      <c r="B395" s="202"/>
    </row>
    <row r="396" spans="1:2" ht="16.2" x14ac:dyDescent="0.2">
      <c r="A396" s="5"/>
      <c r="B396" s="202"/>
    </row>
    <row r="397" spans="1:2" ht="16.2" x14ac:dyDescent="0.2">
      <c r="A397" s="5"/>
      <c r="B397" s="202"/>
    </row>
    <row r="398" spans="1:2" ht="16.2" x14ac:dyDescent="0.2">
      <c r="A398" s="5"/>
      <c r="B398" s="202"/>
    </row>
    <row r="399" spans="1:2" ht="16.2" x14ac:dyDescent="0.2">
      <c r="A399" s="5"/>
      <c r="B399" s="202"/>
    </row>
    <row r="400" spans="1:2" ht="16.2" x14ac:dyDescent="0.2">
      <c r="A400" s="5"/>
      <c r="B400" s="202"/>
    </row>
    <row r="401" spans="1:2" ht="16.2" x14ac:dyDescent="0.2">
      <c r="A401" s="5"/>
      <c r="B401" s="202"/>
    </row>
    <row r="402" spans="1:2" ht="16.2" x14ac:dyDescent="0.2">
      <c r="A402" s="5"/>
      <c r="B402" s="202"/>
    </row>
    <row r="403" spans="1:2" ht="16.2" x14ac:dyDescent="0.2">
      <c r="A403" s="5"/>
      <c r="B403" s="202"/>
    </row>
    <row r="404" spans="1:2" ht="16.2" x14ac:dyDescent="0.2">
      <c r="A404" s="5"/>
      <c r="B404" s="202"/>
    </row>
    <row r="405" spans="1:2" ht="16.2" x14ac:dyDescent="0.2">
      <c r="A405" s="5"/>
      <c r="B405" s="202"/>
    </row>
    <row r="406" spans="1:2" ht="16.2" x14ac:dyDescent="0.2">
      <c r="A406" s="5"/>
      <c r="B406" s="202"/>
    </row>
    <row r="407" spans="1:2" ht="16.2" x14ac:dyDescent="0.2">
      <c r="A407" s="5"/>
      <c r="B407" s="202"/>
    </row>
    <row r="408" spans="1:2" ht="16.2" x14ac:dyDescent="0.2">
      <c r="A408" s="5"/>
      <c r="B408" s="202"/>
    </row>
    <row r="409" spans="1:2" ht="16.2" x14ac:dyDescent="0.2">
      <c r="A409" s="5"/>
      <c r="B409" s="202"/>
    </row>
    <row r="410" spans="1:2" ht="16.2" x14ac:dyDescent="0.2">
      <c r="A410" s="5"/>
      <c r="B410" s="202"/>
    </row>
    <row r="411" spans="1:2" ht="16.2" x14ac:dyDescent="0.2">
      <c r="A411" s="5"/>
      <c r="B411" s="202"/>
    </row>
    <row r="412" spans="1:2" ht="16.2" x14ac:dyDescent="0.2">
      <c r="A412" s="5"/>
      <c r="B412" s="202"/>
    </row>
    <row r="413" spans="1:2" ht="16.2" x14ac:dyDescent="0.2">
      <c r="A413" s="5"/>
      <c r="B413" s="202"/>
    </row>
    <row r="414" spans="1:2" ht="16.2" x14ac:dyDescent="0.2">
      <c r="A414" s="5"/>
      <c r="B414" s="202"/>
    </row>
    <row r="415" spans="1:2" ht="16.2" x14ac:dyDescent="0.2">
      <c r="A415" s="5"/>
      <c r="B415" s="202"/>
    </row>
    <row r="416" spans="1:2" ht="16.2" x14ac:dyDescent="0.2">
      <c r="A416" s="5"/>
      <c r="B416" s="202"/>
    </row>
    <row r="417" spans="1:2" ht="16.2" x14ac:dyDescent="0.2">
      <c r="A417" s="5"/>
      <c r="B417" s="202"/>
    </row>
    <row r="418" spans="1:2" ht="16.2" x14ac:dyDescent="0.2">
      <c r="A418" s="5"/>
      <c r="B418" s="202"/>
    </row>
    <row r="419" spans="1:2" ht="16.2" x14ac:dyDescent="0.2">
      <c r="A419" s="5"/>
      <c r="B419" s="202"/>
    </row>
    <row r="420" spans="1:2" ht="16.2" x14ac:dyDescent="0.2">
      <c r="A420" s="5"/>
      <c r="B420" s="202"/>
    </row>
    <row r="421" spans="1:2" ht="16.2" x14ac:dyDescent="0.2">
      <c r="A421" s="5"/>
      <c r="B421" s="202"/>
    </row>
    <row r="422" spans="1:2" ht="16.2" x14ac:dyDescent="0.2">
      <c r="A422" s="5"/>
      <c r="B422" s="202"/>
    </row>
    <row r="423" spans="1:2" ht="16.2" x14ac:dyDescent="0.2">
      <c r="A423" s="5"/>
      <c r="B423" s="202"/>
    </row>
    <row r="424" spans="1:2" ht="16.2" x14ac:dyDescent="0.2">
      <c r="A424" s="5"/>
      <c r="B424" s="202"/>
    </row>
    <row r="425" spans="1:2" ht="16.2" x14ac:dyDescent="0.2">
      <c r="A425" s="5"/>
      <c r="B425" s="202"/>
    </row>
    <row r="426" spans="1:2" ht="16.2" x14ac:dyDescent="0.2">
      <c r="A426" s="5"/>
      <c r="B426" s="202"/>
    </row>
    <row r="427" spans="1:2" ht="16.2" x14ac:dyDescent="0.2">
      <c r="A427" s="5"/>
      <c r="B427" s="202"/>
    </row>
    <row r="428" spans="1:2" ht="16.2" x14ac:dyDescent="0.2">
      <c r="A428" s="5"/>
      <c r="B428" s="202"/>
    </row>
    <row r="429" spans="1:2" ht="16.2" x14ac:dyDescent="0.2">
      <c r="A429" s="5"/>
      <c r="B429" s="202"/>
    </row>
    <row r="430" spans="1:2" ht="16.2" x14ac:dyDescent="0.2">
      <c r="A430" s="5"/>
      <c r="B430" s="202"/>
    </row>
    <row r="431" spans="1:2" ht="16.2" x14ac:dyDescent="0.2">
      <c r="A431" s="5"/>
      <c r="B431" s="202"/>
    </row>
    <row r="432" spans="1:2" ht="16.2" x14ac:dyDescent="0.2">
      <c r="A432" s="5"/>
      <c r="B432" s="202"/>
    </row>
    <row r="433" spans="1:2" ht="16.2" x14ac:dyDescent="0.2">
      <c r="A433" s="5"/>
      <c r="B433" s="202"/>
    </row>
    <row r="434" spans="1:2" ht="16.2" x14ac:dyDescent="0.2">
      <c r="A434" s="5"/>
      <c r="B434" s="202"/>
    </row>
    <row r="435" spans="1:2" ht="16.2" x14ac:dyDescent="0.2">
      <c r="A435" s="5"/>
      <c r="B435" s="202"/>
    </row>
    <row r="436" spans="1:2" ht="16.2" x14ac:dyDescent="0.2">
      <c r="A436" s="5"/>
      <c r="B436" s="202"/>
    </row>
    <row r="437" spans="1:2" ht="16.2" x14ac:dyDescent="0.2">
      <c r="A437" s="5"/>
      <c r="B437" s="202"/>
    </row>
    <row r="438" spans="1:2" ht="16.2" x14ac:dyDescent="0.2">
      <c r="A438" s="5"/>
      <c r="B438" s="202"/>
    </row>
    <row r="439" spans="1:2" ht="16.2" x14ac:dyDescent="0.2">
      <c r="A439" s="5"/>
      <c r="B439" s="202"/>
    </row>
    <row r="440" spans="1:2" ht="16.2" x14ac:dyDescent="0.2">
      <c r="A440" s="5"/>
      <c r="B440" s="202"/>
    </row>
    <row r="441" spans="1:2" ht="16.2" x14ac:dyDescent="0.2">
      <c r="A441" s="5"/>
      <c r="B441" s="202"/>
    </row>
    <row r="442" spans="1:2" ht="16.2" x14ac:dyDescent="0.2">
      <c r="A442" s="5"/>
      <c r="B442" s="202"/>
    </row>
    <row r="443" spans="1:2" ht="16.2" x14ac:dyDescent="0.2">
      <c r="A443" s="5"/>
      <c r="B443" s="202"/>
    </row>
    <row r="444" spans="1:2" ht="16.2" x14ac:dyDescent="0.2">
      <c r="A444" s="5"/>
      <c r="B444" s="202"/>
    </row>
    <row r="445" spans="1:2" ht="16.2" x14ac:dyDescent="0.2">
      <c r="A445" s="5"/>
      <c r="B445" s="202"/>
    </row>
    <row r="446" spans="1:2" ht="16.2" x14ac:dyDescent="0.2">
      <c r="A446" s="5"/>
      <c r="B446" s="202"/>
    </row>
    <row r="447" spans="1:2" ht="16.2" x14ac:dyDescent="0.2">
      <c r="A447" s="5"/>
      <c r="B447" s="202"/>
    </row>
    <row r="448" spans="1:2" ht="16.2" x14ac:dyDescent="0.2">
      <c r="A448" s="5"/>
      <c r="B448" s="202"/>
    </row>
    <row r="449" spans="1:2" ht="16.2" x14ac:dyDescent="0.2">
      <c r="A449" s="5"/>
      <c r="B449" s="202"/>
    </row>
    <row r="450" spans="1:2" ht="16.2" x14ac:dyDescent="0.2">
      <c r="A450" s="5"/>
      <c r="B450" s="202"/>
    </row>
    <row r="451" spans="1:2" ht="16.2" x14ac:dyDescent="0.2">
      <c r="A451" s="5"/>
      <c r="B451" s="202"/>
    </row>
    <row r="452" spans="1:2" ht="16.2" x14ac:dyDescent="0.2">
      <c r="A452" s="5"/>
      <c r="B452" s="202"/>
    </row>
    <row r="453" spans="1:2" ht="16.2" x14ac:dyDescent="0.2">
      <c r="A453" s="5"/>
      <c r="B453" s="202"/>
    </row>
    <row r="454" spans="1:2" ht="16.2" x14ac:dyDescent="0.2">
      <c r="A454" s="5"/>
      <c r="B454" s="202"/>
    </row>
    <row r="455" spans="1:2" ht="16.2" x14ac:dyDescent="0.2">
      <c r="A455" s="5"/>
      <c r="B455" s="202"/>
    </row>
    <row r="456" spans="1:2" ht="16.2" x14ac:dyDescent="0.2">
      <c r="A456" s="5"/>
      <c r="B456" s="202"/>
    </row>
    <row r="457" spans="1:2" ht="16.2" x14ac:dyDescent="0.2">
      <c r="A457" s="5"/>
      <c r="B457" s="202"/>
    </row>
    <row r="458" spans="1:2" ht="16.2" x14ac:dyDescent="0.2">
      <c r="A458" s="5"/>
      <c r="B458" s="202"/>
    </row>
    <row r="459" spans="1:2" ht="16.2" x14ac:dyDescent="0.2">
      <c r="A459" s="5"/>
      <c r="B459" s="202"/>
    </row>
    <row r="460" spans="1:2" ht="16.2" x14ac:dyDescent="0.2">
      <c r="A460" s="5"/>
      <c r="B460" s="202"/>
    </row>
    <row r="461" spans="1:2" ht="16.2" x14ac:dyDescent="0.2">
      <c r="A461" s="5"/>
      <c r="B461" s="202"/>
    </row>
    <row r="462" spans="1:2" ht="16.2" x14ac:dyDescent="0.2">
      <c r="A462" s="5"/>
      <c r="B462" s="202"/>
    </row>
    <row r="463" spans="1:2" ht="16.2" x14ac:dyDescent="0.2">
      <c r="A463" s="5"/>
      <c r="B463" s="202"/>
    </row>
    <row r="464" spans="1:2" ht="16.2" x14ac:dyDescent="0.2">
      <c r="A464" s="5"/>
      <c r="B464" s="202"/>
    </row>
    <row r="465" spans="1:2" ht="16.2" x14ac:dyDescent="0.2">
      <c r="A465" s="5"/>
      <c r="B465" s="202"/>
    </row>
    <row r="466" spans="1:2" ht="16.2" x14ac:dyDescent="0.2">
      <c r="A466" s="5"/>
      <c r="B466" s="202"/>
    </row>
    <row r="467" spans="1:2" ht="16.2" x14ac:dyDescent="0.2">
      <c r="A467" s="5"/>
      <c r="B467" s="202"/>
    </row>
    <row r="468" spans="1:2" ht="16.2" x14ac:dyDescent="0.2">
      <c r="A468" s="5"/>
      <c r="B468" s="202"/>
    </row>
    <row r="469" spans="1:2" ht="16.2" x14ac:dyDescent="0.2">
      <c r="A469" s="5"/>
      <c r="B469" s="202"/>
    </row>
    <row r="470" spans="1:2" ht="16.2" x14ac:dyDescent="0.2">
      <c r="A470" s="5"/>
      <c r="B470" s="202"/>
    </row>
    <row r="471" spans="1:2" ht="16.2" x14ac:dyDescent="0.2">
      <c r="A471" s="5"/>
      <c r="B471" s="202"/>
    </row>
    <row r="472" spans="1:2" ht="16.2" x14ac:dyDescent="0.2">
      <c r="A472" s="5"/>
      <c r="B472" s="202"/>
    </row>
    <row r="473" spans="1:2" ht="16.2" x14ac:dyDescent="0.2">
      <c r="A473" s="5"/>
      <c r="B473" s="202"/>
    </row>
    <row r="474" spans="1:2" ht="16.2" x14ac:dyDescent="0.2">
      <c r="A474" s="5"/>
      <c r="B474" s="202"/>
    </row>
    <row r="475" spans="1:2" ht="16.2" x14ac:dyDescent="0.2">
      <c r="A475" s="5"/>
      <c r="B475" s="202"/>
    </row>
    <row r="476" spans="1:2" ht="16.2" x14ac:dyDescent="0.2">
      <c r="A476" s="5"/>
      <c r="B476" s="202"/>
    </row>
    <row r="477" spans="1:2" ht="16.2" x14ac:dyDescent="0.2">
      <c r="A477" s="5"/>
      <c r="B477" s="202"/>
    </row>
    <row r="478" spans="1:2" ht="16.2" x14ac:dyDescent="0.2">
      <c r="A478" s="5"/>
      <c r="B478" s="202"/>
    </row>
    <row r="479" spans="1:2" ht="16.2" x14ac:dyDescent="0.2">
      <c r="A479" s="5"/>
      <c r="B479" s="202"/>
    </row>
    <row r="480" spans="1:2" ht="16.2" x14ac:dyDescent="0.2">
      <c r="A480" s="5"/>
      <c r="B480" s="202"/>
    </row>
    <row r="481" spans="1:2" ht="16.2" x14ac:dyDescent="0.2">
      <c r="A481" s="5"/>
      <c r="B481" s="202"/>
    </row>
    <row r="482" spans="1:2" ht="16.2" x14ac:dyDescent="0.2">
      <c r="A482" s="5"/>
      <c r="B482" s="202"/>
    </row>
    <row r="483" spans="1:2" ht="16.2" x14ac:dyDescent="0.2">
      <c r="A483" s="5"/>
      <c r="B483" s="202"/>
    </row>
    <row r="484" spans="1:2" ht="16.2" x14ac:dyDescent="0.2">
      <c r="A484" s="5"/>
      <c r="B484" s="202"/>
    </row>
    <row r="485" spans="1:2" ht="16.2" x14ac:dyDescent="0.2">
      <c r="A485" s="5"/>
      <c r="B485" s="202"/>
    </row>
    <row r="486" spans="1:2" ht="16.2" x14ac:dyDescent="0.2">
      <c r="A486" s="5"/>
      <c r="B486" s="202"/>
    </row>
    <row r="487" spans="1:2" ht="16.2" x14ac:dyDescent="0.2">
      <c r="A487" s="5"/>
      <c r="B487" s="202"/>
    </row>
    <row r="488" spans="1:2" ht="16.2" x14ac:dyDescent="0.2">
      <c r="A488" s="5"/>
      <c r="B488" s="202"/>
    </row>
    <row r="489" spans="1:2" ht="16.2" x14ac:dyDescent="0.2">
      <c r="A489" s="5"/>
      <c r="B489" s="202"/>
    </row>
    <row r="490" spans="1:2" ht="16.2" x14ac:dyDescent="0.2">
      <c r="A490" s="5"/>
      <c r="B490" s="202"/>
    </row>
    <row r="491" spans="1:2" ht="16.2" x14ac:dyDescent="0.2">
      <c r="A491" s="5"/>
      <c r="B491" s="202"/>
    </row>
    <row r="492" spans="1:2" ht="16.2" x14ac:dyDescent="0.2">
      <c r="A492" s="5"/>
      <c r="B492" s="202"/>
    </row>
    <row r="493" spans="1:2" ht="16.2" x14ac:dyDescent="0.2">
      <c r="A493" s="5"/>
      <c r="B493" s="202"/>
    </row>
    <row r="494" spans="1:2" ht="16.2" x14ac:dyDescent="0.2">
      <c r="A494" s="5"/>
      <c r="B494" s="202"/>
    </row>
    <row r="495" spans="1:2" ht="16.2" x14ac:dyDescent="0.2">
      <c r="A495" s="5"/>
      <c r="B495" s="202"/>
    </row>
    <row r="496" spans="1:2" ht="16.2" x14ac:dyDescent="0.2">
      <c r="A496" s="5"/>
      <c r="B496" s="202"/>
    </row>
    <row r="497" spans="1:2" ht="16.2" x14ac:dyDescent="0.2">
      <c r="A497" s="5"/>
      <c r="B497" s="202"/>
    </row>
    <row r="498" spans="1:2" ht="16.2" x14ac:dyDescent="0.2">
      <c r="A498" s="5"/>
      <c r="B498" s="202"/>
    </row>
    <row r="499" spans="1:2" ht="16.2" x14ac:dyDescent="0.2">
      <c r="A499" s="5"/>
      <c r="B499" s="202"/>
    </row>
    <row r="500" spans="1:2" ht="16.2" x14ac:dyDescent="0.2">
      <c r="A500" s="5"/>
      <c r="B500" s="202"/>
    </row>
    <row r="501" spans="1:2" ht="16.2" x14ac:dyDescent="0.2">
      <c r="A501" s="5"/>
      <c r="B501" s="202"/>
    </row>
    <row r="502" spans="1:2" ht="16.2" x14ac:dyDescent="0.2">
      <c r="A502" s="5"/>
      <c r="B502" s="202"/>
    </row>
    <row r="503" spans="1:2" ht="16.2" x14ac:dyDescent="0.2">
      <c r="A503" s="5"/>
      <c r="B503" s="202"/>
    </row>
    <row r="504" spans="1:2" ht="16.2" x14ac:dyDescent="0.2">
      <c r="A504" s="5"/>
      <c r="B504" s="202"/>
    </row>
    <row r="505" spans="1:2" ht="16.2" x14ac:dyDescent="0.2">
      <c r="A505" s="5"/>
      <c r="B505" s="202"/>
    </row>
    <row r="506" spans="1:2" ht="16.2" x14ac:dyDescent="0.2">
      <c r="A506" s="5"/>
      <c r="B506" s="202"/>
    </row>
    <row r="507" spans="1:2" ht="16.2" x14ac:dyDescent="0.2">
      <c r="A507" s="5"/>
      <c r="B507" s="202"/>
    </row>
    <row r="508" spans="1:2" ht="16.2" x14ac:dyDescent="0.2">
      <c r="A508" s="5"/>
      <c r="B508" s="202"/>
    </row>
    <row r="509" spans="1:2" ht="16.2" x14ac:dyDescent="0.2">
      <c r="A509" s="5"/>
      <c r="B509" s="202"/>
    </row>
    <row r="510" spans="1:2" ht="16.2" x14ac:dyDescent="0.2">
      <c r="A510" s="5"/>
      <c r="B510" s="202"/>
    </row>
    <row r="511" spans="1:2" ht="16.2" x14ac:dyDescent="0.2">
      <c r="A511" s="5"/>
      <c r="B511" s="202"/>
    </row>
    <row r="512" spans="1:2" ht="16.2" x14ac:dyDescent="0.2">
      <c r="A512" s="5"/>
      <c r="B512" s="202"/>
    </row>
    <row r="513" spans="1:2" ht="16.2" x14ac:dyDescent="0.2">
      <c r="A513" s="5"/>
      <c r="B513" s="202"/>
    </row>
    <row r="514" spans="1:2" ht="16.2" x14ac:dyDescent="0.2">
      <c r="A514" s="5"/>
      <c r="B514" s="202"/>
    </row>
    <row r="515" spans="1:2" ht="16.2" x14ac:dyDescent="0.2">
      <c r="A515" s="5"/>
      <c r="B515" s="202"/>
    </row>
    <row r="516" spans="1:2" ht="16.2" x14ac:dyDescent="0.2">
      <c r="A516" s="5"/>
      <c r="B516" s="202"/>
    </row>
    <row r="517" spans="1:2" ht="16.2" x14ac:dyDescent="0.2">
      <c r="A517" s="5"/>
      <c r="B517" s="202"/>
    </row>
    <row r="518" spans="1:2" ht="16.2" x14ac:dyDescent="0.2">
      <c r="A518" s="5"/>
      <c r="B518" s="202"/>
    </row>
    <row r="519" spans="1:2" ht="16.2" x14ac:dyDescent="0.2">
      <c r="A519" s="5"/>
      <c r="B519" s="202"/>
    </row>
    <row r="520" spans="1:2" ht="16.2" x14ac:dyDescent="0.2">
      <c r="A520" s="5"/>
      <c r="B520" s="202"/>
    </row>
    <row r="521" spans="1:2" ht="16.2" x14ac:dyDescent="0.2">
      <c r="A521" s="5"/>
      <c r="B521" s="202"/>
    </row>
    <row r="522" spans="1:2" ht="16.2" x14ac:dyDescent="0.2">
      <c r="A522" s="5"/>
      <c r="B522" s="202"/>
    </row>
    <row r="523" spans="1:2" ht="16.2" x14ac:dyDescent="0.2">
      <c r="A523" s="5"/>
      <c r="B523" s="202"/>
    </row>
    <row r="524" spans="1:2" ht="16.2" x14ac:dyDescent="0.2">
      <c r="A524" s="5"/>
      <c r="B524" s="202"/>
    </row>
    <row r="525" spans="1:2" ht="16.2" x14ac:dyDescent="0.2">
      <c r="A525" s="5"/>
      <c r="B525" s="202"/>
    </row>
    <row r="526" spans="1:2" ht="16.2" x14ac:dyDescent="0.2">
      <c r="A526" s="5"/>
      <c r="B526" s="202"/>
    </row>
    <row r="527" spans="1:2" ht="16.2" x14ac:dyDescent="0.2">
      <c r="A527" s="5"/>
      <c r="B527" s="202"/>
    </row>
    <row r="528" spans="1:2" ht="16.2" x14ac:dyDescent="0.2">
      <c r="A528" s="5"/>
      <c r="B528" s="202"/>
    </row>
    <row r="529" spans="1:2" ht="16.2" x14ac:dyDescent="0.2">
      <c r="A529" s="5"/>
      <c r="B529" s="202"/>
    </row>
    <row r="530" spans="1:2" ht="16.2" x14ac:dyDescent="0.2">
      <c r="A530" s="5"/>
      <c r="B530" s="202"/>
    </row>
    <row r="531" spans="1:2" ht="16.2" x14ac:dyDescent="0.2">
      <c r="A531" s="5"/>
      <c r="B531" s="202"/>
    </row>
    <row r="532" spans="1:2" ht="16.2" x14ac:dyDescent="0.2">
      <c r="A532" s="5"/>
      <c r="B532" s="202"/>
    </row>
    <row r="533" spans="1:2" ht="16.2" x14ac:dyDescent="0.2">
      <c r="A533" s="5"/>
      <c r="B533" s="202"/>
    </row>
    <row r="534" spans="1:2" ht="16.2" x14ac:dyDescent="0.2">
      <c r="A534" s="5"/>
      <c r="B534" s="202"/>
    </row>
    <row r="535" spans="1:2" ht="16.2" x14ac:dyDescent="0.2">
      <c r="A535" s="5"/>
      <c r="B535" s="202"/>
    </row>
    <row r="536" spans="1:2" ht="16.2" x14ac:dyDescent="0.2">
      <c r="A536" s="5"/>
      <c r="B536" s="202"/>
    </row>
    <row r="537" spans="1:2" ht="16.2" x14ac:dyDescent="0.2">
      <c r="A537" s="5"/>
      <c r="B537" s="202"/>
    </row>
    <row r="538" spans="1:2" ht="16.2" x14ac:dyDescent="0.2">
      <c r="A538" s="5"/>
      <c r="B538" s="202"/>
    </row>
    <row r="539" spans="1:2" ht="16.2" x14ac:dyDescent="0.2">
      <c r="A539" s="5"/>
      <c r="B539" s="202"/>
    </row>
    <row r="540" spans="1:2" ht="16.2" x14ac:dyDescent="0.2">
      <c r="A540" s="5"/>
      <c r="B540" s="202"/>
    </row>
    <row r="541" spans="1:2" ht="16.2" x14ac:dyDescent="0.2">
      <c r="A541" s="5"/>
      <c r="B541" s="202"/>
    </row>
    <row r="542" spans="1:2" ht="16.2" x14ac:dyDescent="0.2">
      <c r="A542" s="5"/>
      <c r="B542" s="202"/>
    </row>
    <row r="543" spans="1:2" ht="16.2" x14ac:dyDescent="0.2">
      <c r="A543" s="5"/>
      <c r="B543" s="202"/>
    </row>
    <row r="544" spans="1:2" ht="16.2" x14ac:dyDescent="0.2">
      <c r="A544" s="5"/>
      <c r="B544" s="202"/>
    </row>
    <row r="545" spans="1:2" ht="16.2" x14ac:dyDescent="0.2">
      <c r="A545" s="5"/>
      <c r="B545" s="202"/>
    </row>
    <row r="546" spans="1:2" ht="16.2" x14ac:dyDescent="0.2">
      <c r="A546" s="5"/>
      <c r="B546" s="202"/>
    </row>
    <row r="547" spans="1:2" ht="16.2" x14ac:dyDescent="0.2">
      <c r="A547" s="5"/>
      <c r="B547" s="202"/>
    </row>
    <row r="548" spans="1:2" ht="16.2" x14ac:dyDescent="0.2">
      <c r="A548" s="5"/>
      <c r="B548" s="202"/>
    </row>
    <row r="549" spans="1:2" ht="16.2" x14ac:dyDescent="0.2">
      <c r="A549" s="5"/>
      <c r="B549" s="202"/>
    </row>
    <row r="550" spans="1:2" ht="16.2" x14ac:dyDescent="0.2">
      <c r="A550" s="5"/>
      <c r="B550" s="202"/>
    </row>
    <row r="551" spans="1:2" ht="16.2" x14ac:dyDescent="0.2">
      <c r="A551" s="5"/>
      <c r="B551" s="202"/>
    </row>
    <row r="552" spans="1:2" ht="16.2" x14ac:dyDescent="0.2">
      <c r="A552" s="5"/>
      <c r="B552" s="202"/>
    </row>
    <row r="553" spans="1:2" ht="16.2" x14ac:dyDescent="0.2">
      <c r="A553" s="5"/>
      <c r="B553" s="202"/>
    </row>
    <row r="554" spans="1:2" ht="16.2" x14ac:dyDescent="0.2">
      <c r="A554" s="5"/>
      <c r="B554" s="202"/>
    </row>
    <row r="555" spans="1:2" ht="16.2" x14ac:dyDescent="0.2">
      <c r="A555" s="5"/>
      <c r="B555" s="202"/>
    </row>
    <row r="556" spans="1:2" ht="16.2" x14ac:dyDescent="0.2">
      <c r="A556" s="5"/>
      <c r="B556" s="202"/>
    </row>
    <row r="557" spans="1:2" ht="16.2" x14ac:dyDescent="0.2">
      <c r="A557" s="5"/>
      <c r="B557" s="202"/>
    </row>
    <row r="558" spans="1:2" ht="16.2" x14ac:dyDescent="0.2">
      <c r="A558" s="5"/>
      <c r="B558" s="202"/>
    </row>
    <row r="559" spans="1:2" ht="16.2" x14ac:dyDescent="0.2">
      <c r="A559" s="5"/>
      <c r="B559" s="202"/>
    </row>
    <row r="560" spans="1:2" ht="16.2" x14ac:dyDescent="0.2">
      <c r="A560" s="5"/>
      <c r="B560" s="202"/>
    </row>
    <row r="561" spans="1:2" ht="16.2" x14ac:dyDescent="0.2">
      <c r="A561" s="5"/>
      <c r="B561" s="202"/>
    </row>
    <row r="562" spans="1:2" ht="16.2" x14ac:dyDescent="0.2">
      <c r="A562" s="5"/>
      <c r="B562" s="202"/>
    </row>
    <row r="563" spans="1:2" ht="16.2" x14ac:dyDescent="0.2">
      <c r="A563" s="5"/>
      <c r="B563" s="202"/>
    </row>
    <row r="564" spans="1:2" ht="16.2" x14ac:dyDescent="0.2">
      <c r="A564" s="5"/>
      <c r="B564" s="202"/>
    </row>
    <row r="565" spans="1:2" ht="16.2" x14ac:dyDescent="0.2">
      <c r="A565" s="5"/>
      <c r="B565" s="202"/>
    </row>
    <row r="566" spans="1:2" ht="16.2" x14ac:dyDescent="0.2">
      <c r="A566" s="5"/>
      <c r="B566" s="202"/>
    </row>
    <row r="567" spans="1:2" ht="16.2" x14ac:dyDescent="0.2">
      <c r="A567" s="5"/>
      <c r="B567" s="202"/>
    </row>
    <row r="568" spans="1:2" ht="16.2" x14ac:dyDescent="0.2">
      <c r="A568" s="5"/>
      <c r="B568" s="202"/>
    </row>
    <row r="569" spans="1:2" ht="16.2" x14ac:dyDescent="0.2">
      <c r="A569" s="5"/>
      <c r="B569" s="202"/>
    </row>
    <row r="570" spans="1:2" ht="16.2" x14ac:dyDescent="0.2">
      <c r="A570" s="5"/>
      <c r="B570" s="202"/>
    </row>
    <row r="571" spans="1:2" ht="16.2" x14ac:dyDescent="0.2">
      <c r="A571" s="5"/>
      <c r="B571" s="202"/>
    </row>
    <row r="572" spans="1:2" ht="16.2" x14ac:dyDescent="0.2">
      <c r="A572" s="5"/>
      <c r="B572" s="202"/>
    </row>
    <row r="573" spans="1:2" ht="16.2" x14ac:dyDescent="0.2">
      <c r="A573" s="5"/>
      <c r="B573" s="202"/>
    </row>
    <row r="574" spans="1:2" ht="16.2" x14ac:dyDescent="0.2">
      <c r="A574" s="5"/>
      <c r="B574" s="202"/>
    </row>
    <row r="575" spans="1:2" ht="16.2" x14ac:dyDescent="0.2">
      <c r="A575" s="5"/>
      <c r="B575" s="202"/>
    </row>
    <row r="576" spans="1:2" ht="16.2" x14ac:dyDescent="0.2">
      <c r="A576" s="5"/>
      <c r="B576" s="202"/>
    </row>
    <row r="577" spans="1:2" ht="16.2" x14ac:dyDescent="0.2">
      <c r="A577" s="5"/>
      <c r="B577" s="202"/>
    </row>
    <row r="578" spans="1:2" ht="16.2" x14ac:dyDescent="0.2">
      <c r="A578" s="5"/>
      <c r="B578" s="202"/>
    </row>
    <row r="579" spans="1:2" ht="16.2" x14ac:dyDescent="0.2">
      <c r="A579" s="5"/>
      <c r="B579" s="202"/>
    </row>
    <row r="580" spans="1:2" ht="16.2" x14ac:dyDescent="0.2">
      <c r="A580" s="5"/>
      <c r="B580" s="202"/>
    </row>
    <row r="581" spans="1:2" ht="16.2" x14ac:dyDescent="0.2">
      <c r="A581" s="5"/>
      <c r="B581" s="202"/>
    </row>
    <row r="582" spans="1:2" ht="16.2" x14ac:dyDescent="0.2">
      <c r="A582" s="5"/>
      <c r="B582" s="202"/>
    </row>
    <row r="583" spans="1:2" ht="16.2" x14ac:dyDescent="0.2">
      <c r="A583" s="5"/>
      <c r="B583" s="202"/>
    </row>
    <row r="584" spans="1:2" ht="16.2" x14ac:dyDescent="0.2">
      <c r="A584" s="5"/>
      <c r="B584" s="202"/>
    </row>
    <row r="585" spans="1:2" ht="16.2" x14ac:dyDescent="0.2">
      <c r="A585" s="5"/>
      <c r="B585" s="202"/>
    </row>
    <row r="586" spans="1:2" ht="16.2" x14ac:dyDescent="0.2">
      <c r="A586" s="5"/>
      <c r="B586" s="202"/>
    </row>
    <row r="587" spans="1:2" ht="16.2" x14ac:dyDescent="0.2">
      <c r="A587" s="5"/>
      <c r="B587" s="202"/>
    </row>
    <row r="588" spans="1:2" ht="16.2" x14ac:dyDescent="0.2">
      <c r="A588" s="5"/>
      <c r="B588" s="202"/>
    </row>
    <row r="589" spans="1:2" ht="16.2" x14ac:dyDescent="0.2">
      <c r="A589" s="5"/>
      <c r="B589" s="202"/>
    </row>
    <row r="590" spans="1:2" ht="16.2" x14ac:dyDescent="0.2">
      <c r="A590" s="5"/>
      <c r="B590" s="202"/>
    </row>
    <row r="591" spans="1:2" ht="16.2" x14ac:dyDescent="0.2">
      <c r="A591" s="5"/>
      <c r="B591" s="202"/>
    </row>
    <row r="592" spans="1:2" ht="16.2" x14ac:dyDescent="0.2">
      <c r="A592" s="5"/>
      <c r="B592" s="202"/>
    </row>
    <row r="593" spans="1:2" ht="16.2" x14ac:dyDescent="0.2">
      <c r="A593" s="5"/>
      <c r="B593" s="202"/>
    </row>
    <row r="594" spans="1:2" ht="16.2" x14ac:dyDescent="0.2">
      <c r="A594" s="5"/>
      <c r="B594" s="202"/>
    </row>
    <row r="595" spans="1:2" ht="16.2" x14ac:dyDescent="0.2">
      <c r="A595" s="5"/>
      <c r="B595" s="202"/>
    </row>
    <row r="596" spans="1:2" ht="16.2" x14ac:dyDescent="0.2">
      <c r="A596" s="5"/>
      <c r="B596" s="202"/>
    </row>
    <row r="597" spans="1:2" ht="16.2" x14ac:dyDescent="0.2">
      <c r="A597" s="5"/>
      <c r="B597" s="202"/>
    </row>
    <row r="598" spans="1:2" ht="16.2" x14ac:dyDescent="0.2">
      <c r="A598" s="5"/>
      <c r="B598" s="202"/>
    </row>
    <row r="599" spans="1:2" ht="16.2" x14ac:dyDescent="0.2">
      <c r="A599" s="5"/>
      <c r="B599" s="202"/>
    </row>
    <row r="600" spans="1:2" ht="16.2" x14ac:dyDescent="0.2">
      <c r="A600" s="5"/>
      <c r="B600" s="202"/>
    </row>
    <row r="601" spans="1:2" ht="16.2" x14ac:dyDescent="0.2">
      <c r="A601" s="5"/>
      <c r="B601" s="202"/>
    </row>
    <row r="602" spans="1:2" ht="16.2" x14ac:dyDescent="0.2">
      <c r="A602" s="5"/>
      <c r="B602" s="202"/>
    </row>
    <row r="603" spans="1:2" ht="16.2" x14ac:dyDescent="0.2">
      <c r="A603" s="5"/>
      <c r="B603" s="202"/>
    </row>
    <row r="604" spans="1:2" ht="16.2" x14ac:dyDescent="0.2">
      <c r="A604" s="5"/>
      <c r="B604" s="202"/>
    </row>
    <row r="605" spans="1:2" ht="16.2" x14ac:dyDescent="0.2">
      <c r="A605" s="5"/>
      <c r="B605" s="202"/>
    </row>
    <row r="606" spans="1:2" ht="16.2" x14ac:dyDescent="0.2">
      <c r="A606" s="5"/>
      <c r="B606" s="202"/>
    </row>
    <row r="607" spans="1:2" ht="16.2" x14ac:dyDescent="0.2">
      <c r="A607" s="5"/>
      <c r="B607" s="202"/>
    </row>
    <row r="608" spans="1:2" ht="16.2" x14ac:dyDescent="0.2">
      <c r="A608" s="5"/>
      <c r="B608" s="202"/>
    </row>
    <row r="609" spans="1:2" ht="16.2" x14ac:dyDescent="0.2">
      <c r="A609" s="5"/>
      <c r="B609" s="202"/>
    </row>
    <row r="610" spans="1:2" ht="16.2" x14ac:dyDescent="0.2">
      <c r="A610" s="5"/>
      <c r="B610" s="202"/>
    </row>
    <row r="611" spans="1:2" ht="16.2" x14ac:dyDescent="0.2">
      <c r="A611" s="5"/>
      <c r="B611" s="202"/>
    </row>
    <row r="612" spans="1:2" ht="16.2" x14ac:dyDescent="0.2">
      <c r="A612" s="5"/>
      <c r="B612" s="202"/>
    </row>
    <row r="613" spans="1:2" ht="16.2" x14ac:dyDescent="0.2">
      <c r="A613" s="5"/>
      <c r="B613" s="202"/>
    </row>
    <row r="614" spans="1:2" ht="16.2" x14ac:dyDescent="0.2">
      <c r="A614" s="5"/>
      <c r="B614" s="202"/>
    </row>
    <row r="615" spans="1:2" ht="16.2" x14ac:dyDescent="0.2">
      <c r="A615" s="5"/>
      <c r="B615" s="202"/>
    </row>
    <row r="616" spans="1:2" ht="16.2" x14ac:dyDescent="0.2">
      <c r="A616" s="5"/>
      <c r="B616" s="202"/>
    </row>
    <row r="617" spans="1:2" ht="16.2" x14ac:dyDescent="0.2">
      <c r="A617" s="5"/>
      <c r="B617" s="202"/>
    </row>
    <row r="618" spans="1:2" ht="16.2" x14ac:dyDescent="0.2">
      <c r="A618" s="5"/>
      <c r="B618" s="202"/>
    </row>
    <row r="619" spans="1:2" ht="16.2" x14ac:dyDescent="0.2">
      <c r="A619" s="5"/>
      <c r="B619" s="202"/>
    </row>
    <row r="620" spans="1:2" ht="16.2" x14ac:dyDescent="0.2">
      <c r="A620" s="5"/>
      <c r="B620" s="202"/>
    </row>
    <row r="621" spans="1:2" ht="16.2" x14ac:dyDescent="0.2">
      <c r="A621" s="5"/>
      <c r="B621" s="202"/>
    </row>
    <row r="622" spans="1:2" ht="16.2" x14ac:dyDescent="0.2">
      <c r="A622" s="5"/>
      <c r="B622" s="202"/>
    </row>
    <row r="623" spans="1:2" ht="16.2" x14ac:dyDescent="0.2">
      <c r="A623" s="5"/>
      <c r="B623" s="202"/>
    </row>
    <row r="624" spans="1:2" ht="16.2" x14ac:dyDescent="0.2">
      <c r="A624" s="5"/>
      <c r="B624" s="202"/>
    </row>
    <row r="625" spans="1:2" ht="16.2" x14ac:dyDescent="0.2">
      <c r="A625" s="5"/>
      <c r="B625" s="202"/>
    </row>
    <row r="626" spans="1:2" ht="16.2" x14ac:dyDescent="0.2">
      <c r="A626" s="5"/>
      <c r="B626" s="202"/>
    </row>
    <row r="627" spans="1:2" ht="16.2" x14ac:dyDescent="0.2">
      <c r="A627" s="5"/>
      <c r="B627" s="202"/>
    </row>
    <row r="628" spans="1:2" ht="16.2" x14ac:dyDescent="0.2">
      <c r="A628" s="5"/>
      <c r="B628" s="202"/>
    </row>
    <row r="629" spans="1:2" ht="16.2" x14ac:dyDescent="0.2">
      <c r="A629" s="5"/>
      <c r="B629" s="202"/>
    </row>
    <row r="630" spans="1:2" ht="16.2" x14ac:dyDescent="0.2">
      <c r="A630" s="5"/>
      <c r="B630" s="202"/>
    </row>
    <row r="631" spans="1:2" ht="16.2" x14ac:dyDescent="0.2">
      <c r="A631" s="5"/>
      <c r="B631" s="202"/>
    </row>
    <row r="632" spans="1:2" ht="16.2" x14ac:dyDescent="0.2">
      <c r="A632" s="5"/>
      <c r="B632" s="202"/>
    </row>
    <row r="633" spans="1:2" ht="16.2" x14ac:dyDescent="0.2">
      <c r="A633" s="5"/>
      <c r="B633" s="202"/>
    </row>
    <row r="634" spans="1:2" ht="16.2" x14ac:dyDescent="0.2">
      <c r="A634" s="5"/>
      <c r="B634" s="202"/>
    </row>
    <row r="635" spans="1:2" ht="16.2" x14ac:dyDescent="0.2">
      <c r="A635" s="5"/>
      <c r="B635" s="202"/>
    </row>
    <row r="636" spans="1:2" ht="16.2" x14ac:dyDescent="0.2">
      <c r="A636" s="5"/>
      <c r="B636" s="202"/>
    </row>
    <row r="637" spans="1:2" ht="16.2" x14ac:dyDescent="0.2">
      <c r="A637" s="5"/>
      <c r="B637" s="202"/>
    </row>
    <row r="638" spans="1:2" ht="16.2" x14ac:dyDescent="0.2">
      <c r="A638" s="5"/>
      <c r="B638" s="202"/>
    </row>
    <row r="639" spans="1:2" ht="16.2" x14ac:dyDescent="0.2">
      <c r="A639" s="5"/>
      <c r="B639" s="202"/>
    </row>
    <row r="640" spans="1:2" ht="16.2" x14ac:dyDescent="0.2">
      <c r="A640" s="5"/>
      <c r="B640" s="202"/>
    </row>
    <row r="641" spans="1:2" ht="16.2" x14ac:dyDescent="0.2">
      <c r="A641" s="5"/>
      <c r="B641" s="202"/>
    </row>
    <row r="642" spans="1:2" ht="16.2" x14ac:dyDescent="0.2">
      <c r="A642" s="5"/>
      <c r="B642" s="202"/>
    </row>
    <row r="643" spans="1:2" ht="16.2" x14ac:dyDescent="0.2">
      <c r="A643" s="5"/>
      <c r="B643" s="202"/>
    </row>
    <row r="644" spans="1:2" ht="16.2" x14ac:dyDescent="0.2">
      <c r="A644" s="5"/>
      <c r="B644" s="202"/>
    </row>
    <row r="645" spans="1:2" ht="16.2" x14ac:dyDescent="0.2">
      <c r="A645" s="5"/>
      <c r="B645" s="202"/>
    </row>
    <row r="646" spans="1:2" ht="16.2" x14ac:dyDescent="0.2">
      <c r="A646" s="5"/>
      <c r="B646" s="202"/>
    </row>
    <row r="647" spans="1:2" ht="16.2" x14ac:dyDescent="0.2">
      <c r="A647" s="5"/>
      <c r="B647" s="202"/>
    </row>
    <row r="648" spans="1:2" ht="16.2" x14ac:dyDescent="0.2">
      <c r="A648" s="5"/>
      <c r="B648" s="202"/>
    </row>
    <row r="649" spans="1:2" ht="16.2" x14ac:dyDescent="0.2">
      <c r="A649" s="5"/>
      <c r="B649" s="202"/>
    </row>
    <row r="650" spans="1:2" ht="16.2" x14ac:dyDescent="0.2">
      <c r="A650" s="5"/>
      <c r="B650" s="202"/>
    </row>
    <row r="651" spans="1:2" ht="16.2" x14ac:dyDescent="0.2">
      <c r="A651" s="5"/>
      <c r="B651" s="202"/>
    </row>
    <row r="652" spans="1:2" ht="16.2" x14ac:dyDescent="0.2">
      <c r="A652" s="5"/>
      <c r="B652" s="202"/>
    </row>
    <row r="653" spans="1:2" ht="16.2" x14ac:dyDescent="0.2">
      <c r="A653" s="5"/>
      <c r="B653" s="202"/>
    </row>
    <row r="654" spans="1:2" ht="16.2" x14ac:dyDescent="0.2">
      <c r="A654" s="5"/>
      <c r="B654" s="202"/>
    </row>
    <row r="655" spans="1:2" ht="16.2" x14ac:dyDescent="0.2">
      <c r="A655" s="5"/>
      <c r="B655" s="202"/>
    </row>
    <row r="656" spans="1:2" ht="16.2" x14ac:dyDescent="0.2">
      <c r="A656" s="5"/>
      <c r="B656" s="202"/>
    </row>
    <row r="657" spans="1:2" ht="16.2" x14ac:dyDescent="0.2">
      <c r="A657" s="5"/>
      <c r="B657" s="202"/>
    </row>
    <row r="658" spans="1:2" ht="16.2" x14ac:dyDescent="0.2">
      <c r="A658" s="5"/>
      <c r="B658" s="202"/>
    </row>
    <row r="659" spans="1:2" ht="16.2" x14ac:dyDescent="0.2">
      <c r="A659" s="5"/>
      <c r="B659" s="202"/>
    </row>
    <row r="660" spans="1:2" ht="16.2" x14ac:dyDescent="0.2">
      <c r="A660" s="5"/>
      <c r="B660" s="202"/>
    </row>
    <row r="661" spans="1:2" ht="16.2" x14ac:dyDescent="0.2">
      <c r="A661" s="5"/>
      <c r="B661" s="202"/>
    </row>
    <row r="662" spans="1:2" ht="16.2" x14ac:dyDescent="0.2">
      <c r="A662" s="5"/>
      <c r="B662" s="202"/>
    </row>
    <row r="663" spans="1:2" ht="16.2" x14ac:dyDescent="0.2">
      <c r="A663" s="5"/>
      <c r="B663" s="202"/>
    </row>
    <row r="664" spans="1:2" ht="16.2" x14ac:dyDescent="0.2">
      <c r="A664" s="5"/>
      <c r="B664" s="202"/>
    </row>
    <row r="665" spans="1:2" ht="16.2" x14ac:dyDescent="0.2">
      <c r="A665" s="5"/>
      <c r="B665" s="202"/>
    </row>
    <row r="666" spans="1:2" ht="16.2" x14ac:dyDescent="0.2">
      <c r="A666" s="5"/>
      <c r="B666" s="202"/>
    </row>
    <row r="667" spans="1:2" ht="16.2" x14ac:dyDescent="0.2">
      <c r="A667" s="5"/>
      <c r="B667" s="202"/>
    </row>
    <row r="668" spans="1:2" ht="16.2" x14ac:dyDescent="0.2">
      <c r="A668" s="5"/>
      <c r="B668" s="202"/>
    </row>
    <row r="669" spans="1:2" ht="16.2" x14ac:dyDescent="0.2">
      <c r="A669" s="5"/>
      <c r="B669" s="202"/>
    </row>
    <row r="670" spans="1:2" ht="16.2" x14ac:dyDescent="0.2">
      <c r="A670" s="5"/>
      <c r="B670" s="202"/>
    </row>
    <row r="671" spans="1:2" ht="16.2" x14ac:dyDescent="0.2">
      <c r="A671" s="5"/>
      <c r="B671" s="202"/>
    </row>
    <row r="672" spans="1:2" ht="16.2" x14ac:dyDescent="0.2">
      <c r="A672" s="5"/>
      <c r="B672" s="202"/>
    </row>
    <row r="673" spans="1:2" ht="16.2" x14ac:dyDescent="0.2">
      <c r="A673" s="5"/>
      <c r="B673" s="202"/>
    </row>
    <row r="674" spans="1:2" ht="16.2" x14ac:dyDescent="0.2">
      <c r="A674" s="5"/>
      <c r="B674" s="202"/>
    </row>
    <row r="675" spans="1:2" ht="16.2" x14ac:dyDescent="0.2">
      <c r="A675" s="5"/>
      <c r="B675" s="202"/>
    </row>
    <row r="676" spans="1:2" ht="16.2" x14ac:dyDescent="0.2">
      <c r="A676" s="5"/>
      <c r="B676" s="202"/>
    </row>
    <row r="677" spans="1:2" ht="16.2" x14ac:dyDescent="0.2">
      <c r="A677" s="5"/>
      <c r="B677" s="202"/>
    </row>
    <row r="678" spans="1:2" ht="16.2" x14ac:dyDescent="0.2">
      <c r="A678" s="5"/>
      <c r="B678" s="202"/>
    </row>
    <row r="679" spans="1:2" ht="16.2" x14ac:dyDescent="0.2">
      <c r="A679" s="5"/>
      <c r="B679" s="202"/>
    </row>
    <row r="680" spans="1:2" ht="16.2" x14ac:dyDescent="0.2">
      <c r="A680" s="5"/>
      <c r="B680" s="202"/>
    </row>
    <row r="681" spans="1:2" ht="16.2" x14ac:dyDescent="0.2">
      <c r="A681" s="5"/>
      <c r="B681" s="202"/>
    </row>
    <row r="682" spans="1:2" ht="16.2" x14ac:dyDescent="0.2">
      <c r="A682" s="5"/>
      <c r="B682" s="202"/>
    </row>
    <row r="683" spans="1:2" ht="16.2" x14ac:dyDescent="0.2">
      <c r="A683" s="5"/>
      <c r="B683" s="202"/>
    </row>
    <row r="684" spans="1:2" ht="16.2" x14ac:dyDescent="0.2">
      <c r="A684" s="5"/>
      <c r="B684" s="202"/>
    </row>
    <row r="685" spans="1:2" ht="16.2" x14ac:dyDescent="0.2">
      <c r="A685" s="5"/>
      <c r="B685" s="202"/>
    </row>
    <row r="686" spans="1:2" ht="16.2" x14ac:dyDescent="0.2">
      <c r="A686" s="5"/>
      <c r="B686" s="202"/>
    </row>
    <row r="687" spans="1:2" ht="16.2" x14ac:dyDescent="0.2">
      <c r="A687" s="5"/>
      <c r="B687" s="202"/>
    </row>
    <row r="688" spans="1:2" ht="16.2" x14ac:dyDescent="0.2">
      <c r="A688" s="5"/>
      <c r="B688" s="202"/>
    </row>
    <row r="689" spans="1:2" ht="16.2" x14ac:dyDescent="0.2">
      <c r="A689" s="5"/>
      <c r="B689" s="202"/>
    </row>
    <row r="690" spans="1:2" ht="16.2" x14ac:dyDescent="0.2">
      <c r="A690" s="5"/>
      <c r="B690" s="202"/>
    </row>
    <row r="691" spans="1:2" ht="16.2" x14ac:dyDescent="0.2">
      <c r="A691" s="5"/>
      <c r="B691" s="202"/>
    </row>
    <row r="692" spans="1:2" ht="16.2" x14ac:dyDescent="0.2">
      <c r="A692" s="5"/>
      <c r="B692" s="202"/>
    </row>
    <row r="693" spans="1:2" ht="16.2" x14ac:dyDescent="0.2">
      <c r="A693" s="5"/>
      <c r="B693" s="202"/>
    </row>
    <row r="694" spans="1:2" ht="16.2" x14ac:dyDescent="0.2">
      <c r="A694" s="5"/>
      <c r="B694" s="202"/>
    </row>
    <row r="695" spans="1:2" ht="16.2" x14ac:dyDescent="0.2">
      <c r="A695" s="5"/>
      <c r="B695" s="202"/>
    </row>
    <row r="696" spans="1:2" ht="16.2" x14ac:dyDescent="0.2">
      <c r="A696" s="5"/>
      <c r="B696" s="202"/>
    </row>
    <row r="697" spans="1:2" ht="16.2" x14ac:dyDescent="0.2">
      <c r="A697" s="5"/>
      <c r="B697" s="202"/>
    </row>
    <row r="698" spans="1:2" ht="16.2" x14ac:dyDescent="0.2">
      <c r="A698" s="5"/>
      <c r="B698" s="202"/>
    </row>
    <row r="699" spans="1:2" ht="16.2" x14ac:dyDescent="0.2">
      <c r="A699" s="5"/>
      <c r="B699" s="202"/>
    </row>
    <row r="700" spans="1:2" ht="16.2" x14ac:dyDescent="0.2">
      <c r="A700" s="5"/>
      <c r="B700" s="202"/>
    </row>
    <row r="701" spans="1:2" ht="16.2" x14ac:dyDescent="0.2">
      <c r="A701" s="5"/>
      <c r="B701" s="202"/>
    </row>
    <row r="702" spans="1:2" ht="16.2" x14ac:dyDescent="0.2">
      <c r="A702" s="5"/>
      <c r="B702" s="202"/>
    </row>
    <row r="703" spans="1:2" ht="16.2" x14ac:dyDescent="0.2">
      <c r="A703" s="5"/>
      <c r="B703" s="202"/>
    </row>
    <row r="704" spans="1:2" ht="16.2" x14ac:dyDescent="0.2">
      <c r="A704" s="5"/>
      <c r="B704" s="202"/>
    </row>
    <row r="705" spans="1:2" ht="16.2" x14ac:dyDescent="0.2">
      <c r="A705" s="5"/>
      <c r="B705" s="202"/>
    </row>
    <row r="706" spans="1:2" ht="16.2" x14ac:dyDescent="0.2">
      <c r="A706" s="5"/>
      <c r="B706" s="202"/>
    </row>
    <row r="707" spans="1:2" ht="16.2" x14ac:dyDescent="0.2">
      <c r="A707" s="5"/>
      <c r="B707" s="202"/>
    </row>
    <row r="708" spans="1:2" ht="16.2" x14ac:dyDescent="0.2">
      <c r="A708" s="5"/>
      <c r="B708" s="202"/>
    </row>
    <row r="709" spans="1:2" ht="16.2" x14ac:dyDescent="0.2">
      <c r="A709" s="5"/>
      <c r="B709" s="202"/>
    </row>
    <row r="710" spans="1:2" ht="16.2" x14ac:dyDescent="0.2">
      <c r="A710" s="5"/>
      <c r="B710" s="202"/>
    </row>
    <row r="711" spans="1:2" ht="16.2" x14ac:dyDescent="0.2">
      <c r="A711" s="5"/>
      <c r="B711" s="202"/>
    </row>
    <row r="712" spans="1:2" ht="16.2" x14ac:dyDescent="0.2">
      <c r="A712" s="5"/>
      <c r="B712" s="202"/>
    </row>
    <row r="713" spans="1:2" ht="16.2" x14ac:dyDescent="0.2">
      <c r="A713" s="5"/>
      <c r="B713" s="202"/>
    </row>
    <row r="714" spans="1:2" ht="16.2" x14ac:dyDescent="0.2">
      <c r="A714" s="5"/>
      <c r="B714" s="202"/>
    </row>
    <row r="715" spans="1:2" ht="16.2" x14ac:dyDescent="0.2">
      <c r="A715" s="5"/>
      <c r="B715" s="202"/>
    </row>
    <row r="716" spans="1:2" ht="16.2" x14ac:dyDescent="0.2">
      <c r="A716" s="5"/>
      <c r="B716" s="202"/>
    </row>
    <row r="717" spans="1:2" ht="16.2" x14ac:dyDescent="0.2">
      <c r="A717" s="5"/>
      <c r="B717" s="202"/>
    </row>
    <row r="718" spans="1:2" ht="16.2" x14ac:dyDescent="0.2">
      <c r="A718" s="5"/>
      <c r="B718" s="202"/>
    </row>
    <row r="719" spans="1:2" ht="16.2" x14ac:dyDescent="0.2">
      <c r="A719" s="5"/>
      <c r="B719" s="202"/>
    </row>
    <row r="720" spans="1:2" ht="16.2" x14ac:dyDescent="0.2">
      <c r="A720" s="5"/>
      <c r="B720" s="202"/>
    </row>
    <row r="721" spans="1:2" ht="16.2" x14ac:dyDescent="0.2">
      <c r="A721" s="5"/>
      <c r="B721" s="202"/>
    </row>
    <row r="722" spans="1:2" ht="16.2" x14ac:dyDescent="0.2">
      <c r="A722" s="5"/>
      <c r="B722" s="202"/>
    </row>
    <row r="723" spans="1:2" ht="16.2" x14ac:dyDescent="0.2">
      <c r="A723" s="5"/>
      <c r="B723" s="202"/>
    </row>
    <row r="724" spans="1:2" ht="16.2" x14ac:dyDescent="0.2">
      <c r="A724" s="5"/>
      <c r="B724" s="202"/>
    </row>
    <row r="725" spans="1:2" ht="16.2" x14ac:dyDescent="0.2">
      <c r="A725" s="5"/>
      <c r="B725" s="202"/>
    </row>
    <row r="726" spans="1:2" ht="16.2" x14ac:dyDescent="0.2">
      <c r="A726" s="5"/>
      <c r="B726" s="202"/>
    </row>
    <row r="727" spans="1:2" ht="16.2" x14ac:dyDescent="0.2">
      <c r="A727" s="5"/>
      <c r="B727" s="202"/>
    </row>
    <row r="728" spans="1:2" ht="16.2" x14ac:dyDescent="0.2">
      <c r="A728" s="5"/>
      <c r="B728" s="202"/>
    </row>
    <row r="729" spans="1:2" ht="16.2" x14ac:dyDescent="0.2">
      <c r="A729" s="5"/>
      <c r="B729" s="202"/>
    </row>
    <row r="730" spans="1:2" ht="16.2" x14ac:dyDescent="0.2">
      <c r="A730" s="5"/>
      <c r="B730" s="202"/>
    </row>
    <row r="731" spans="1:2" ht="16.2" x14ac:dyDescent="0.2">
      <c r="A731" s="5"/>
      <c r="B731" s="202"/>
    </row>
    <row r="732" spans="1:2" ht="16.2" x14ac:dyDescent="0.2">
      <c r="A732" s="5"/>
      <c r="B732" s="202"/>
    </row>
    <row r="733" spans="1:2" ht="16.2" x14ac:dyDescent="0.2">
      <c r="A733" s="5"/>
      <c r="B733" s="202"/>
    </row>
    <row r="734" spans="1:2" ht="16.2" x14ac:dyDescent="0.2">
      <c r="A734" s="5"/>
      <c r="B734" s="202"/>
    </row>
    <row r="735" spans="1:2" ht="16.2" x14ac:dyDescent="0.2">
      <c r="A735" s="5"/>
      <c r="B735" s="202"/>
    </row>
    <row r="736" spans="1:2" ht="16.2" x14ac:dyDescent="0.2">
      <c r="A736" s="5"/>
      <c r="B736" s="202"/>
    </row>
    <row r="737" spans="1:2" ht="16.2" x14ac:dyDescent="0.2">
      <c r="A737" s="5"/>
      <c r="B737" s="202"/>
    </row>
    <row r="738" spans="1:2" ht="16.2" x14ac:dyDescent="0.2">
      <c r="A738" s="5"/>
      <c r="B738" s="202"/>
    </row>
    <row r="739" spans="1:2" ht="16.2" x14ac:dyDescent="0.2">
      <c r="A739" s="5"/>
      <c r="B739" s="202"/>
    </row>
    <row r="740" spans="1:2" ht="16.2" x14ac:dyDescent="0.2">
      <c r="A740" s="5"/>
      <c r="B740" s="202"/>
    </row>
    <row r="741" spans="1:2" ht="16.2" x14ac:dyDescent="0.2">
      <c r="A741" s="5"/>
      <c r="B741" s="202"/>
    </row>
    <row r="742" spans="1:2" ht="16.2" x14ac:dyDescent="0.2">
      <c r="A742" s="5"/>
      <c r="B742" s="202"/>
    </row>
    <row r="743" spans="1:2" ht="16.2" x14ac:dyDescent="0.2">
      <c r="A743" s="5"/>
      <c r="B743" s="202"/>
    </row>
    <row r="744" spans="1:2" ht="16.2" x14ac:dyDescent="0.2">
      <c r="A744" s="5"/>
      <c r="B744" s="202"/>
    </row>
    <row r="745" spans="1:2" ht="16.2" x14ac:dyDescent="0.2">
      <c r="A745" s="5"/>
      <c r="B745" s="202"/>
    </row>
    <row r="746" spans="1:2" ht="16.2" x14ac:dyDescent="0.2">
      <c r="A746" s="5"/>
      <c r="B746" s="202"/>
    </row>
    <row r="747" spans="1:2" ht="16.2" x14ac:dyDescent="0.2">
      <c r="A747" s="5"/>
      <c r="B747" s="202"/>
    </row>
    <row r="748" spans="1:2" ht="16.2" x14ac:dyDescent="0.2">
      <c r="A748" s="5"/>
      <c r="B748" s="202"/>
    </row>
    <row r="749" spans="1:2" ht="16.2" x14ac:dyDescent="0.2">
      <c r="A749" s="5"/>
      <c r="B749" s="202"/>
    </row>
    <row r="750" spans="1:2" ht="16.2" x14ac:dyDescent="0.2">
      <c r="A750" s="5"/>
      <c r="B750" s="202"/>
    </row>
    <row r="751" spans="1:2" ht="16.2" x14ac:dyDescent="0.2">
      <c r="A751" s="5"/>
      <c r="B751" s="202"/>
    </row>
    <row r="752" spans="1:2" ht="16.2" x14ac:dyDescent="0.2">
      <c r="A752" s="5"/>
      <c r="B752" s="202"/>
    </row>
    <row r="753" spans="1:2" ht="16.2" x14ac:dyDescent="0.2">
      <c r="A753" s="5"/>
      <c r="B753" s="202"/>
    </row>
    <row r="754" spans="1:2" ht="16.2" x14ac:dyDescent="0.2">
      <c r="A754" s="5"/>
      <c r="B754" s="202"/>
    </row>
    <row r="755" spans="1:2" ht="16.2" x14ac:dyDescent="0.2">
      <c r="A755" s="5"/>
      <c r="B755" s="202"/>
    </row>
    <row r="756" spans="1:2" ht="16.2" x14ac:dyDescent="0.2">
      <c r="A756" s="5"/>
      <c r="B756" s="202"/>
    </row>
    <row r="757" spans="1:2" ht="16.2" x14ac:dyDescent="0.2">
      <c r="A757" s="5"/>
      <c r="B757" s="202"/>
    </row>
    <row r="758" spans="1:2" ht="16.2" x14ac:dyDescent="0.2">
      <c r="A758" s="5"/>
      <c r="B758" s="202"/>
    </row>
    <row r="759" spans="1:2" ht="16.2" x14ac:dyDescent="0.2">
      <c r="A759" s="5"/>
      <c r="B759" s="202"/>
    </row>
    <row r="760" spans="1:2" ht="16.2" x14ac:dyDescent="0.2">
      <c r="A760" s="5"/>
      <c r="B760" s="202"/>
    </row>
    <row r="761" spans="1:2" ht="16.2" x14ac:dyDescent="0.2">
      <c r="A761" s="5"/>
      <c r="B761" s="202"/>
    </row>
    <row r="762" spans="1:2" ht="16.2" x14ac:dyDescent="0.2">
      <c r="A762" s="5"/>
      <c r="B762" s="202"/>
    </row>
    <row r="763" spans="1:2" ht="16.2" x14ac:dyDescent="0.2">
      <c r="A763" s="5"/>
      <c r="B763" s="202"/>
    </row>
    <row r="764" spans="1:2" ht="16.2" x14ac:dyDescent="0.2">
      <c r="A764" s="5"/>
      <c r="B764" s="202"/>
    </row>
    <row r="765" spans="1:2" ht="16.2" x14ac:dyDescent="0.2">
      <c r="A765" s="5"/>
      <c r="B765" s="202"/>
    </row>
    <row r="766" spans="1:2" ht="16.2" x14ac:dyDescent="0.2">
      <c r="A766" s="5"/>
      <c r="B766" s="202"/>
    </row>
    <row r="767" spans="1:2" ht="16.2" x14ac:dyDescent="0.2">
      <c r="A767" s="5"/>
      <c r="B767" s="202"/>
    </row>
    <row r="768" spans="1:2" ht="16.2" x14ac:dyDescent="0.2">
      <c r="A768" s="5"/>
      <c r="B768" s="202"/>
    </row>
    <row r="769" spans="1:2" ht="16.2" x14ac:dyDescent="0.2">
      <c r="A769" s="5"/>
      <c r="B769" s="202"/>
    </row>
    <row r="770" spans="1:2" ht="16.2" x14ac:dyDescent="0.2">
      <c r="A770" s="5"/>
      <c r="B770" s="202"/>
    </row>
    <row r="771" spans="1:2" ht="16.2" x14ac:dyDescent="0.2">
      <c r="A771" s="5"/>
      <c r="B771" s="202"/>
    </row>
    <row r="772" spans="1:2" ht="16.2" x14ac:dyDescent="0.2">
      <c r="A772" s="5"/>
      <c r="B772" s="202"/>
    </row>
    <row r="773" spans="1:2" ht="16.2" x14ac:dyDescent="0.2">
      <c r="A773" s="5"/>
      <c r="B773" s="202"/>
    </row>
    <row r="774" spans="1:2" ht="16.2" x14ac:dyDescent="0.2">
      <c r="A774" s="5"/>
      <c r="B774" s="202"/>
    </row>
    <row r="775" spans="1:2" ht="16.2" x14ac:dyDescent="0.2">
      <c r="A775" s="5"/>
      <c r="B775" s="202"/>
    </row>
    <row r="776" spans="1:2" ht="16.2" x14ac:dyDescent="0.2">
      <c r="A776" s="5"/>
      <c r="B776" s="202"/>
    </row>
    <row r="777" spans="1:2" ht="16.2" x14ac:dyDescent="0.2">
      <c r="A777" s="5"/>
      <c r="B777" s="202"/>
    </row>
    <row r="778" spans="1:2" ht="16.2" x14ac:dyDescent="0.2">
      <c r="A778" s="5"/>
      <c r="B778" s="202"/>
    </row>
    <row r="779" spans="1:2" ht="16.2" x14ac:dyDescent="0.2">
      <c r="A779" s="5"/>
      <c r="B779" s="202"/>
    </row>
    <row r="780" spans="1:2" ht="16.2" x14ac:dyDescent="0.2">
      <c r="A780" s="5"/>
      <c r="B780" s="202"/>
    </row>
    <row r="781" spans="1:2" ht="16.2" x14ac:dyDescent="0.2">
      <c r="A781" s="5"/>
      <c r="B781" s="202"/>
    </row>
    <row r="782" spans="1:2" ht="16.2" x14ac:dyDescent="0.2">
      <c r="A782" s="5"/>
      <c r="B782" s="202"/>
    </row>
    <row r="783" spans="1:2" ht="16.2" x14ac:dyDescent="0.2">
      <c r="A783" s="5"/>
      <c r="B783" s="202"/>
    </row>
    <row r="784" spans="1:2" ht="16.2" x14ac:dyDescent="0.2">
      <c r="A784" s="5"/>
      <c r="B784" s="202"/>
    </row>
    <row r="785" spans="1:2" ht="16.2" x14ac:dyDescent="0.2">
      <c r="A785" s="5"/>
      <c r="B785" s="202"/>
    </row>
    <row r="786" spans="1:2" ht="16.2" x14ac:dyDescent="0.2">
      <c r="A786" s="5"/>
      <c r="B786" s="202"/>
    </row>
    <row r="787" spans="1:2" ht="16.2" x14ac:dyDescent="0.2">
      <c r="A787" s="5"/>
      <c r="B787" s="202"/>
    </row>
    <row r="788" spans="1:2" ht="16.2" x14ac:dyDescent="0.2">
      <c r="A788" s="5"/>
      <c r="B788" s="202"/>
    </row>
    <row r="789" spans="1:2" ht="16.2" x14ac:dyDescent="0.2">
      <c r="A789" s="5"/>
      <c r="B789" s="202"/>
    </row>
    <row r="790" spans="1:2" ht="16.2" x14ac:dyDescent="0.2">
      <c r="A790" s="5"/>
      <c r="B790" s="202"/>
    </row>
    <row r="791" spans="1:2" ht="16.2" x14ac:dyDescent="0.2">
      <c r="A791" s="5"/>
      <c r="B791" s="202"/>
    </row>
    <row r="792" spans="1:2" ht="16.2" x14ac:dyDescent="0.2">
      <c r="A792" s="5"/>
      <c r="B792" s="202"/>
    </row>
    <row r="793" spans="1:2" ht="16.2" x14ac:dyDescent="0.2">
      <c r="A793" s="5"/>
      <c r="B793" s="202"/>
    </row>
    <row r="794" spans="1:2" ht="16.2" x14ac:dyDescent="0.2">
      <c r="A794" s="5"/>
      <c r="B794" s="202"/>
    </row>
    <row r="795" spans="1:2" ht="16.2" x14ac:dyDescent="0.2">
      <c r="A795" s="5"/>
      <c r="B795" s="202"/>
    </row>
    <row r="796" spans="1:2" ht="16.2" x14ac:dyDescent="0.2">
      <c r="A796" s="5"/>
      <c r="B796" s="202"/>
    </row>
    <row r="797" spans="1:2" ht="16.2" x14ac:dyDescent="0.2">
      <c r="A797" s="5"/>
      <c r="B797" s="202"/>
    </row>
    <row r="798" spans="1:2" ht="16.2" x14ac:dyDescent="0.2">
      <c r="A798" s="5"/>
      <c r="B798" s="202"/>
    </row>
    <row r="799" spans="1:2" ht="16.2" x14ac:dyDescent="0.2">
      <c r="A799" s="5"/>
      <c r="B799" s="202"/>
    </row>
    <row r="800" spans="1:2" ht="16.2" x14ac:dyDescent="0.2">
      <c r="A800" s="5"/>
      <c r="B800" s="202"/>
    </row>
    <row r="801" spans="1:2" ht="16.2" x14ac:dyDescent="0.2">
      <c r="A801" s="5"/>
      <c r="B801" s="202"/>
    </row>
    <row r="802" spans="1:2" ht="16.2" x14ac:dyDescent="0.2">
      <c r="A802" s="5"/>
      <c r="B802" s="202"/>
    </row>
    <row r="803" spans="1:2" ht="16.2" x14ac:dyDescent="0.2">
      <c r="A803" s="5"/>
      <c r="B803" s="202"/>
    </row>
    <row r="804" spans="1:2" ht="16.2" x14ac:dyDescent="0.2">
      <c r="A804" s="5"/>
      <c r="B804" s="202"/>
    </row>
    <row r="805" spans="1:2" ht="16.2" x14ac:dyDescent="0.2">
      <c r="A805" s="5"/>
      <c r="B805" s="202"/>
    </row>
    <row r="806" spans="1:2" ht="16.2" x14ac:dyDescent="0.2">
      <c r="A806" s="5"/>
      <c r="B806" s="202"/>
    </row>
    <row r="807" spans="1:2" ht="16.2" x14ac:dyDescent="0.2">
      <c r="A807" s="5"/>
      <c r="B807" s="202"/>
    </row>
    <row r="808" spans="1:2" ht="16.2" x14ac:dyDescent="0.2">
      <c r="A808" s="5"/>
      <c r="B808" s="202"/>
    </row>
    <row r="809" spans="1:2" ht="16.2" x14ac:dyDescent="0.2">
      <c r="A809" s="5"/>
      <c r="B809" s="202"/>
    </row>
    <row r="810" spans="1:2" ht="16.2" x14ac:dyDescent="0.2">
      <c r="A810" s="5"/>
      <c r="B810" s="202"/>
    </row>
    <row r="811" spans="1:2" ht="16.2" x14ac:dyDescent="0.2">
      <c r="A811" s="5"/>
      <c r="B811" s="202"/>
    </row>
    <row r="812" spans="1:2" ht="16.2" x14ac:dyDescent="0.2">
      <c r="A812" s="5"/>
      <c r="B812" s="202"/>
    </row>
    <row r="813" spans="1:2" ht="16.2" x14ac:dyDescent="0.2">
      <c r="A813" s="5"/>
      <c r="B813" s="202"/>
    </row>
    <row r="814" spans="1:2" ht="16.2" x14ac:dyDescent="0.2">
      <c r="A814" s="5"/>
      <c r="B814" s="202"/>
    </row>
    <row r="815" spans="1:2" ht="16.2" x14ac:dyDescent="0.2">
      <c r="A815" s="5"/>
      <c r="B815" s="202"/>
    </row>
    <row r="816" spans="1:2" ht="16.2" x14ac:dyDescent="0.2">
      <c r="A816" s="5"/>
      <c r="B816" s="202"/>
    </row>
    <row r="817" spans="1:2" ht="16.2" x14ac:dyDescent="0.2">
      <c r="A817" s="5"/>
      <c r="B817" s="202"/>
    </row>
    <row r="818" spans="1:2" ht="16.2" x14ac:dyDescent="0.2">
      <c r="A818" s="5"/>
      <c r="B818" s="202"/>
    </row>
    <row r="819" spans="1:2" ht="16.2" x14ac:dyDescent="0.2">
      <c r="A819" s="5"/>
      <c r="B819" s="202"/>
    </row>
    <row r="820" spans="1:2" ht="16.2" x14ac:dyDescent="0.2">
      <c r="A820" s="5"/>
      <c r="B820" s="202"/>
    </row>
    <row r="821" spans="1:2" ht="16.2" x14ac:dyDescent="0.2">
      <c r="A821" s="5"/>
      <c r="B821" s="202"/>
    </row>
    <row r="822" spans="1:2" ht="16.2" x14ac:dyDescent="0.2">
      <c r="A822" s="5"/>
      <c r="B822" s="202"/>
    </row>
    <row r="823" spans="1:2" ht="16.2" x14ac:dyDescent="0.2">
      <c r="A823" s="5"/>
      <c r="B823" s="202"/>
    </row>
    <row r="824" spans="1:2" ht="16.2" x14ac:dyDescent="0.2">
      <c r="A824" s="5"/>
      <c r="B824" s="202"/>
    </row>
    <row r="825" spans="1:2" ht="16.2" x14ac:dyDescent="0.2">
      <c r="A825" s="5"/>
      <c r="B825" s="202"/>
    </row>
    <row r="826" spans="1:2" ht="16.2" x14ac:dyDescent="0.2">
      <c r="A826" s="5"/>
      <c r="B826" s="202"/>
    </row>
    <row r="827" spans="1:2" ht="16.2" x14ac:dyDescent="0.2">
      <c r="A827" s="5"/>
      <c r="B827" s="202"/>
    </row>
    <row r="828" spans="1:2" ht="16.2" x14ac:dyDescent="0.2">
      <c r="A828" s="5"/>
      <c r="B828" s="202"/>
    </row>
    <row r="829" spans="1:2" ht="16.2" x14ac:dyDescent="0.2">
      <c r="A829" s="5"/>
      <c r="B829" s="202"/>
    </row>
    <row r="830" spans="1:2" ht="16.2" x14ac:dyDescent="0.2">
      <c r="A830" s="5"/>
      <c r="B830" s="202"/>
    </row>
    <row r="831" spans="1:2" ht="16.2" x14ac:dyDescent="0.2">
      <c r="A831" s="5"/>
      <c r="B831" s="202"/>
    </row>
    <row r="832" spans="1:2" ht="16.2" x14ac:dyDescent="0.2">
      <c r="A832" s="5"/>
      <c r="B832" s="202"/>
    </row>
    <row r="833" spans="1:2" ht="16.2" x14ac:dyDescent="0.2">
      <c r="A833" s="5"/>
      <c r="B833" s="202"/>
    </row>
    <row r="834" spans="1:2" ht="16.2" x14ac:dyDescent="0.2">
      <c r="A834" s="5"/>
      <c r="B834" s="202"/>
    </row>
    <row r="835" spans="1:2" ht="16.2" x14ac:dyDescent="0.2">
      <c r="A835" s="5"/>
      <c r="B835" s="202"/>
    </row>
    <row r="836" spans="1:2" ht="16.2" x14ac:dyDescent="0.2">
      <c r="A836" s="5"/>
      <c r="B836" s="202"/>
    </row>
    <row r="837" spans="1:2" ht="16.2" x14ac:dyDescent="0.2">
      <c r="A837" s="5"/>
      <c r="B837" s="202"/>
    </row>
    <row r="838" spans="1:2" ht="16.2" x14ac:dyDescent="0.2">
      <c r="A838" s="5"/>
      <c r="B838" s="202"/>
    </row>
    <row r="839" spans="1:2" ht="16.2" x14ac:dyDescent="0.2">
      <c r="A839" s="5"/>
      <c r="B839" s="202"/>
    </row>
    <row r="840" spans="1:2" ht="16.2" x14ac:dyDescent="0.2">
      <c r="A840" s="5"/>
      <c r="B840" s="202"/>
    </row>
    <row r="841" spans="1:2" ht="16.2" x14ac:dyDescent="0.2">
      <c r="A841" s="5"/>
      <c r="B841" s="202"/>
    </row>
    <row r="842" spans="1:2" ht="16.2" x14ac:dyDescent="0.2">
      <c r="A842" s="5"/>
      <c r="B842" s="202"/>
    </row>
    <row r="843" spans="1:2" ht="16.2" x14ac:dyDescent="0.2">
      <c r="A843" s="5"/>
      <c r="B843" s="202"/>
    </row>
    <row r="844" spans="1:2" ht="16.2" x14ac:dyDescent="0.2">
      <c r="A844" s="5"/>
      <c r="B844" s="202"/>
    </row>
    <row r="845" spans="1:2" ht="16.2" x14ac:dyDescent="0.2">
      <c r="A845" s="5"/>
      <c r="B845" s="202"/>
    </row>
    <row r="846" spans="1:2" ht="16.2" x14ac:dyDescent="0.2">
      <c r="A846" s="5"/>
      <c r="B846" s="202"/>
    </row>
    <row r="847" spans="1:2" ht="16.2" x14ac:dyDescent="0.2">
      <c r="A847" s="5"/>
      <c r="B847" s="202"/>
    </row>
    <row r="848" spans="1:2" ht="16.2" x14ac:dyDescent="0.2">
      <c r="A848" s="5"/>
      <c r="B848" s="202"/>
    </row>
    <row r="849" spans="1:2" ht="16.2" x14ac:dyDescent="0.2">
      <c r="A849" s="5"/>
      <c r="B849" s="202"/>
    </row>
    <row r="850" spans="1:2" ht="16.2" x14ac:dyDescent="0.2">
      <c r="A850" s="5"/>
      <c r="B850" s="202"/>
    </row>
    <row r="851" spans="1:2" ht="16.2" x14ac:dyDescent="0.2">
      <c r="A851" s="5"/>
      <c r="B851" s="202"/>
    </row>
    <row r="852" spans="1:2" ht="16.2" x14ac:dyDescent="0.2">
      <c r="A852" s="5"/>
      <c r="B852" s="202"/>
    </row>
    <row r="853" spans="1:2" ht="16.2" x14ac:dyDescent="0.2">
      <c r="A853" s="5"/>
      <c r="B853" s="202"/>
    </row>
    <row r="854" spans="1:2" ht="16.2" x14ac:dyDescent="0.2">
      <c r="A854" s="5"/>
      <c r="B854" s="202"/>
    </row>
    <row r="855" spans="1:2" ht="16.2" x14ac:dyDescent="0.2">
      <c r="A855" s="5"/>
      <c r="B855" s="202"/>
    </row>
    <row r="856" spans="1:2" ht="16.2" x14ac:dyDescent="0.2">
      <c r="A856" s="5"/>
      <c r="B856" s="202"/>
    </row>
    <row r="857" spans="1:2" ht="16.2" x14ac:dyDescent="0.2">
      <c r="A857" s="5"/>
      <c r="B857" s="202"/>
    </row>
    <row r="858" spans="1:2" ht="16.2" x14ac:dyDescent="0.2">
      <c r="A858" s="5"/>
      <c r="B858" s="202"/>
    </row>
    <row r="859" spans="1:2" ht="16.2" x14ac:dyDescent="0.2">
      <c r="A859" s="5"/>
      <c r="B859" s="202"/>
    </row>
    <row r="860" spans="1:2" ht="16.2" x14ac:dyDescent="0.2">
      <c r="A860" s="5"/>
      <c r="B860" s="202"/>
    </row>
    <row r="861" spans="1:2" ht="16.2" x14ac:dyDescent="0.2">
      <c r="A861" s="5"/>
      <c r="B861" s="202"/>
    </row>
    <row r="862" spans="1:2" ht="16.2" x14ac:dyDescent="0.2">
      <c r="A862" s="5"/>
      <c r="B862" s="202"/>
    </row>
    <row r="863" spans="1:2" ht="16.2" x14ac:dyDescent="0.2">
      <c r="A863" s="5"/>
      <c r="B863" s="202"/>
    </row>
    <row r="864" spans="1:2" ht="16.2" x14ac:dyDescent="0.2">
      <c r="A864" s="5"/>
      <c r="B864" s="202"/>
    </row>
    <row r="865" spans="1:2" ht="16.2" x14ac:dyDescent="0.2">
      <c r="A865" s="5"/>
      <c r="B865" s="202"/>
    </row>
    <row r="866" spans="1:2" ht="16.2" x14ac:dyDescent="0.2">
      <c r="A866" s="5"/>
      <c r="B866" s="202"/>
    </row>
    <row r="867" spans="1:2" ht="16.2" x14ac:dyDescent="0.2">
      <c r="A867" s="5"/>
      <c r="B867" s="202"/>
    </row>
    <row r="868" spans="1:2" ht="16.2" x14ac:dyDescent="0.2">
      <c r="A868" s="5"/>
      <c r="B868" s="202"/>
    </row>
    <row r="869" spans="1:2" ht="16.2" x14ac:dyDescent="0.2">
      <c r="A869" s="5"/>
      <c r="B869" s="202"/>
    </row>
    <row r="870" spans="1:2" ht="16.2" x14ac:dyDescent="0.2">
      <c r="A870" s="5"/>
      <c r="B870" s="202"/>
    </row>
    <row r="871" spans="1:2" ht="16.2" x14ac:dyDescent="0.2">
      <c r="A871" s="5"/>
      <c r="B871" s="202"/>
    </row>
    <row r="872" spans="1:2" ht="16.2" x14ac:dyDescent="0.2">
      <c r="A872" s="5"/>
      <c r="B872" s="202"/>
    </row>
    <row r="873" spans="1:2" ht="16.2" x14ac:dyDescent="0.2">
      <c r="A873" s="5"/>
      <c r="B873" s="202"/>
    </row>
    <row r="874" spans="1:2" ht="16.2" x14ac:dyDescent="0.2">
      <c r="A874" s="5"/>
      <c r="B874" s="202"/>
    </row>
    <row r="875" spans="1:2" ht="16.2" x14ac:dyDescent="0.2">
      <c r="A875" s="5"/>
      <c r="B875" s="202"/>
    </row>
    <row r="876" spans="1:2" ht="16.2" x14ac:dyDescent="0.2">
      <c r="A876" s="5"/>
      <c r="B876" s="202"/>
    </row>
    <row r="877" spans="1:2" ht="16.2" x14ac:dyDescent="0.2">
      <c r="A877" s="5"/>
      <c r="B877" s="202"/>
    </row>
    <row r="878" spans="1:2" ht="16.2" x14ac:dyDescent="0.2">
      <c r="A878" s="5"/>
      <c r="B878" s="202"/>
    </row>
    <row r="879" spans="1:2" ht="16.2" x14ac:dyDescent="0.2">
      <c r="A879" s="5"/>
      <c r="B879" s="202"/>
    </row>
    <row r="880" spans="1:2" ht="16.2" x14ac:dyDescent="0.2">
      <c r="A880" s="5"/>
      <c r="B880" s="202"/>
    </row>
    <row r="881" spans="1:2" ht="16.2" x14ac:dyDescent="0.2">
      <c r="A881" s="5"/>
      <c r="B881" s="202"/>
    </row>
    <row r="882" spans="1:2" ht="16.2" x14ac:dyDescent="0.2">
      <c r="A882" s="5"/>
      <c r="B882" s="202"/>
    </row>
    <row r="883" spans="1:2" ht="16.2" x14ac:dyDescent="0.2">
      <c r="A883" s="5"/>
      <c r="B883" s="202"/>
    </row>
    <row r="884" spans="1:2" ht="16.2" x14ac:dyDescent="0.2">
      <c r="A884" s="5"/>
      <c r="B884" s="202"/>
    </row>
    <row r="885" spans="1:2" ht="16.2" x14ac:dyDescent="0.2">
      <c r="A885" s="5"/>
      <c r="B885" s="202"/>
    </row>
    <row r="886" spans="1:2" ht="16.2" x14ac:dyDescent="0.2">
      <c r="A886" s="5"/>
      <c r="B886" s="202"/>
    </row>
    <row r="887" spans="1:2" ht="16.2" x14ac:dyDescent="0.2">
      <c r="A887" s="5"/>
      <c r="B887" s="202"/>
    </row>
    <row r="888" spans="1:2" ht="16.2" x14ac:dyDescent="0.2">
      <c r="A888" s="5"/>
      <c r="B888" s="202"/>
    </row>
    <row r="889" spans="1:2" ht="16.2" x14ac:dyDescent="0.2">
      <c r="A889" s="5"/>
      <c r="B889" s="202"/>
    </row>
    <row r="890" spans="1:2" ht="16.2" x14ac:dyDescent="0.2">
      <c r="A890" s="5"/>
      <c r="B890" s="202"/>
    </row>
    <row r="891" spans="1:2" ht="16.2" x14ac:dyDescent="0.2">
      <c r="A891" s="5"/>
      <c r="B891" s="202"/>
    </row>
    <row r="892" spans="1:2" ht="16.2" x14ac:dyDescent="0.2">
      <c r="A892" s="5"/>
      <c r="B892" s="202"/>
    </row>
    <row r="893" spans="1:2" ht="16.2" x14ac:dyDescent="0.2">
      <c r="A893" s="5"/>
      <c r="B893" s="202"/>
    </row>
    <row r="894" spans="1:2" ht="16.2" x14ac:dyDescent="0.2">
      <c r="A894" s="5"/>
      <c r="B894" s="202"/>
    </row>
    <row r="895" spans="1:2" ht="16.2" x14ac:dyDescent="0.2">
      <c r="A895" s="5"/>
      <c r="B895" s="202"/>
    </row>
    <row r="896" spans="1:2" ht="16.2" x14ac:dyDescent="0.2">
      <c r="A896" s="5"/>
      <c r="B896" s="202"/>
    </row>
    <row r="897" spans="1:2" ht="16.2" x14ac:dyDescent="0.2">
      <c r="A897" s="5"/>
      <c r="B897" s="202"/>
    </row>
    <row r="898" spans="1:2" ht="16.2" x14ac:dyDescent="0.2">
      <c r="A898" s="5"/>
      <c r="B898" s="202"/>
    </row>
    <row r="899" spans="1:2" ht="16.2" x14ac:dyDescent="0.2">
      <c r="A899" s="5"/>
      <c r="B899" s="202"/>
    </row>
    <row r="900" spans="1:2" ht="16.2" x14ac:dyDescent="0.2">
      <c r="A900" s="5"/>
      <c r="B900" s="202"/>
    </row>
    <row r="901" spans="1:2" ht="16.2" x14ac:dyDescent="0.2">
      <c r="A901" s="5"/>
      <c r="B901" s="202"/>
    </row>
    <row r="902" spans="1:2" ht="16.2" x14ac:dyDescent="0.2">
      <c r="A902" s="5"/>
      <c r="B902" s="202"/>
    </row>
    <row r="903" spans="1:2" ht="16.2" x14ac:dyDescent="0.2">
      <c r="A903" s="5"/>
      <c r="B903" s="202"/>
    </row>
    <row r="904" spans="1:2" ht="16.2" x14ac:dyDescent="0.2">
      <c r="A904" s="5"/>
      <c r="B904" s="202"/>
    </row>
    <row r="905" spans="1:2" ht="16.2" x14ac:dyDescent="0.2">
      <c r="A905" s="5"/>
      <c r="B905" s="202"/>
    </row>
    <row r="906" spans="1:2" ht="16.2" x14ac:dyDescent="0.2">
      <c r="A906" s="5"/>
      <c r="B906" s="202"/>
    </row>
    <row r="907" spans="1:2" ht="16.2" x14ac:dyDescent="0.2">
      <c r="A907" s="5"/>
      <c r="B907" s="202"/>
    </row>
    <row r="908" spans="1:2" ht="16.2" x14ac:dyDescent="0.2">
      <c r="A908" s="5"/>
      <c r="B908" s="202"/>
    </row>
    <row r="909" spans="1:2" ht="16.2" x14ac:dyDescent="0.2">
      <c r="A909" s="5"/>
      <c r="B909" s="202"/>
    </row>
    <row r="910" spans="1:2" ht="16.2" x14ac:dyDescent="0.2">
      <c r="A910" s="5"/>
      <c r="B910" s="202"/>
    </row>
    <row r="911" spans="1:2" ht="16.2" x14ac:dyDescent="0.2">
      <c r="A911" s="5"/>
      <c r="B911" s="202"/>
    </row>
    <row r="912" spans="1:2" ht="16.2" x14ac:dyDescent="0.2">
      <c r="A912" s="5"/>
      <c r="B912" s="202"/>
    </row>
    <row r="913" spans="1:2" ht="16.2" x14ac:dyDescent="0.2">
      <c r="A913" s="5"/>
      <c r="B913" s="202"/>
    </row>
    <row r="914" spans="1:2" ht="16.2" x14ac:dyDescent="0.2">
      <c r="A914" s="5"/>
      <c r="B914" s="202"/>
    </row>
    <row r="915" spans="1:2" ht="16.2" x14ac:dyDescent="0.2">
      <c r="A915" s="5"/>
      <c r="B915" s="202"/>
    </row>
    <row r="916" spans="1:2" ht="16.2" x14ac:dyDescent="0.2">
      <c r="A916" s="5"/>
      <c r="B916" s="202"/>
    </row>
    <row r="917" spans="1:2" ht="16.2" x14ac:dyDescent="0.2">
      <c r="A917" s="5"/>
      <c r="B917" s="202"/>
    </row>
    <row r="918" spans="1:2" ht="16.2" x14ac:dyDescent="0.2">
      <c r="A918" s="5"/>
      <c r="B918" s="202"/>
    </row>
    <row r="919" spans="1:2" ht="16.2" x14ac:dyDescent="0.2">
      <c r="A919" s="5"/>
      <c r="B919" s="202"/>
    </row>
    <row r="920" spans="1:2" ht="16.2" x14ac:dyDescent="0.2">
      <c r="A920" s="5"/>
      <c r="B920" s="202"/>
    </row>
    <row r="921" spans="1:2" ht="16.2" x14ac:dyDescent="0.2">
      <c r="A921" s="5"/>
      <c r="B921" s="202"/>
    </row>
    <row r="922" spans="1:2" ht="16.2" x14ac:dyDescent="0.2">
      <c r="A922" s="5"/>
      <c r="B922" s="202"/>
    </row>
    <row r="923" spans="1:2" ht="16.2" x14ac:dyDescent="0.2">
      <c r="A923" s="5"/>
      <c r="B923" s="202"/>
    </row>
    <row r="924" spans="1:2" ht="16.2" x14ac:dyDescent="0.2">
      <c r="A924" s="5"/>
      <c r="B924" s="202"/>
    </row>
    <row r="925" spans="1:2" ht="16.2" x14ac:dyDescent="0.2">
      <c r="A925" s="5"/>
      <c r="B925" s="202"/>
    </row>
    <row r="926" spans="1:2" ht="16.2" x14ac:dyDescent="0.2">
      <c r="A926" s="5"/>
      <c r="B926" s="202"/>
    </row>
    <row r="927" spans="1:2" ht="16.2" x14ac:dyDescent="0.2">
      <c r="A927" s="5"/>
      <c r="B927" s="202"/>
    </row>
    <row r="928" spans="1:2" ht="16.2" x14ac:dyDescent="0.2">
      <c r="A928" s="5"/>
      <c r="B928" s="202"/>
    </row>
    <row r="929" spans="1:2" ht="16.2" x14ac:dyDescent="0.2">
      <c r="A929" s="5"/>
      <c r="B929" s="202"/>
    </row>
    <row r="930" spans="1:2" ht="16.2" x14ac:dyDescent="0.2">
      <c r="A930" s="5"/>
      <c r="B930" s="202"/>
    </row>
    <row r="931" spans="1:2" ht="16.2" x14ac:dyDescent="0.2">
      <c r="A931" s="5"/>
      <c r="B931" s="202"/>
    </row>
    <row r="932" spans="1:2" ht="16.2" x14ac:dyDescent="0.2">
      <c r="A932" s="5"/>
      <c r="B932" s="202"/>
    </row>
    <row r="933" spans="1:2" ht="16.2" x14ac:dyDescent="0.2">
      <c r="A933" s="5"/>
      <c r="B933" s="202"/>
    </row>
    <row r="934" spans="1:2" ht="16.2" x14ac:dyDescent="0.2">
      <c r="A934" s="5"/>
      <c r="B934" s="202"/>
    </row>
    <row r="935" spans="1:2" ht="16.2" x14ac:dyDescent="0.2">
      <c r="A935" s="5"/>
      <c r="B935" s="202"/>
    </row>
    <row r="936" spans="1:2" ht="16.2" x14ac:dyDescent="0.2">
      <c r="A936" s="5"/>
      <c r="B936" s="202"/>
    </row>
    <row r="937" spans="1:2" ht="16.2" x14ac:dyDescent="0.2">
      <c r="A937" s="5"/>
      <c r="B937" s="202"/>
    </row>
    <row r="938" spans="1:2" ht="16.2" x14ac:dyDescent="0.2">
      <c r="A938" s="5"/>
      <c r="B938" s="202"/>
    </row>
    <row r="939" spans="1:2" ht="16.2" x14ac:dyDescent="0.2">
      <c r="A939" s="5"/>
      <c r="B939" s="202"/>
    </row>
    <row r="940" spans="1:2" ht="16.2" x14ac:dyDescent="0.2">
      <c r="A940" s="5"/>
      <c r="B940" s="202"/>
    </row>
    <row r="941" spans="1:2" ht="16.2" x14ac:dyDescent="0.2">
      <c r="A941" s="5"/>
      <c r="B941" s="202"/>
    </row>
    <row r="942" spans="1:2" ht="16.2" x14ac:dyDescent="0.2">
      <c r="A942" s="5"/>
      <c r="B942" s="202"/>
    </row>
    <row r="943" spans="1:2" ht="16.2" x14ac:dyDescent="0.2">
      <c r="A943" s="5"/>
      <c r="B943" s="202"/>
    </row>
    <row r="944" spans="1:2" ht="16.2" x14ac:dyDescent="0.2">
      <c r="A944" s="5"/>
      <c r="B944" s="202"/>
    </row>
    <row r="945" spans="1:2" ht="16.2" x14ac:dyDescent="0.2">
      <c r="A945" s="5"/>
      <c r="B945" s="202"/>
    </row>
    <row r="946" spans="1:2" ht="16.2" x14ac:dyDescent="0.2">
      <c r="A946" s="5"/>
      <c r="B946" s="202"/>
    </row>
    <row r="947" spans="1:2" ht="16.2" x14ac:dyDescent="0.2">
      <c r="A947" s="5"/>
      <c r="B947" s="202"/>
    </row>
    <row r="948" spans="1:2" ht="16.2" x14ac:dyDescent="0.2">
      <c r="A948" s="5"/>
      <c r="B948" s="202"/>
    </row>
    <row r="949" spans="1:2" ht="16.2" x14ac:dyDescent="0.2">
      <c r="A949" s="5"/>
      <c r="B949" s="202"/>
    </row>
    <row r="950" spans="1:2" ht="16.2" x14ac:dyDescent="0.2">
      <c r="A950" s="5"/>
      <c r="B950" s="202"/>
    </row>
    <row r="951" spans="1:2" ht="16.2" x14ac:dyDescent="0.2">
      <c r="A951" s="5"/>
      <c r="B951" s="202"/>
    </row>
    <row r="952" spans="1:2" ht="16.2" x14ac:dyDescent="0.2">
      <c r="A952" s="5"/>
      <c r="B952" s="202"/>
    </row>
    <row r="953" spans="1:2" ht="16.2" x14ac:dyDescent="0.2">
      <c r="A953" s="5"/>
      <c r="B953" s="202"/>
    </row>
    <row r="954" spans="1:2" ht="16.2" x14ac:dyDescent="0.2">
      <c r="A954" s="5"/>
      <c r="B954" s="202"/>
    </row>
    <row r="955" spans="1:2" ht="16.2" x14ac:dyDescent="0.2">
      <c r="A955" s="5"/>
      <c r="B955" s="202"/>
    </row>
    <row r="956" spans="1:2" ht="16.2" x14ac:dyDescent="0.2">
      <c r="A956" s="5"/>
      <c r="B956" s="202"/>
    </row>
    <row r="957" spans="1:2" ht="16.2" x14ac:dyDescent="0.2">
      <c r="A957" s="5"/>
      <c r="B957" s="202"/>
    </row>
    <row r="958" spans="1:2" ht="16.2" x14ac:dyDescent="0.2">
      <c r="A958" s="5"/>
      <c r="B958" s="202"/>
    </row>
    <row r="959" spans="1:2" ht="16.2" x14ac:dyDescent="0.2">
      <c r="A959" s="5"/>
      <c r="B959" s="202"/>
    </row>
    <row r="960" spans="1:2" ht="16.2" x14ac:dyDescent="0.2">
      <c r="A960" s="5"/>
      <c r="B960" s="202"/>
    </row>
    <row r="961" spans="1:2" ht="16.2" x14ac:dyDescent="0.2">
      <c r="A961" s="5"/>
      <c r="B961" s="202"/>
    </row>
    <row r="962" spans="1:2" ht="16.2" x14ac:dyDescent="0.2">
      <c r="A962" s="5"/>
      <c r="B962" s="202"/>
    </row>
    <row r="963" spans="1:2" ht="16.2" x14ac:dyDescent="0.2">
      <c r="A963" s="5"/>
      <c r="B963" s="202"/>
    </row>
    <row r="964" spans="1:2" ht="16.2" x14ac:dyDescent="0.2">
      <c r="A964" s="5"/>
      <c r="B964" s="202"/>
    </row>
    <row r="965" spans="1:2" ht="16.2" x14ac:dyDescent="0.2">
      <c r="A965" s="5"/>
      <c r="B965" s="202"/>
    </row>
    <row r="966" spans="1:2" ht="16.2" x14ac:dyDescent="0.2">
      <c r="A966" s="5"/>
      <c r="B966" s="202"/>
    </row>
    <row r="967" spans="1:2" ht="16.2" x14ac:dyDescent="0.2">
      <c r="A967" s="5"/>
      <c r="B967" s="202"/>
    </row>
    <row r="968" spans="1:2" ht="16.2" x14ac:dyDescent="0.2">
      <c r="A968" s="5"/>
      <c r="B968" s="202"/>
    </row>
    <row r="969" spans="1:2" ht="16.2" x14ac:dyDescent="0.2">
      <c r="A969" s="5"/>
      <c r="B969" s="202"/>
    </row>
    <row r="970" spans="1:2" ht="16.2" x14ac:dyDescent="0.2">
      <c r="A970" s="5"/>
      <c r="B970" s="202"/>
    </row>
    <row r="971" spans="1:2" ht="16.2" x14ac:dyDescent="0.2">
      <c r="A971" s="5"/>
      <c r="B971" s="202"/>
    </row>
    <row r="972" spans="1:2" ht="16.2" x14ac:dyDescent="0.2">
      <c r="A972" s="5"/>
      <c r="B972" s="202"/>
    </row>
    <row r="973" spans="1:2" ht="16.2" x14ac:dyDescent="0.2">
      <c r="A973" s="5"/>
      <c r="B973" s="202"/>
    </row>
    <row r="974" spans="1:2" ht="16.2" x14ac:dyDescent="0.2">
      <c r="A974" s="5"/>
      <c r="B974" s="202"/>
    </row>
    <row r="975" spans="1:2" ht="16.2" x14ac:dyDescent="0.2">
      <c r="A975" s="5"/>
      <c r="B975" s="202"/>
    </row>
    <row r="976" spans="1:2" ht="16.2" x14ac:dyDescent="0.2">
      <c r="A976" s="5"/>
      <c r="B976" s="202"/>
    </row>
    <row r="977" spans="1:2" ht="16.2" x14ac:dyDescent="0.2">
      <c r="A977" s="5"/>
      <c r="B977" s="202"/>
    </row>
    <row r="978" spans="1:2" ht="16.2" x14ac:dyDescent="0.2">
      <c r="A978" s="5"/>
      <c r="B978" s="202"/>
    </row>
    <row r="979" spans="1:2" ht="16.2" x14ac:dyDescent="0.2">
      <c r="A979" s="5"/>
      <c r="B979" s="202"/>
    </row>
    <row r="980" spans="1:2" ht="16.2" x14ac:dyDescent="0.2">
      <c r="A980" s="5"/>
      <c r="B980" s="202"/>
    </row>
    <row r="981" spans="1:2" ht="16.2" x14ac:dyDescent="0.2">
      <c r="A981" s="5"/>
      <c r="B981" s="202"/>
    </row>
    <row r="982" spans="1:2" ht="16.2" x14ac:dyDescent="0.2">
      <c r="A982" s="5"/>
      <c r="B982" s="202"/>
    </row>
    <row r="983" spans="1:2" ht="16.2" x14ac:dyDescent="0.2">
      <c r="A983" s="5"/>
      <c r="B983" s="202"/>
    </row>
    <row r="984" spans="1:2" ht="16.2" x14ac:dyDescent="0.2">
      <c r="A984" s="5"/>
      <c r="B984" s="202"/>
    </row>
    <row r="985" spans="1:2" ht="16.2" x14ac:dyDescent="0.2">
      <c r="A985" s="5"/>
      <c r="B985" s="202"/>
    </row>
    <row r="986" spans="1:2" ht="16.2" x14ac:dyDescent="0.2">
      <c r="A986" s="5"/>
      <c r="B986" s="202"/>
    </row>
    <row r="987" spans="1:2" ht="16.2" x14ac:dyDescent="0.2">
      <c r="A987" s="5"/>
      <c r="B987" s="202"/>
    </row>
    <row r="988" spans="1:2" ht="16.2" x14ac:dyDescent="0.2">
      <c r="A988" s="5"/>
      <c r="B988" s="202"/>
    </row>
    <row r="989" spans="1:2" ht="16.2" x14ac:dyDescent="0.2">
      <c r="A989" s="5"/>
      <c r="B989" s="202"/>
    </row>
    <row r="990" spans="1:2" ht="16.2" x14ac:dyDescent="0.2">
      <c r="A990" s="5"/>
      <c r="B990" s="202"/>
    </row>
    <row r="991" spans="1:2" ht="16.2" x14ac:dyDescent="0.2">
      <c r="A991" s="5"/>
      <c r="B991" s="202"/>
    </row>
    <row r="992" spans="1:2" ht="16.2" x14ac:dyDescent="0.2">
      <c r="A992" s="5"/>
      <c r="B992" s="202"/>
    </row>
    <row r="993" spans="1:2" ht="16.2" x14ac:dyDescent="0.2">
      <c r="A993" s="5"/>
      <c r="B993" s="202"/>
    </row>
    <row r="994" spans="1:2" ht="16.2" x14ac:dyDescent="0.2">
      <c r="A994" s="5"/>
      <c r="B994" s="202"/>
    </row>
    <row r="995" spans="1:2" ht="16.2" x14ac:dyDescent="0.2">
      <c r="A995" s="5"/>
      <c r="B995" s="202"/>
    </row>
    <row r="996" spans="1:2" ht="16.2" x14ac:dyDescent="0.2">
      <c r="A996" s="5"/>
      <c r="B996" s="202"/>
    </row>
    <row r="997" spans="1:2" ht="16.2" x14ac:dyDescent="0.2">
      <c r="A997" s="5"/>
      <c r="B997" s="202"/>
    </row>
    <row r="998" spans="1:2" ht="16.2" x14ac:dyDescent="0.2">
      <c r="A998" s="5"/>
      <c r="B998" s="202"/>
    </row>
    <row r="999" spans="1:2" ht="16.2" x14ac:dyDescent="0.2">
      <c r="A999" s="5"/>
      <c r="B999" s="202"/>
    </row>
    <row r="1000" spans="1:2" ht="16.2" x14ac:dyDescent="0.2">
      <c r="A1000" s="5"/>
      <c r="B1000" s="202"/>
    </row>
    <row r="1001" spans="1:2" ht="16.2" x14ac:dyDescent="0.2">
      <c r="A1001" s="5"/>
      <c r="B1001" s="202"/>
    </row>
    <row r="1002" spans="1:2" ht="16.2" x14ac:dyDescent="0.2">
      <c r="A1002" s="5"/>
      <c r="B1002" s="202"/>
    </row>
    <row r="1003" spans="1:2" ht="16.2" x14ac:dyDescent="0.2">
      <c r="A1003" s="5"/>
      <c r="B1003" s="202"/>
    </row>
    <row r="1004" spans="1:2" ht="16.2" x14ac:dyDescent="0.2">
      <c r="A1004" s="5"/>
      <c r="B1004" s="202"/>
    </row>
    <row r="1005" spans="1:2" ht="16.2" x14ac:dyDescent="0.2">
      <c r="A1005" s="5"/>
      <c r="B1005" s="202"/>
    </row>
    <row r="1006" spans="1:2" ht="16.2" x14ac:dyDescent="0.2">
      <c r="A1006" s="5"/>
      <c r="B1006" s="202"/>
    </row>
    <row r="1007" spans="1:2" ht="16.2" x14ac:dyDescent="0.2">
      <c r="A1007" s="5"/>
      <c r="B1007" s="202"/>
    </row>
    <row r="1008" spans="1:2" ht="16.2" x14ac:dyDescent="0.2">
      <c r="A1008" s="5"/>
      <c r="B1008" s="202"/>
    </row>
    <row r="1009" spans="1:2" ht="16.2" x14ac:dyDescent="0.2">
      <c r="A1009" s="5"/>
      <c r="B1009" s="202"/>
    </row>
    <row r="1010" spans="1:2" ht="16.2" x14ac:dyDescent="0.2">
      <c r="A1010" s="5"/>
      <c r="B1010" s="202"/>
    </row>
    <row r="1011" spans="1:2" ht="16.2" x14ac:dyDescent="0.2">
      <c r="A1011" s="5"/>
      <c r="B1011" s="202"/>
    </row>
    <row r="1012" spans="1:2" ht="16.2" x14ac:dyDescent="0.2">
      <c r="A1012" s="5"/>
      <c r="B1012" s="202"/>
    </row>
    <row r="1013" spans="1:2" ht="16.2" x14ac:dyDescent="0.2">
      <c r="A1013" s="5"/>
      <c r="B1013" s="202"/>
    </row>
    <row r="1014" spans="1:2" ht="16.2" x14ac:dyDescent="0.2">
      <c r="A1014" s="5"/>
      <c r="B1014" s="202"/>
    </row>
    <row r="1015" spans="1:2" ht="16.2" x14ac:dyDescent="0.2">
      <c r="A1015" s="5"/>
      <c r="B1015" s="202"/>
    </row>
    <row r="1016" spans="1:2" ht="16.2" x14ac:dyDescent="0.2">
      <c r="A1016" s="5"/>
      <c r="B1016" s="202"/>
    </row>
    <row r="1017" spans="1:2" ht="16.2" x14ac:dyDescent="0.2">
      <c r="A1017" s="5"/>
      <c r="B1017" s="202"/>
    </row>
    <row r="1018" spans="1:2" ht="16.2" x14ac:dyDescent="0.2">
      <c r="A1018" s="5"/>
      <c r="B1018" s="202"/>
    </row>
    <row r="1019" spans="1:2" ht="16.2" x14ac:dyDescent="0.2">
      <c r="A1019" s="5"/>
      <c r="B1019" s="202"/>
    </row>
    <row r="1020" spans="1:2" ht="16.2" x14ac:dyDescent="0.2">
      <c r="A1020" s="5"/>
      <c r="B1020" s="202"/>
    </row>
    <row r="1021" spans="1:2" ht="16.2" x14ac:dyDescent="0.2">
      <c r="A1021" s="5"/>
      <c r="B1021" s="202"/>
    </row>
    <row r="1022" spans="1:2" ht="16.2" x14ac:dyDescent="0.2">
      <c r="A1022" s="5"/>
      <c r="B1022" s="202"/>
    </row>
    <row r="1023" spans="1:2" ht="16.2" x14ac:dyDescent="0.2">
      <c r="A1023" s="5"/>
      <c r="B1023" s="202"/>
    </row>
    <row r="1024" spans="1:2" ht="16.2" x14ac:dyDescent="0.2">
      <c r="A1024" s="5"/>
      <c r="B1024" s="202"/>
    </row>
    <row r="1025" spans="1:2" ht="16.2" x14ac:dyDescent="0.2">
      <c r="A1025" s="5"/>
      <c r="B1025" s="202"/>
    </row>
    <row r="1026" spans="1:2" ht="16.2" x14ac:dyDescent="0.2">
      <c r="A1026" s="5"/>
      <c r="B1026" s="202"/>
    </row>
    <row r="1027" spans="1:2" ht="16.2" x14ac:dyDescent="0.2">
      <c r="A1027" s="5"/>
      <c r="B1027" s="202"/>
    </row>
    <row r="1028" spans="1:2" ht="16.2" x14ac:dyDescent="0.2">
      <c r="A1028" s="5"/>
      <c r="B1028" s="202"/>
    </row>
    <row r="1029" spans="1:2" ht="16.2" x14ac:dyDescent="0.2">
      <c r="A1029" s="5"/>
      <c r="B1029" s="202"/>
    </row>
    <row r="1030" spans="1:2" ht="16.2" x14ac:dyDescent="0.2">
      <c r="A1030" s="5"/>
      <c r="B1030" s="202"/>
    </row>
    <row r="1031" spans="1:2" ht="16.2" x14ac:dyDescent="0.2">
      <c r="A1031" s="5"/>
      <c r="B1031" s="202"/>
    </row>
    <row r="1032" spans="1:2" ht="16.2" x14ac:dyDescent="0.2">
      <c r="A1032" s="5"/>
      <c r="B1032" s="202"/>
    </row>
    <row r="1033" spans="1:2" ht="16.2" x14ac:dyDescent="0.2">
      <c r="A1033" s="5"/>
      <c r="B1033" s="202"/>
    </row>
    <row r="1034" spans="1:2" ht="16.2" x14ac:dyDescent="0.2">
      <c r="A1034" s="5"/>
      <c r="B1034" s="202"/>
    </row>
    <row r="1035" spans="1:2" ht="16.2" x14ac:dyDescent="0.2">
      <c r="A1035" s="5"/>
      <c r="B1035" s="202"/>
    </row>
    <row r="1036" spans="1:2" ht="16.2" x14ac:dyDescent="0.2">
      <c r="A1036" s="5"/>
      <c r="B1036" s="202"/>
    </row>
    <row r="1037" spans="1:2" ht="16.2" x14ac:dyDescent="0.2">
      <c r="A1037" s="5"/>
      <c r="B1037" s="202"/>
    </row>
    <row r="1038" spans="1:2" ht="16.2" x14ac:dyDescent="0.2">
      <c r="A1038" s="5"/>
      <c r="B1038" s="202"/>
    </row>
    <row r="1039" spans="1:2" ht="16.2" x14ac:dyDescent="0.2">
      <c r="A1039" s="5"/>
      <c r="B1039" s="202"/>
    </row>
    <row r="1040" spans="1:2" ht="16.2" x14ac:dyDescent="0.2">
      <c r="A1040" s="5"/>
      <c r="B1040" s="202"/>
    </row>
    <row r="1041" spans="1:2" ht="16.2" x14ac:dyDescent="0.2">
      <c r="A1041" s="5"/>
      <c r="B1041" s="202"/>
    </row>
    <row r="1042" spans="1:2" ht="16.2" x14ac:dyDescent="0.2">
      <c r="A1042" s="5"/>
      <c r="B1042" s="202"/>
    </row>
    <row r="1043" spans="1:2" ht="16.2" x14ac:dyDescent="0.2">
      <c r="A1043" s="5"/>
      <c r="B1043" s="202"/>
    </row>
    <row r="1044" spans="1:2" ht="16.2" x14ac:dyDescent="0.2">
      <c r="A1044" s="5"/>
      <c r="B1044" s="202"/>
    </row>
    <row r="1045" spans="1:2" ht="16.2" x14ac:dyDescent="0.2">
      <c r="A1045" s="5"/>
      <c r="B1045" s="202"/>
    </row>
    <row r="1046" spans="1:2" ht="16.2" x14ac:dyDescent="0.2">
      <c r="A1046" s="5"/>
      <c r="B1046" s="202"/>
    </row>
    <row r="1047" spans="1:2" ht="16.2" x14ac:dyDescent="0.2">
      <c r="A1047" s="5"/>
      <c r="B1047" s="202"/>
    </row>
    <row r="1048" spans="1:2" ht="16.2" x14ac:dyDescent="0.2">
      <c r="A1048" s="5"/>
      <c r="B1048" s="202"/>
    </row>
    <row r="1049" spans="1:2" ht="16.2" x14ac:dyDescent="0.2">
      <c r="A1049" s="5"/>
      <c r="B1049" s="202"/>
    </row>
    <row r="1050" spans="1:2" ht="16.2" x14ac:dyDescent="0.2">
      <c r="A1050" s="5"/>
      <c r="B1050" s="202"/>
    </row>
    <row r="1051" spans="1:2" ht="16.2" x14ac:dyDescent="0.2">
      <c r="A1051" s="5"/>
      <c r="B1051" s="202"/>
    </row>
    <row r="1052" spans="1:2" ht="16.2" x14ac:dyDescent="0.2">
      <c r="A1052" s="5"/>
      <c r="B1052" s="202"/>
    </row>
    <row r="1053" spans="1:2" ht="16.2" x14ac:dyDescent="0.2">
      <c r="A1053" s="5"/>
      <c r="B1053" s="202"/>
    </row>
    <row r="1054" spans="1:2" ht="16.2" x14ac:dyDescent="0.2">
      <c r="A1054" s="5"/>
      <c r="B1054" s="202"/>
    </row>
    <row r="1055" spans="1:2" ht="16.2" x14ac:dyDescent="0.2">
      <c r="A1055" s="5"/>
      <c r="B1055" s="202"/>
    </row>
    <row r="1056" spans="1:2" ht="16.2" x14ac:dyDescent="0.2">
      <c r="A1056" s="5"/>
      <c r="B1056" s="202"/>
    </row>
    <row r="1057" spans="1:2" ht="16.2" x14ac:dyDescent="0.2">
      <c r="A1057" s="5"/>
      <c r="B1057" s="202"/>
    </row>
    <row r="1058" spans="1:2" ht="16.2" x14ac:dyDescent="0.2">
      <c r="A1058" s="5"/>
      <c r="B1058" s="202"/>
    </row>
    <row r="1059" spans="1:2" ht="16.2" x14ac:dyDescent="0.2">
      <c r="A1059" s="5"/>
      <c r="B1059" s="202"/>
    </row>
    <row r="1060" spans="1:2" ht="16.2" x14ac:dyDescent="0.2">
      <c r="A1060" s="5"/>
      <c r="B1060" s="202"/>
    </row>
    <row r="1061" spans="1:2" ht="16.2" x14ac:dyDescent="0.2">
      <c r="A1061" s="5"/>
      <c r="B1061" s="202"/>
    </row>
    <row r="1062" spans="1:2" ht="16.2" x14ac:dyDescent="0.2">
      <c r="A1062" s="5"/>
      <c r="B1062" s="202"/>
    </row>
    <row r="1063" spans="1:2" ht="16.2" x14ac:dyDescent="0.2">
      <c r="A1063" s="5"/>
      <c r="B1063" s="202"/>
    </row>
    <row r="1064" spans="1:2" ht="16.2" x14ac:dyDescent="0.2">
      <c r="A1064" s="5"/>
      <c r="B1064" s="202"/>
    </row>
    <row r="1065" spans="1:2" ht="16.2" x14ac:dyDescent="0.2">
      <c r="A1065" s="5"/>
      <c r="B1065" s="202"/>
    </row>
    <row r="1066" spans="1:2" ht="16.2" x14ac:dyDescent="0.2">
      <c r="A1066" s="5"/>
      <c r="B1066" s="202"/>
    </row>
    <row r="1067" spans="1:2" ht="16.2" x14ac:dyDescent="0.2">
      <c r="A1067" s="5"/>
      <c r="B1067" s="202"/>
    </row>
    <row r="1068" spans="1:2" ht="16.2" x14ac:dyDescent="0.2">
      <c r="A1068" s="5"/>
      <c r="B1068" s="202"/>
    </row>
    <row r="1069" spans="1:2" ht="16.2" x14ac:dyDescent="0.2">
      <c r="A1069" s="5"/>
      <c r="B1069" s="202"/>
    </row>
    <row r="1070" spans="1:2" ht="16.2" x14ac:dyDescent="0.2">
      <c r="A1070" s="5"/>
      <c r="B1070" s="202"/>
    </row>
    <row r="1071" spans="1:2" ht="16.2" x14ac:dyDescent="0.2">
      <c r="A1071" s="5"/>
      <c r="B1071" s="202"/>
    </row>
    <row r="1072" spans="1:2" ht="16.2" x14ac:dyDescent="0.2">
      <c r="A1072" s="5"/>
      <c r="B1072" s="202"/>
    </row>
    <row r="1073" spans="1:2" ht="16.2" x14ac:dyDescent="0.2">
      <c r="A1073" s="5"/>
      <c r="B1073" s="202"/>
    </row>
    <row r="1074" spans="1:2" ht="16.2" x14ac:dyDescent="0.2">
      <c r="A1074" s="5"/>
      <c r="B1074" s="202"/>
    </row>
    <row r="1075" spans="1:2" ht="16.2" x14ac:dyDescent="0.2">
      <c r="A1075" s="5"/>
      <c r="B1075" s="202"/>
    </row>
    <row r="1076" spans="1:2" ht="16.2" x14ac:dyDescent="0.2">
      <c r="A1076" s="5"/>
      <c r="B1076" s="202"/>
    </row>
    <row r="1077" spans="1:2" ht="16.2" x14ac:dyDescent="0.2">
      <c r="A1077" s="5"/>
      <c r="B1077" s="202"/>
    </row>
    <row r="1078" spans="1:2" ht="16.2" x14ac:dyDescent="0.2">
      <c r="A1078" s="5"/>
      <c r="B1078" s="202"/>
    </row>
    <row r="1079" spans="1:2" ht="16.2" x14ac:dyDescent="0.2">
      <c r="A1079" s="5"/>
      <c r="B1079" s="202"/>
    </row>
    <row r="1080" spans="1:2" ht="16.2" x14ac:dyDescent="0.2">
      <c r="A1080" s="5"/>
      <c r="B1080" s="202"/>
    </row>
    <row r="1081" spans="1:2" ht="16.2" x14ac:dyDescent="0.2">
      <c r="A1081" s="5"/>
      <c r="B1081" s="202"/>
    </row>
    <row r="1082" spans="1:2" ht="16.2" x14ac:dyDescent="0.2">
      <c r="A1082" s="5"/>
      <c r="B1082" s="202"/>
    </row>
    <row r="1083" spans="1:2" ht="16.2" x14ac:dyDescent="0.2">
      <c r="A1083" s="5"/>
      <c r="B1083" s="202"/>
    </row>
    <row r="1084" spans="1:2" ht="16.2" x14ac:dyDescent="0.2">
      <c r="A1084" s="5"/>
      <c r="B1084" s="202"/>
    </row>
    <row r="1085" spans="1:2" ht="16.2" x14ac:dyDescent="0.2">
      <c r="A1085" s="5"/>
      <c r="B1085" s="202"/>
    </row>
    <row r="1086" spans="1:2" ht="16.2" x14ac:dyDescent="0.2">
      <c r="A1086" s="5"/>
      <c r="B1086" s="202"/>
    </row>
    <row r="1087" spans="1:2" ht="16.2" x14ac:dyDescent="0.2">
      <c r="A1087" s="5"/>
      <c r="B1087" s="202"/>
    </row>
    <row r="1088" spans="1:2" ht="16.2" x14ac:dyDescent="0.2">
      <c r="A1088" s="5"/>
      <c r="B1088" s="202"/>
    </row>
    <row r="1089" spans="1:2" ht="16.2" x14ac:dyDescent="0.2">
      <c r="A1089" s="5"/>
      <c r="B1089" s="202"/>
    </row>
    <row r="1090" spans="1:2" ht="16.2" x14ac:dyDescent="0.2">
      <c r="A1090" s="5"/>
      <c r="B1090" s="202"/>
    </row>
    <row r="1091" spans="1:2" ht="16.2" x14ac:dyDescent="0.2">
      <c r="A1091" s="5"/>
      <c r="B1091" s="202"/>
    </row>
    <row r="1092" spans="1:2" ht="16.2" x14ac:dyDescent="0.2">
      <c r="A1092" s="5"/>
      <c r="B1092" s="202"/>
    </row>
    <row r="1093" spans="1:2" ht="16.2" x14ac:dyDescent="0.2">
      <c r="A1093" s="5"/>
      <c r="B1093" s="202"/>
    </row>
    <row r="1094" spans="1:2" ht="16.2" x14ac:dyDescent="0.2">
      <c r="A1094" s="5"/>
      <c r="B1094" s="202"/>
    </row>
    <row r="1095" spans="1:2" ht="16.2" x14ac:dyDescent="0.2">
      <c r="A1095" s="5"/>
      <c r="B1095" s="202"/>
    </row>
    <row r="1096" spans="1:2" ht="16.2" x14ac:dyDescent="0.2">
      <c r="A1096" s="5"/>
      <c r="B1096" s="202"/>
    </row>
    <row r="1097" spans="1:2" ht="16.2" x14ac:dyDescent="0.2">
      <c r="A1097" s="5"/>
      <c r="B1097" s="202"/>
    </row>
    <row r="1098" spans="1:2" ht="16.2" x14ac:dyDescent="0.2">
      <c r="A1098" s="5"/>
      <c r="B1098" s="202"/>
    </row>
    <row r="1099" spans="1:2" ht="16.2" x14ac:dyDescent="0.2">
      <c r="A1099" s="5"/>
      <c r="B1099" s="202"/>
    </row>
    <row r="1100" spans="1:2" ht="16.2" x14ac:dyDescent="0.2">
      <c r="A1100" s="5"/>
      <c r="B1100" s="202"/>
    </row>
    <row r="1101" spans="1:2" ht="16.2" x14ac:dyDescent="0.2">
      <c r="A1101" s="5"/>
      <c r="B1101" s="202"/>
    </row>
    <row r="1102" spans="1:2" ht="16.2" x14ac:dyDescent="0.2">
      <c r="A1102" s="5"/>
      <c r="B1102" s="202"/>
    </row>
    <row r="1103" spans="1:2" ht="16.2" x14ac:dyDescent="0.2">
      <c r="A1103" s="5"/>
      <c r="B1103" s="202"/>
    </row>
    <row r="1104" spans="1:2" ht="16.2" x14ac:dyDescent="0.2">
      <c r="A1104" s="5"/>
      <c r="B1104" s="202"/>
    </row>
    <row r="1105" spans="1:2" ht="16.2" x14ac:dyDescent="0.2">
      <c r="A1105" s="5"/>
      <c r="B1105" s="202"/>
    </row>
    <row r="1106" spans="1:2" ht="16.2" x14ac:dyDescent="0.2">
      <c r="A1106" s="5"/>
      <c r="B1106" s="202"/>
    </row>
    <row r="1107" spans="1:2" ht="16.2" x14ac:dyDescent="0.2">
      <c r="A1107" s="5"/>
      <c r="B1107" s="202"/>
    </row>
    <row r="1108" spans="1:2" ht="16.2" x14ac:dyDescent="0.2">
      <c r="A1108" s="5"/>
      <c r="B1108" s="202"/>
    </row>
    <row r="1109" spans="1:2" ht="16.2" x14ac:dyDescent="0.2">
      <c r="A1109" s="5"/>
      <c r="B1109" s="202"/>
    </row>
    <row r="1110" spans="1:2" ht="16.2" x14ac:dyDescent="0.2">
      <c r="A1110" s="5"/>
      <c r="B1110" s="202"/>
    </row>
    <row r="1111" spans="1:2" ht="16.2" x14ac:dyDescent="0.2">
      <c r="A1111" s="5"/>
      <c r="B1111" s="202"/>
    </row>
    <row r="1112" spans="1:2" ht="16.2" x14ac:dyDescent="0.2">
      <c r="A1112" s="5"/>
      <c r="B1112" s="202"/>
    </row>
    <row r="1113" spans="1:2" ht="16.2" x14ac:dyDescent="0.2">
      <c r="A1113" s="5"/>
      <c r="B1113" s="202"/>
    </row>
    <row r="1114" spans="1:2" ht="16.2" x14ac:dyDescent="0.2">
      <c r="A1114" s="5"/>
      <c r="B1114" s="202"/>
    </row>
    <row r="1115" spans="1:2" ht="16.2" x14ac:dyDescent="0.2">
      <c r="A1115" s="5"/>
      <c r="B1115" s="202"/>
    </row>
    <row r="1116" spans="1:2" ht="16.2" x14ac:dyDescent="0.2">
      <c r="A1116" s="5"/>
      <c r="B1116" s="202"/>
    </row>
    <row r="1117" spans="1:2" ht="16.2" x14ac:dyDescent="0.2">
      <c r="A1117" s="5"/>
      <c r="B1117" s="202"/>
    </row>
    <row r="1118" spans="1:2" ht="16.2" x14ac:dyDescent="0.2">
      <c r="A1118" s="5"/>
      <c r="B1118" s="202"/>
    </row>
    <row r="1119" spans="1:2" ht="16.2" x14ac:dyDescent="0.2">
      <c r="A1119" s="5"/>
      <c r="B1119" s="202"/>
    </row>
    <row r="1120" spans="1:2" ht="16.2" x14ac:dyDescent="0.2">
      <c r="A1120" s="5"/>
      <c r="B1120" s="202"/>
    </row>
    <row r="1121" spans="1:2" ht="16.2" x14ac:dyDescent="0.2">
      <c r="A1121" s="5"/>
      <c r="B1121" s="202"/>
    </row>
    <row r="1122" spans="1:2" ht="16.2" x14ac:dyDescent="0.2">
      <c r="A1122" s="5"/>
      <c r="B1122" s="202"/>
    </row>
    <row r="1123" spans="1:2" ht="16.2" x14ac:dyDescent="0.2">
      <c r="A1123" s="5"/>
      <c r="B1123" s="202"/>
    </row>
    <row r="1124" spans="1:2" ht="16.2" x14ac:dyDescent="0.2">
      <c r="A1124" s="5"/>
      <c r="B1124" s="202"/>
    </row>
    <row r="1125" spans="1:2" ht="16.2" x14ac:dyDescent="0.2">
      <c r="A1125" s="5"/>
      <c r="B1125" s="202"/>
    </row>
    <row r="1126" spans="1:2" ht="16.2" x14ac:dyDescent="0.2">
      <c r="A1126" s="5"/>
      <c r="B1126" s="202"/>
    </row>
    <row r="1127" spans="1:2" ht="16.2" x14ac:dyDescent="0.2">
      <c r="A1127" s="5"/>
      <c r="B1127" s="202"/>
    </row>
    <row r="1128" spans="1:2" ht="16.2" x14ac:dyDescent="0.2">
      <c r="A1128" s="5"/>
      <c r="B1128" s="202"/>
    </row>
    <row r="1129" spans="1:2" ht="16.2" x14ac:dyDescent="0.2">
      <c r="A1129" s="5"/>
      <c r="B1129" s="202"/>
    </row>
    <row r="1130" spans="1:2" ht="16.2" x14ac:dyDescent="0.2">
      <c r="A1130" s="5"/>
      <c r="B1130" s="202"/>
    </row>
    <row r="1131" spans="1:2" ht="16.2" x14ac:dyDescent="0.2">
      <c r="A1131" s="5"/>
      <c r="B1131" s="202"/>
    </row>
    <row r="1132" spans="1:2" ht="16.2" x14ac:dyDescent="0.2">
      <c r="A1132" s="5"/>
      <c r="B1132" s="202"/>
    </row>
    <row r="1133" spans="1:2" ht="16.2" x14ac:dyDescent="0.2">
      <c r="A1133" s="5"/>
      <c r="B1133" s="202"/>
    </row>
    <row r="1134" spans="1:2" ht="16.2" x14ac:dyDescent="0.2">
      <c r="A1134" s="5"/>
      <c r="B1134" s="202"/>
    </row>
    <row r="1135" spans="1:2" ht="16.2" x14ac:dyDescent="0.2">
      <c r="A1135" s="5"/>
      <c r="B1135" s="202"/>
    </row>
    <row r="1136" spans="1:2" ht="16.2" x14ac:dyDescent="0.2">
      <c r="A1136" s="5"/>
      <c r="B1136" s="202"/>
    </row>
    <row r="1137" spans="1:2" ht="16.2" x14ac:dyDescent="0.2">
      <c r="A1137" s="5"/>
      <c r="B1137" s="202"/>
    </row>
    <row r="1138" spans="1:2" ht="16.2" x14ac:dyDescent="0.2">
      <c r="A1138" s="5"/>
      <c r="B1138" s="202"/>
    </row>
    <row r="1139" spans="1:2" ht="16.2" x14ac:dyDescent="0.2">
      <c r="A1139" s="5"/>
      <c r="B1139" s="202"/>
    </row>
    <row r="1140" spans="1:2" ht="16.2" x14ac:dyDescent="0.2">
      <c r="A1140" s="5"/>
      <c r="B1140" s="202"/>
    </row>
    <row r="1141" spans="1:2" ht="16.2" x14ac:dyDescent="0.2">
      <c r="A1141" s="5"/>
      <c r="B1141" s="202"/>
    </row>
    <row r="1142" spans="1:2" ht="16.2" x14ac:dyDescent="0.2">
      <c r="A1142" s="5"/>
      <c r="B1142" s="202"/>
    </row>
    <row r="1143" spans="1:2" ht="16.2" x14ac:dyDescent="0.2">
      <c r="A1143" s="5"/>
      <c r="B1143" s="202"/>
    </row>
    <row r="1144" spans="1:2" ht="16.2" x14ac:dyDescent="0.2">
      <c r="A1144" s="5"/>
      <c r="B1144" s="202"/>
    </row>
    <row r="1145" spans="1:2" ht="16.2" x14ac:dyDescent="0.2">
      <c r="A1145" s="5"/>
      <c r="B1145" s="202"/>
    </row>
    <row r="1146" spans="1:2" ht="16.2" x14ac:dyDescent="0.2">
      <c r="A1146" s="5"/>
      <c r="B1146" s="202"/>
    </row>
    <row r="1147" spans="1:2" ht="16.2" x14ac:dyDescent="0.2">
      <c r="A1147" s="5"/>
      <c r="B1147" s="202"/>
    </row>
    <row r="1148" spans="1:2" ht="16.2" x14ac:dyDescent="0.2">
      <c r="A1148" s="5"/>
      <c r="B1148" s="202"/>
    </row>
    <row r="1149" spans="1:2" ht="16.2" x14ac:dyDescent="0.2">
      <c r="A1149" s="5"/>
      <c r="B1149" s="202"/>
    </row>
    <row r="1150" spans="1:2" ht="16.2" x14ac:dyDescent="0.2">
      <c r="A1150" s="5"/>
      <c r="B1150" s="202"/>
    </row>
    <row r="1151" spans="1:2" ht="16.2" x14ac:dyDescent="0.2">
      <c r="A1151" s="5"/>
      <c r="B1151" s="202"/>
    </row>
    <row r="1152" spans="1:2" ht="16.2" x14ac:dyDescent="0.2">
      <c r="A1152" s="5"/>
      <c r="B1152" s="202"/>
    </row>
    <row r="1153" spans="1:2" ht="16.2" x14ac:dyDescent="0.2">
      <c r="A1153" s="5"/>
      <c r="B1153" s="202"/>
    </row>
    <row r="1154" spans="1:2" ht="16.2" x14ac:dyDescent="0.2">
      <c r="A1154" s="5"/>
      <c r="B1154" s="202"/>
    </row>
    <row r="1155" spans="1:2" ht="16.2" x14ac:dyDescent="0.2">
      <c r="A1155" s="5"/>
      <c r="B1155" s="202"/>
    </row>
    <row r="1156" spans="1:2" ht="16.2" x14ac:dyDescent="0.2">
      <c r="A1156" s="5"/>
      <c r="B1156" s="202"/>
    </row>
    <row r="1157" spans="1:2" ht="16.2" x14ac:dyDescent="0.2">
      <c r="A1157" s="5"/>
      <c r="B1157" s="202"/>
    </row>
    <row r="1158" spans="1:2" ht="16.2" x14ac:dyDescent="0.2">
      <c r="A1158" s="5"/>
      <c r="B1158" s="202"/>
    </row>
    <row r="1159" spans="1:2" ht="16.2" x14ac:dyDescent="0.2">
      <c r="A1159" s="5"/>
      <c r="B1159" s="202"/>
    </row>
    <row r="1160" spans="1:2" ht="16.2" x14ac:dyDescent="0.2">
      <c r="A1160" s="5"/>
      <c r="B1160" s="202"/>
    </row>
    <row r="1161" spans="1:2" ht="16.2" x14ac:dyDescent="0.2">
      <c r="A1161" s="5"/>
      <c r="B1161" s="202"/>
    </row>
    <row r="1162" spans="1:2" ht="16.2" x14ac:dyDescent="0.2">
      <c r="A1162" s="5"/>
      <c r="B1162" s="202"/>
    </row>
    <row r="1163" spans="1:2" ht="16.2" x14ac:dyDescent="0.2">
      <c r="A1163" s="5"/>
      <c r="B1163" s="202"/>
    </row>
    <row r="1164" spans="1:2" ht="16.2" x14ac:dyDescent="0.2">
      <c r="A1164" s="5"/>
      <c r="B1164" s="202"/>
    </row>
    <row r="1165" spans="1:2" ht="16.2" x14ac:dyDescent="0.2">
      <c r="A1165" s="5"/>
      <c r="B1165" s="202"/>
    </row>
    <row r="1166" spans="1:2" ht="16.2" x14ac:dyDescent="0.2">
      <c r="A1166" s="5"/>
      <c r="B1166" s="202"/>
    </row>
    <row r="1167" spans="1:2" ht="16.2" x14ac:dyDescent="0.2">
      <c r="A1167" s="5"/>
      <c r="B1167" s="202"/>
    </row>
    <row r="1168" spans="1:2" ht="16.2" x14ac:dyDescent="0.2">
      <c r="A1168" s="5"/>
      <c r="B1168" s="202"/>
    </row>
    <row r="1169" spans="1:2" ht="16.2" x14ac:dyDescent="0.2">
      <c r="A1169" s="5"/>
      <c r="B1169" s="202"/>
    </row>
    <row r="1170" spans="1:2" ht="16.2" x14ac:dyDescent="0.2">
      <c r="A1170" s="5"/>
      <c r="B1170" s="202"/>
    </row>
    <row r="1171" spans="1:2" ht="16.2" x14ac:dyDescent="0.2">
      <c r="A1171" s="5"/>
      <c r="B1171" s="202"/>
    </row>
    <row r="1172" spans="1:2" ht="16.2" x14ac:dyDescent="0.2">
      <c r="A1172" s="5"/>
      <c r="B1172" s="202"/>
    </row>
    <row r="1173" spans="1:2" ht="16.2" x14ac:dyDescent="0.2">
      <c r="A1173" s="5"/>
      <c r="B1173" s="202"/>
    </row>
    <row r="1174" spans="1:2" ht="16.2" x14ac:dyDescent="0.2">
      <c r="A1174" s="5"/>
      <c r="B1174" s="202"/>
    </row>
    <row r="1175" spans="1:2" ht="16.2" x14ac:dyDescent="0.2">
      <c r="A1175" s="5"/>
      <c r="B1175" s="202"/>
    </row>
    <row r="1176" spans="1:2" ht="16.2" x14ac:dyDescent="0.2">
      <c r="A1176" s="5"/>
      <c r="B1176" s="202"/>
    </row>
    <row r="1177" spans="1:2" ht="16.2" x14ac:dyDescent="0.2">
      <c r="A1177" s="5"/>
      <c r="B1177" s="202"/>
    </row>
    <row r="1178" spans="1:2" ht="16.2" x14ac:dyDescent="0.2">
      <c r="A1178" s="5"/>
      <c r="B1178" s="202"/>
    </row>
    <row r="1179" spans="1:2" ht="16.2" x14ac:dyDescent="0.2">
      <c r="A1179" s="5"/>
      <c r="B1179" s="202"/>
    </row>
    <row r="1180" spans="1:2" ht="16.2" x14ac:dyDescent="0.2">
      <c r="A1180" s="5"/>
      <c r="B1180" s="202"/>
    </row>
    <row r="1181" spans="1:2" ht="16.2" x14ac:dyDescent="0.2">
      <c r="A1181" s="5"/>
      <c r="B1181" s="202"/>
    </row>
    <row r="1182" spans="1:2" ht="16.2" x14ac:dyDescent="0.2">
      <c r="A1182" s="5"/>
      <c r="B1182" s="202"/>
    </row>
    <row r="1183" spans="1:2" ht="16.2" x14ac:dyDescent="0.2">
      <c r="A1183" s="5"/>
      <c r="B1183" s="202"/>
    </row>
    <row r="1184" spans="1:2" ht="16.2" x14ac:dyDescent="0.2">
      <c r="A1184" s="5"/>
      <c r="B1184" s="202"/>
    </row>
    <row r="1185" spans="1:2" ht="16.2" x14ac:dyDescent="0.2">
      <c r="A1185" s="5"/>
      <c r="B1185" s="202"/>
    </row>
    <row r="1186" spans="1:2" ht="16.2" x14ac:dyDescent="0.2">
      <c r="A1186" s="5"/>
      <c r="B1186" s="202"/>
    </row>
    <row r="1187" spans="1:2" ht="16.2" x14ac:dyDescent="0.2">
      <c r="A1187" s="5"/>
      <c r="B1187" s="202"/>
    </row>
    <row r="1188" spans="1:2" ht="16.2" x14ac:dyDescent="0.2">
      <c r="A1188" s="5"/>
      <c r="B1188" s="202"/>
    </row>
    <row r="1189" spans="1:2" ht="16.2" x14ac:dyDescent="0.2">
      <c r="A1189" s="5"/>
      <c r="B1189" s="202"/>
    </row>
    <row r="1190" spans="1:2" ht="16.2" x14ac:dyDescent="0.2">
      <c r="A1190" s="5"/>
      <c r="B1190" s="202"/>
    </row>
    <row r="1191" spans="1:2" ht="16.2" x14ac:dyDescent="0.2">
      <c r="A1191" s="5"/>
      <c r="B1191" s="202"/>
    </row>
    <row r="1192" spans="1:2" ht="16.2" x14ac:dyDescent="0.2">
      <c r="A1192" s="5"/>
      <c r="B1192" s="202"/>
    </row>
    <row r="1193" spans="1:2" ht="16.2" x14ac:dyDescent="0.2">
      <c r="A1193" s="5"/>
      <c r="B1193" s="202"/>
    </row>
    <row r="1194" spans="1:2" ht="16.2" x14ac:dyDescent="0.2">
      <c r="A1194" s="5"/>
      <c r="B1194" s="202"/>
    </row>
    <row r="1195" spans="1:2" ht="16.2" x14ac:dyDescent="0.2">
      <c r="A1195" s="5"/>
      <c r="B1195" s="202"/>
    </row>
    <row r="1196" spans="1:2" ht="16.2" x14ac:dyDescent="0.2">
      <c r="A1196" s="5"/>
      <c r="B1196" s="202"/>
    </row>
    <row r="1197" spans="1:2" ht="16.2" x14ac:dyDescent="0.2">
      <c r="A1197" s="5"/>
      <c r="B1197" s="202"/>
    </row>
    <row r="1198" spans="1:2" ht="16.2" x14ac:dyDescent="0.2">
      <c r="A1198" s="5"/>
      <c r="B1198" s="202"/>
    </row>
    <row r="1199" spans="1:2" ht="16.2" x14ac:dyDescent="0.2">
      <c r="A1199" s="5"/>
      <c r="B1199" s="202"/>
    </row>
    <row r="1200" spans="1:2" ht="16.2" x14ac:dyDescent="0.2">
      <c r="A1200" s="5"/>
      <c r="B1200" s="202"/>
    </row>
    <row r="1201" spans="1:2" ht="16.2" x14ac:dyDescent="0.2">
      <c r="A1201" s="5"/>
      <c r="B1201" s="202"/>
    </row>
    <row r="1202" spans="1:2" ht="16.2" x14ac:dyDescent="0.2">
      <c r="A1202" s="5"/>
      <c r="B1202" s="202"/>
    </row>
    <row r="1203" spans="1:2" ht="16.2" x14ac:dyDescent="0.2">
      <c r="A1203" s="5"/>
      <c r="B1203" s="202"/>
    </row>
    <row r="1204" spans="1:2" ht="16.2" x14ac:dyDescent="0.2">
      <c r="A1204" s="5"/>
      <c r="B1204" s="202"/>
    </row>
    <row r="1205" spans="1:2" ht="16.2" x14ac:dyDescent="0.2">
      <c r="A1205" s="5"/>
      <c r="B1205" s="202"/>
    </row>
    <row r="1206" spans="1:2" ht="16.2" x14ac:dyDescent="0.2">
      <c r="A1206" s="5"/>
      <c r="B1206" s="202"/>
    </row>
    <row r="1207" spans="1:2" ht="16.2" x14ac:dyDescent="0.2">
      <c r="A1207" s="5"/>
      <c r="B1207" s="202"/>
    </row>
    <row r="1208" spans="1:2" ht="16.2" x14ac:dyDescent="0.2">
      <c r="A1208" s="5"/>
      <c r="B1208" s="202"/>
    </row>
    <row r="1209" spans="1:2" ht="16.2" x14ac:dyDescent="0.2">
      <c r="A1209" s="5"/>
      <c r="B1209" s="202"/>
    </row>
    <row r="1210" spans="1:2" ht="16.2" x14ac:dyDescent="0.2">
      <c r="A1210" s="5"/>
      <c r="B1210" s="202"/>
    </row>
    <row r="1211" spans="1:2" ht="16.2" x14ac:dyDescent="0.2">
      <c r="A1211" s="5"/>
      <c r="B1211" s="202"/>
    </row>
    <row r="1212" spans="1:2" ht="16.2" x14ac:dyDescent="0.2">
      <c r="A1212" s="5"/>
      <c r="B1212" s="202"/>
    </row>
    <row r="1213" spans="1:2" ht="16.2" x14ac:dyDescent="0.2">
      <c r="A1213" s="5"/>
      <c r="B1213" s="202"/>
    </row>
    <row r="1214" spans="1:2" ht="16.2" x14ac:dyDescent="0.2">
      <c r="A1214" s="5"/>
      <c r="B1214" s="202"/>
    </row>
    <row r="1215" spans="1:2" ht="16.2" x14ac:dyDescent="0.2">
      <c r="A1215" s="5"/>
      <c r="B1215" s="202"/>
    </row>
    <row r="1216" spans="1:2" ht="16.2" x14ac:dyDescent="0.2">
      <c r="A1216" s="5"/>
      <c r="B1216" s="202"/>
    </row>
    <row r="1217" spans="1:2" ht="16.2" x14ac:dyDescent="0.2">
      <c r="A1217" s="5"/>
      <c r="B1217" s="202"/>
    </row>
    <row r="1218" spans="1:2" ht="16.2" x14ac:dyDescent="0.2">
      <c r="A1218" s="5"/>
      <c r="B1218" s="202"/>
    </row>
    <row r="1219" spans="1:2" ht="16.2" x14ac:dyDescent="0.2">
      <c r="A1219" s="5"/>
      <c r="B1219" s="202"/>
    </row>
    <row r="1220" spans="1:2" ht="16.2" x14ac:dyDescent="0.2">
      <c r="A1220" s="5"/>
      <c r="B1220" s="202"/>
    </row>
    <row r="1221" spans="1:2" ht="16.2" x14ac:dyDescent="0.2">
      <c r="A1221" s="5"/>
      <c r="B1221" s="202"/>
    </row>
    <row r="1222" spans="1:2" ht="16.2" x14ac:dyDescent="0.2">
      <c r="A1222" s="5"/>
      <c r="B1222" s="202"/>
    </row>
    <row r="1223" spans="1:2" ht="16.2" x14ac:dyDescent="0.2">
      <c r="A1223" s="5"/>
      <c r="B1223" s="202"/>
    </row>
    <row r="1224" spans="1:2" ht="16.2" x14ac:dyDescent="0.2">
      <c r="A1224" s="5"/>
      <c r="B1224" s="202"/>
    </row>
    <row r="1225" spans="1:2" ht="16.2" x14ac:dyDescent="0.2">
      <c r="A1225" s="5"/>
      <c r="B1225" s="202"/>
    </row>
    <row r="1226" spans="1:2" ht="16.2" x14ac:dyDescent="0.2">
      <c r="A1226" s="5"/>
      <c r="B1226" s="202"/>
    </row>
    <row r="1227" spans="1:2" ht="16.2" x14ac:dyDescent="0.2">
      <c r="A1227" s="5"/>
      <c r="B1227" s="202"/>
    </row>
    <row r="1228" spans="1:2" ht="16.2" x14ac:dyDescent="0.2">
      <c r="A1228" s="5"/>
      <c r="B1228" s="202"/>
    </row>
    <row r="1229" spans="1:2" ht="16.2" x14ac:dyDescent="0.2">
      <c r="A1229" s="5"/>
      <c r="B1229" s="202"/>
    </row>
    <row r="1230" spans="1:2" ht="16.2" x14ac:dyDescent="0.2">
      <c r="A1230" s="5"/>
      <c r="B1230" s="202"/>
    </row>
    <row r="1231" spans="1:2" ht="16.2" x14ac:dyDescent="0.2">
      <c r="A1231" s="5"/>
      <c r="B1231" s="202"/>
    </row>
    <row r="1232" spans="1:2" ht="16.2" x14ac:dyDescent="0.2">
      <c r="A1232" s="5"/>
      <c r="B1232" s="202"/>
    </row>
    <row r="1233" spans="1:2" ht="16.2" x14ac:dyDescent="0.2">
      <c r="A1233" s="5"/>
      <c r="B1233" s="202"/>
    </row>
    <row r="1234" spans="1:2" ht="16.2" x14ac:dyDescent="0.2">
      <c r="A1234" s="5"/>
      <c r="B1234" s="202"/>
    </row>
    <row r="1235" spans="1:2" ht="16.2" x14ac:dyDescent="0.2">
      <c r="A1235" s="5"/>
      <c r="B1235" s="202"/>
    </row>
    <row r="1236" spans="1:2" ht="16.2" x14ac:dyDescent="0.2">
      <c r="A1236" s="5"/>
      <c r="B1236" s="202"/>
    </row>
    <row r="1237" spans="1:2" ht="16.2" x14ac:dyDescent="0.2">
      <c r="A1237" s="5"/>
      <c r="B1237" s="202"/>
    </row>
    <row r="1238" spans="1:2" ht="16.2" x14ac:dyDescent="0.2">
      <c r="A1238" s="5"/>
      <c r="B1238" s="202"/>
    </row>
    <row r="1239" spans="1:2" ht="16.2" x14ac:dyDescent="0.2">
      <c r="A1239" s="5"/>
      <c r="B1239" s="202"/>
    </row>
    <row r="1240" spans="1:2" ht="16.2" x14ac:dyDescent="0.2">
      <c r="A1240" s="5"/>
      <c r="B1240" s="202"/>
    </row>
    <row r="1241" spans="1:2" ht="16.2" x14ac:dyDescent="0.2">
      <c r="A1241" s="5"/>
      <c r="B1241" s="202"/>
    </row>
    <row r="1242" spans="1:2" ht="16.2" x14ac:dyDescent="0.2">
      <c r="A1242" s="5"/>
      <c r="B1242" s="202"/>
    </row>
    <row r="1243" spans="1:2" ht="16.2" x14ac:dyDescent="0.2">
      <c r="A1243" s="5"/>
      <c r="B1243" s="202"/>
    </row>
    <row r="1244" spans="1:2" ht="16.2" x14ac:dyDescent="0.2">
      <c r="A1244" s="5"/>
      <c r="B1244" s="202"/>
    </row>
    <row r="1245" spans="1:2" ht="16.2" x14ac:dyDescent="0.2">
      <c r="A1245" s="5"/>
      <c r="B1245" s="202"/>
    </row>
    <row r="1246" spans="1:2" ht="16.2" x14ac:dyDescent="0.2">
      <c r="A1246" s="5"/>
      <c r="B1246" s="202"/>
    </row>
    <row r="1247" spans="1:2" ht="16.2" x14ac:dyDescent="0.2">
      <c r="A1247" s="5"/>
      <c r="B1247" s="202"/>
    </row>
    <row r="1248" spans="1:2" ht="16.2" x14ac:dyDescent="0.2">
      <c r="A1248" s="5"/>
      <c r="B1248" s="202"/>
    </row>
    <row r="1249" spans="1:2" ht="16.2" x14ac:dyDescent="0.2">
      <c r="A1249" s="5"/>
      <c r="B1249" s="202"/>
    </row>
    <row r="1250" spans="1:2" ht="16.2" x14ac:dyDescent="0.2">
      <c r="A1250" s="5"/>
      <c r="B1250" s="202"/>
    </row>
    <row r="1251" spans="1:2" ht="16.2" x14ac:dyDescent="0.2">
      <c r="A1251" s="5"/>
      <c r="B1251" s="202"/>
    </row>
    <row r="1252" spans="1:2" ht="16.2" x14ac:dyDescent="0.2">
      <c r="A1252" s="5"/>
      <c r="B1252" s="202"/>
    </row>
    <row r="1253" spans="1:2" ht="16.2" x14ac:dyDescent="0.2">
      <c r="A1253" s="5"/>
      <c r="B1253" s="202"/>
    </row>
    <row r="1254" spans="1:2" ht="16.2" x14ac:dyDescent="0.2">
      <c r="A1254" s="5"/>
      <c r="B1254" s="202"/>
    </row>
    <row r="1255" spans="1:2" ht="16.2" x14ac:dyDescent="0.2">
      <c r="A1255" s="5"/>
      <c r="B1255" s="202"/>
    </row>
    <row r="1256" spans="1:2" ht="16.2" x14ac:dyDescent="0.2">
      <c r="A1256" s="5"/>
      <c r="B1256" s="202"/>
    </row>
    <row r="1257" spans="1:2" ht="16.2" x14ac:dyDescent="0.2">
      <c r="A1257" s="5"/>
      <c r="B1257" s="202"/>
    </row>
    <row r="1258" spans="1:2" ht="16.2" x14ac:dyDescent="0.2">
      <c r="A1258" s="5"/>
      <c r="B1258" s="202"/>
    </row>
    <row r="1259" spans="1:2" ht="16.2" x14ac:dyDescent="0.2">
      <c r="A1259" s="5"/>
      <c r="B1259" s="202"/>
    </row>
    <row r="1260" spans="1:2" ht="16.2" x14ac:dyDescent="0.2">
      <c r="A1260" s="5"/>
      <c r="B1260" s="202"/>
    </row>
    <row r="1261" spans="1:2" ht="16.2" x14ac:dyDescent="0.2">
      <c r="A1261" s="5"/>
      <c r="B1261" s="202"/>
    </row>
    <row r="1262" spans="1:2" ht="16.2" x14ac:dyDescent="0.2">
      <c r="A1262" s="5"/>
      <c r="B1262" s="202"/>
    </row>
    <row r="1263" spans="1:2" ht="16.2" x14ac:dyDescent="0.2">
      <c r="A1263" s="5"/>
      <c r="B1263" s="202"/>
    </row>
    <row r="1264" spans="1:2" ht="16.2" x14ac:dyDescent="0.2">
      <c r="A1264" s="5"/>
      <c r="B1264" s="202"/>
    </row>
    <row r="1265" spans="1:2" ht="16.2" x14ac:dyDescent="0.2">
      <c r="A1265" s="5"/>
      <c r="B1265" s="202"/>
    </row>
    <row r="1266" spans="1:2" ht="16.2" x14ac:dyDescent="0.2">
      <c r="A1266" s="5"/>
      <c r="B1266" s="202"/>
    </row>
    <row r="1267" spans="1:2" ht="16.2" x14ac:dyDescent="0.2">
      <c r="A1267" s="5"/>
      <c r="B1267" s="202"/>
    </row>
    <row r="1268" spans="1:2" ht="16.2" x14ac:dyDescent="0.2">
      <c r="A1268" s="5"/>
      <c r="B1268" s="202"/>
    </row>
    <row r="1269" spans="1:2" ht="16.2" x14ac:dyDescent="0.2">
      <c r="A1269" s="5"/>
      <c r="B1269" s="202"/>
    </row>
    <row r="1270" spans="1:2" ht="16.2" x14ac:dyDescent="0.2">
      <c r="A1270" s="5"/>
      <c r="B1270" s="202"/>
    </row>
    <row r="1271" spans="1:2" ht="16.2" x14ac:dyDescent="0.2">
      <c r="A1271" s="5"/>
      <c r="B1271" s="202"/>
    </row>
    <row r="1272" spans="1:2" ht="16.2" x14ac:dyDescent="0.2">
      <c r="A1272" s="5"/>
      <c r="B1272" s="202"/>
    </row>
    <row r="1273" spans="1:2" ht="16.2" x14ac:dyDescent="0.2">
      <c r="A1273" s="5"/>
      <c r="B1273" s="202"/>
    </row>
    <row r="1274" spans="1:2" ht="16.2" x14ac:dyDescent="0.2">
      <c r="A1274" s="5"/>
      <c r="B1274" s="202"/>
    </row>
    <row r="1275" spans="1:2" ht="16.2" x14ac:dyDescent="0.2">
      <c r="A1275" s="5"/>
      <c r="B1275" s="202"/>
    </row>
    <row r="1276" spans="1:2" ht="16.2" x14ac:dyDescent="0.2">
      <c r="A1276" s="5"/>
      <c r="B1276" s="202"/>
    </row>
    <row r="1277" spans="1:2" ht="16.2" x14ac:dyDescent="0.2">
      <c r="A1277" s="5"/>
      <c r="B1277" s="202"/>
    </row>
    <row r="1278" spans="1:2" ht="16.2" x14ac:dyDescent="0.2">
      <c r="A1278" s="5"/>
      <c r="B1278" s="202"/>
    </row>
    <row r="1279" spans="1:2" ht="16.2" x14ac:dyDescent="0.2">
      <c r="A1279" s="5"/>
      <c r="B1279" s="202"/>
    </row>
    <row r="1280" spans="1:2" ht="16.2" x14ac:dyDescent="0.2">
      <c r="A1280" s="5"/>
      <c r="B1280" s="202"/>
    </row>
    <row r="1281" spans="1:2" ht="16.2" x14ac:dyDescent="0.2">
      <c r="A1281" s="5"/>
      <c r="B1281" s="202"/>
    </row>
    <row r="1282" spans="1:2" ht="16.2" x14ac:dyDescent="0.2">
      <c r="A1282" s="5"/>
      <c r="B1282" s="202"/>
    </row>
    <row r="1283" spans="1:2" ht="16.2" x14ac:dyDescent="0.2">
      <c r="A1283" s="5"/>
      <c r="B1283" s="202"/>
    </row>
    <row r="1284" spans="1:2" ht="16.2" x14ac:dyDescent="0.2">
      <c r="A1284" s="5"/>
      <c r="B1284" s="202"/>
    </row>
    <row r="1285" spans="1:2" ht="16.2" x14ac:dyDescent="0.2">
      <c r="A1285" s="5"/>
      <c r="B1285" s="202"/>
    </row>
    <row r="1286" spans="1:2" ht="16.2" x14ac:dyDescent="0.2">
      <c r="A1286" s="5"/>
      <c r="B1286" s="202"/>
    </row>
    <row r="1287" spans="1:2" ht="16.2" x14ac:dyDescent="0.2">
      <c r="A1287" s="5"/>
      <c r="B1287" s="202"/>
    </row>
    <row r="1288" spans="1:2" ht="16.2" x14ac:dyDescent="0.2">
      <c r="A1288" s="5"/>
      <c r="B1288" s="202"/>
    </row>
    <row r="1289" spans="1:2" ht="16.2" x14ac:dyDescent="0.2">
      <c r="A1289" s="5"/>
      <c r="B1289" s="202"/>
    </row>
    <row r="1290" spans="1:2" ht="16.2" x14ac:dyDescent="0.2">
      <c r="A1290" s="5"/>
      <c r="B1290" s="202"/>
    </row>
    <row r="1291" spans="1:2" ht="16.2" x14ac:dyDescent="0.2">
      <c r="A1291" s="5"/>
      <c r="B1291" s="202"/>
    </row>
    <row r="1292" spans="1:2" ht="16.2" x14ac:dyDescent="0.2">
      <c r="A1292" s="5"/>
      <c r="B1292" s="202"/>
    </row>
    <row r="1293" spans="1:2" ht="16.2" x14ac:dyDescent="0.2">
      <c r="A1293" s="5"/>
      <c r="B1293" s="202"/>
    </row>
    <row r="1294" spans="1:2" ht="16.2" x14ac:dyDescent="0.2">
      <c r="A1294" s="5"/>
      <c r="B1294" s="202"/>
    </row>
    <row r="1295" spans="1:2" ht="16.2" x14ac:dyDescent="0.2">
      <c r="A1295" s="5"/>
      <c r="B1295" s="202"/>
    </row>
    <row r="1296" spans="1:2" ht="16.2" x14ac:dyDescent="0.2">
      <c r="A1296" s="5"/>
      <c r="B1296" s="202"/>
    </row>
    <row r="1297" spans="1:2" ht="16.2" x14ac:dyDescent="0.2">
      <c r="A1297" s="5"/>
      <c r="B1297" s="202"/>
    </row>
    <row r="1298" spans="1:2" ht="16.2" x14ac:dyDescent="0.2">
      <c r="A1298" s="5"/>
      <c r="B1298" s="202"/>
    </row>
    <row r="1299" spans="1:2" ht="16.2" x14ac:dyDescent="0.2">
      <c r="A1299" s="5"/>
      <c r="B1299" s="202"/>
    </row>
    <row r="1300" spans="1:2" ht="16.2" x14ac:dyDescent="0.2">
      <c r="A1300" s="5"/>
      <c r="B1300" s="202"/>
    </row>
    <row r="1301" spans="1:2" ht="16.2" x14ac:dyDescent="0.2">
      <c r="A1301" s="5"/>
      <c r="B1301" s="202"/>
    </row>
    <row r="1302" spans="1:2" ht="16.2" x14ac:dyDescent="0.2">
      <c r="A1302" s="5"/>
      <c r="B1302" s="202"/>
    </row>
    <row r="1303" spans="1:2" ht="16.2" x14ac:dyDescent="0.2">
      <c r="A1303" s="5"/>
      <c r="B1303" s="202"/>
    </row>
    <row r="1304" spans="1:2" ht="16.2" x14ac:dyDescent="0.2">
      <c r="A1304" s="5"/>
      <c r="B1304" s="202"/>
    </row>
    <row r="1305" spans="1:2" ht="16.2" x14ac:dyDescent="0.2">
      <c r="A1305" s="5"/>
      <c r="B1305" s="202"/>
    </row>
    <row r="1306" spans="1:2" ht="16.2" x14ac:dyDescent="0.2">
      <c r="A1306" s="5"/>
      <c r="B1306" s="202"/>
    </row>
    <row r="1307" spans="1:2" ht="16.2" x14ac:dyDescent="0.2">
      <c r="A1307" s="5"/>
      <c r="B1307" s="202"/>
    </row>
    <row r="1308" spans="1:2" ht="16.2" x14ac:dyDescent="0.2">
      <c r="A1308" s="5"/>
      <c r="B1308" s="202"/>
    </row>
    <row r="1309" spans="1:2" ht="16.2" x14ac:dyDescent="0.2">
      <c r="A1309" s="5"/>
      <c r="B1309" s="202"/>
    </row>
    <row r="1310" spans="1:2" ht="16.2" x14ac:dyDescent="0.2">
      <c r="A1310" s="5"/>
      <c r="B1310" s="202"/>
    </row>
    <row r="1311" spans="1:2" ht="16.2" x14ac:dyDescent="0.2">
      <c r="A1311" s="5"/>
      <c r="B1311" s="202"/>
    </row>
    <row r="1312" spans="1:2" ht="16.2" x14ac:dyDescent="0.2">
      <c r="A1312" s="5"/>
      <c r="B1312" s="202"/>
    </row>
    <row r="1313" spans="1:2" ht="16.2" x14ac:dyDescent="0.2">
      <c r="A1313" s="5"/>
      <c r="B1313" s="202"/>
    </row>
    <row r="1314" spans="1:2" ht="16.2" x14ac:dyDescent="0.2">
      <c r="A1314" s="5"/>
      <c r="B1314" s="202"/>
    </row>
    <row r="1315" spans="1:2" ht="16.2" x14ac:dyDescent="0.2">
      <c r="A1315" s="5"/>
      <c r="B1315" s="202"/>
    </row>
    <row r="1316" spans="1:2" ht="16.2" x14ac:dyDescent="0.2">
      <c r="A1316" s="5"/>
      <c r="B1316" s="202"/>
    </row>
    <row r="1317" spans="1:2" ht="16.2" x14ac:dyDescent="0.2">
      <c r="A1317" s="5"/>
      <c r="B1317" s="202"/>
    </row>
    <row r="1318" spans="1:2" ht="16.2" x14ac:dyDescent="0.2">
      <c r="A1318" s="5"/>
      <c r="B1318" s="202"/>
    </row>
    <row r="1319" spans="1:2" ht="16.2" x14ac:dyDescent="0.2">
      <c r="A1319" s="5"/>
      <c r="B1319" s="202"/>
    </row>
    <row r="1320" spans="1:2" ht="16.2" x14ac:dyDescent="0.2">
      <c r="A1320" s="5"/>
      <c r="B1320" s="202"/>
    </row>
    <row r="1321" spans="1:2" ht="16.2" x14ac:dyDescent="0.2">
      <c r="A1321" s="5"/>
      <c r="B1321" s="202"/>
    </row>
    <row r="1322" spans="1:2" ht="16.2" x14ac:dyDescent="0.2">
      <c r="A1322" s="5"/>
      <c r="B1322" s="202"/>
    </row>
    <row r="1323" spans="1:2" ht="16.2" x14ac:dyDescent="0.2">
      <c r="A1323" s="5"/>
      <c r="B1323" s="202"/>
    </row>
    <row r="1324" spans="1:2" ht="16.2" x14ac:dyDescent="0.2">
      <c r="A1324" s="5"/>
      <c r="B1324" s="202"/>
    </row>
    <row r="1325" spans="1:2" ht="16.2" x14ac:dyDescent="0.2">
      <c r="A1325" s="5"/>
      <c r="B1325" s="202"/>
    </row>
    <row r="1326" spans="1:2" ht="16.2" x14ac:dyDescent="0.2">
      <c r="A1326" s="5"/>
      <c r="B1326" s="202"/>
    </row>
    <row r="1327" spans="1:2" ht="16.2" x14ac:dyDescent="0.2">
      <c r="A1327" s="5"/>
      <c r="B1327" s="202"/>
    </row>
    <row r="1328" spans="1:2" ht="16.2" x14ac:dyDescent="0.2">
      <c r="A1328" s="5"/>
      <c r="B1328" s="202"/>
    </row>
    <row r="1329" spans="1:2" ht="16.2" x14ac:dyDescent="0.2">
      <c r="A1329" s="5"/>
      <c r="B1329" s="202"/>
    </row>
    <row r="1330" spans="1:2" ht="16.2" x14ac:dyDescent="0.2">
      <c r="A1330" s="5"/>
      <c r="B1330" s="202"/>
    </row>
    <row r="1331" spans="1:2" ht="16.2" x14ac:dyDescent="0.2">
      <c r="A1331" s="5"/>
      <c r="B1331" s="202"/>
    </row>
    <row r="1332" spans="1:2" ht="16.2" x14ac:dyDescent="0.2">
      <c r="A1332" s="5"/>
      <c r="B1332" s="202"/>
    </row>
    <row r="1333" spans="1:2" ht="16.2" x14ac:dyDescent="0.2">
      <c r="A1333" s="5"/>
      <c r="B1333" s="202"/>
    </row>
    <row r="1334" spans="1:2" ht="16.2" x14ac:dyDescent="0.2">
      <c r="A1334" s="5"/>
      <c r="B1334" s="202"/>
    </row>
    <row r="1335" spans="1:2" ht="16.2" x14ac:dyDescent="0.2">
      <c r="A1335" s="5"/>
      <c r="B1335" s="202"/>
    </row>
    <row r="1336" spans="1:2" ht="16.2" x14ac:dyDescent="0.2">
      <c r="A1336" s="5"/>
      <c r="B1336" s="202"/>
    </row>
    <row r="1337" spans="1:2" ht="16.2" x14ac:dyDescent="0.2">
      <c r="A1337" s="5"/>
      <c r="B1337" s="202"/>
    </row>
    <row r="1338" spans="1:2" ht="16.2" x14ac:dyDescent="0.2">
      <c r="A1338" s="5"/>
      <c r="B1338" s="202"/>
    </row>
    <row r="1339" spans="1:2" ht="16.2" x14ac:dyDescent="0.2">
      <c r="A1339" s="5"/>
      <c r="B1339" s="202"/>
    </row>
    <row r="1340" spans="1:2" ht="16.2" x14ac:dyDescent="0.2">
      <c r="A1340" s="5"/>
      <c r="B1340" s="202"/>
    </row>
    <row r="1341" spans="1:2" ht="16.2" x14ac:dyDescent="0.2">
      <c r="A1341" s="5"/>
      <c r="B1341" s="202"/>
    </row>
    <row r="1342" spans="1:2" ht="16.2" x14ac:dyDescent="0.2">
      <c r="A1342" s="5"/>
      <c r="B1342" s="202"/>
    </row>
    <row r="1343" spans="1:2" ht="16.2" x14ac:dyDescent="0.2">
      <c r="A1343" s="5"/>
      <c r="B1343" s="202"/>
    </row>
    <row r="1344" spans="1:2" ht="16.2" x14ac:dyDescent="0.2">
      <c r="A1344" s="5"/>
      <c r="B1344" s="202"/>
    </row>
    <row r="1345" spans="1:2" ht="16.2" x14ac:dyDescent="0.2">
      <c r="A1345" s="5"/>
      <c r="B1345" s="202"/>
    </row>
    <row r="1346" spans="1:2" ht="16.2" x14ac:dyDescent="0.2">
      <c r="A1346" s="5"/>
      <c r="B1346" s="202"/>
    </row>
    <row r="1347" spans="1:2" ht="16.2" x14ac:dyDescent="0.2">
      <c r="A1347" s="5"/>
      <c r="B1347" s="202"/>
    </row>
    <row r="1348" spans="1:2" ht="16.2" x14ac:dyDescent="0.2">
      <c r="A1348" s="5"/>
      <c r="B1348" s="202"/>
    </row>
    <row r="1349" spans="1:2" ht="16.2" x14ac:dyDescent="0.2">
      <c r="A1349" s="5"/>
      <c r="B1349" s="202"/>
    </row>
    <row r="1350" spans="1:2" ht="16.2" x14ac:dyDescent="0.2">
      <c r="A1350" s="5"/>
      <c r="B1350" s="202"/>
    </row>
    <row r="1351" spans="1:2" ht="16.2" x14ac:dyDescent="0.2">
      <c r="A1351" s="5"/>
      <c r="B1351" s="202"/>
    </row>
    <row r="1352" spans="1:2" ht="16.2" x14ac:dyDescent="0.2">
      <c r="A1352" s="5"/>
      <c r="B1352" s="202"/>
    </row>
    <row r="1353" spans="1:2" ht="16.2" x14ac:dyDescent="0.2">
      <c r="A1353" s="5"/>
      <c r="B1353" s="202"/>
    </row>
    <row r="1354" spans="1:2" ht="16.2" x14ac:dyDescent="0.2">
      <c r="A1354" s="5"/>
      <c r="B1354" s="202"/>
    </row>
    <row r="1355" spans="1:2" ht="16.2" x14ac:dyDescent="0.2">
      <c r="A1355" s="5"/>
      <c r="B1355" s="202"/>
    </row>
    <row r="1356" spans="1:2" ht="16.2" x14ac:dyDescent="0.2">
      <c r="A1356" s="5"/>
      <c r="B1356" s="202"/>
    </row>
    <row r="1357" spans="1:2" ht="16.2" x14ac:dyDescent="0.2">
      <c r="A1357" s="5"/>
      <c r="B1357" s="202"/>
    </row>
    <row r="1358" spans="1:2" ht="16.2" x14ac:dyDescent="0.2">
      <c r="A1358" s="5"/>
      <c r="B1358" s="202"/>
    </row>
    <row r="1359" spans="1:2" ht="16.2" x14ac:dyDescent="0.2">
      <c r="A1359" s="5"/>
      <c r="B1359" s="202"/>
    </row>
    <row r="1360" spans="1:2" ht="16.2" x14ac:dyDescent="0.2">
      <c r="A1360" s="5"/>
      <c r="B1360" s="202"/>
    </row>
    <row r="1361" spans="1:2" ht="16.2" x14ac:dyDescent="0.2">
      <c r="A1361" s="5"/>
      <c r="B1361" s="202"/>
    </row>
    <row r="1362" spans="1:2" ht="16.2" x14ac:dyDescent="0.2">
      <c r="A1362" s="5"/>
      <c r="B1362" s="202"/>
    </row>
    <row r="1363" spans="1:2" ht="16.2" x14ac:dyDescent="0.2">
      <c r="A1363" s="5"/>
      <c r="B1363" s="202"/>
    </row>
    <row r="1364" spans="1:2" ht="16.2" x14ac:dyDescent="0.2">
      <c r="A1364" s="5"/>
      <c r="B1364" s="202"/>
    </row>
    <row r="1365" spans="1:2" ht="16.2" x14ac:dyDescent="0.2">
      <c r="A1365" s="5"/>
      <c r="B1365" s="202"/>
    </row>
    <row r="1366" spans="1:2" ht="16.2" x14ac:dyDescent="0.2">
      <c r="A1366" s="5"/>
      <c r="B1366" s="202"/>
    </row>
    <row r="1367" spans="1:2" ht="16.2" x14ac:dyDescent="0.2">
      <c r="A1367" s="5"/>
      <c r="B1367" s="202"/>
    </row>
    <row r="1368" spans="1:2" ht="16.2" x14ac:dyDescent="0.2">
      <c r="A1368" s="5"/>
      <c r="B1368" s="202"/>
    </row>
    <row r="1369" spans="1:2" ht="16.2" x14ac:dyDescent="0.2">
      <c r="A1369" s="5"/>
      <c r="B1369" s="202"/>
    </row>
    <row r="1370" spans="1:2" ht="16.2" x14ac:dyDescent="0.2">
      <c r="A1370" s="5"/>
      <c r="B1370" s="202"/>
    </row>
    <row r="1371" spans="1:2" ht="16.2" x14ac:dyDescent="0.2">
      <c r="A1371" s="5"/>
      <c r="B1371" s="202"/>
    </row>
    <row r="1372" spans="1:2" ht="16.2" x14ac:dyDescent="0.2">
      <c r="A1372" s="5"/>
      <c r="B1372" s="202"/>
    </row>
    <row r="1373" spans="1:2" ht="16.2" x14ac:dyDescent="0.2">
      <c r="A1373" s="5"/>
      <c r="B1373" s="202"/>
    </row>
    <row r="1374" spans="1:2" ht="16.2" x14ac:dyDescent="0.2">
      <c r="A1374" s="5"/>
      <c r="B1374" s="202"/>
    </row>
    <row r="1375" spans="1:2" ht="16.2" x14ac:dyDescent="0.2">
      <c r="A1375" s="5"/>
      <c r="B1375" s="202"/>
    </row>
    <row r="1376" spans="1:2" ht="16.2" x14ac:dyDescent="0.2">
      <c r="A1376" s="5"/>
      <c r="B1376" s="202"/>
    </row>
    <row r="1377" spans="1:2" ht="16.2" x14ac:dyDescent="0.2">
      <c r="A1377" s="5"/>
      <c r="B1377" s="202"/>
    </row>
    <row r="1378" spans="1:2" ht="16.2" x14ac:dyDescent="0.2">
      <c r="A1378" s="5"/>
      <c r="B1378" s="202"/>
    </row>
    <row r="1379" spans="1:2" ht="16.2" x14ac:dyDescent="0.2">
      <c r="A1379" s="5"/>
      <c r="B1379" s="202"/>
    </row>
    <row r="1380" spans="1:2" ht="16.2" x14ac:dyDescent="0.2">
      <c r="A1380" s="5"/>
      <c r="B1380" s="202"/>
    </row>
    <row r="1381" spans="1:2" ht="16.2" x14ac:dyDescent="0.2">
      <c r="A1381" s="5"/>
      <c r="B1381" s="202"/>
    </row>
    <row r="1382" spans="1:2" ht="16.2" x14ac:dyDescent="0.2">
      <c r="A1382" s="5"/>
      <c r="B1382" s="202"/>
    </row>
    <row r="1383" spans="1:2" ht="16.2" x14ac:dyDescent="0.2">
      <c r="A1383" s="5"/>
      <c r="B1383" s="202"/>
    </row>
    <row r="1384" spans="1:2" ht="16.2" x14ac:dyDescent="0.2">
      <c r="A1384" s="5"/>
      <c r="B1384" s="202"/>
    </row>
    <row r="1385" spans="1:2" ht="16.2" x14ac:dyDescent="0.2">
      <c r="A1385" s="5"/>
      <c r="B1385" s="202"/>
    </row>
    <row r="1386" spans="1:2" ht="16.2" x14ac:dyDescent="0.2">
      <c r="A1386" s="5"/>
      <c r="B1386" s="202"/>
    </row>
    <row r="1387" spans="1:2" ht="16.2" x14ac:dyDescent="0.2">
      <c r="A1387" s="5"/>
      <c r="B1387" s="202"/>
    </row>
    <row r="1388" spans="1:2" ht="16.2" x14ac:dyDescent="0.2">
      <c r="A1388" s="5"/>
      <c r="B1388" s="202"/>
    </row>
    <row r="1389" spans="1:2" ht="16.2" x14ac:dyDescent="0.2">
      <c r="A1389" s="5"/>
      <c r="B1389" s="202"/>
    </row>
    <row r="1390" spans="1:2" ht="16.2" x14ac:dyDescent="0.2">
      <c r="A1390" s="5"/>
      <c r="B1390" s="202"/>
    </row>
    <row r="1391" spans="1:2" ht="16.2" x14ac:dyDescent="0.2">
      <c r="A1391" s="5"/>
      <c r="B1391" s="202"/>
    </row>
    <row r="1392" spans="1:2" ht="16.2" x14ac:dyDescent="0.2">
      <c r="A1392" s="5"/>
      <c r="B1392" s="202"/>
    </row>
    <row r="1393" spans="1:2" ht="16.2" x14ac:dyDescent="0.2">
      <c r="A1393" s="5"/>
      <c r="B1393" s="202"/>
    </row>
    <row r="1394" spans="1:2" ht="16.2" x14ac:dyDescent="0.2">
      <c r="A1394" s="5"/>
      <c r="B1394" s="202"/>
    </row>
    <row r="1395" spans="1:2" ht="16.2" x14ac:dyDescent="0.2">
      <c r="A1395" s="5"/>
      <c r="B1395" s="202"/>
    </row>
    <row r="1396" spans="1:2" ht="16.2" x14ac:dyDescent="0.2">
      <c r="A1396" s="5"/>
      <c r="B1396" s="202"/>
    </row>
    <row r="1397" spans="1:2" ht="16.2" x14ac:dyDescent="0.2">
      <c r="A1397" s="5"/>
      <c r="B1397" s="202"/>
    </row>
    <row r="1398" spans="1:2" ht="16.2" x14ac:dyDescent="0.2">
      <c r="A1398" s="5"/>
      <c r="B1398" s="202"/>
    </row>
    <row r="1399" spans="1:2" ht="16.2" x14ac:dyDescent="0.2">
      <c r="A1399" s="5"/>
      <c r="B1399" s="202"/>
    </row>
    <row r="1400" spans="1:2" ht="16.2" x14ac:dyDescent="0.2">
      <c r="A1400" s="5"/>
      <c r="B1400" s="202"/>
    </row>
    <row r="1401" spans="1:2" ht="16.2" x14ac:dyDescent="0.2">
      <c r="A1401" s="5"/>
      <c r="B1401" s="202"/>
    </row>
    <row r="1402" spans="1:2" ht="16.2" x14ac:dyDescent="0.2">
      <c r="A1402" s="5"/>
      <c r="B1402" s="202"/>
    </row>
    <row r="1403" spans="1:2" ht="16.2" x14ac:dyDescent="0.2">
      <c r="A1403" s="5"/>
      <c r="B1403" s="202"/>
    </row>
    <row r="1404" spans="1:2" ht="16.2" x14ac:dyDescent="0.2">
      <c r="A1404" s="5"/>
      <c r="B1404" s="202"/>
    </row>
    <row r="1405" spans="1:2" ht="16.2" x14ac:dyDescent="0.2">
      <c r="A1405" s="5"/>
      <c r="B1405" s="202"/>
    </row>
    <row r="1406" spans="1:2" ht="16.2" x14ac:dyDescent="0.2">
      <c r="A1406" s="5"/>
      <c r="B1406" s="202"/>
    </row>
    <row r="1407" spans="1:2" ht="16.2" x14ac:dyDescent="0.2">
      <c r="A1407" s="5"/>
      <c r="B1407" s="202"/>
    </row>
    <row r="1408" spans="1:2" ht="16.2" x14ac:dyDescent="0.2">
      <c r="A1408" s="5"/>
      <c r="B1408" s="202"/>
    </row>
    <row r="1409" spans="1:2" ht="16.2" x14ac:dyDescent="0.2">
      <c r="A1409" s="5"/>
      <c r="B1409" s="202"/>
    </row>
    <row r="1410" spans="1:2" ht="16.2" x14ac:dyDescent="0.2">
      <c r="A1410" s="5"/>
      <c r="B1410" s="202"/>
    </row>
    <row r="1411" spans="1:2" ht="16.2" x14ac:dyDescent="0.2">
      <c r="A1411" s="5"/>
      <c r="B1411" s="202"/>
    </row>
    <row r="1412" spans="1:2" ht="16.2" x14ac:dyDescent="0.2">
      <c r="A1412" s="5"/>
      <c r="B1412" s="202"/>
    </row>
    <row r="1413" spans="1:2" ht="16.2" x14ac:dyDescent="0.2">
      <c r="A1413" s="5"/>
      <c r="B1413" s="202"/>
    </row>
    <row r="1414" spans="1:2" ht="16.2" x14ac:dyDescent="0.2">
      <c r="A1414" s="5"/>
      <c r="B1414" s="202"/>
    </row>
    <row r="1415" spans="1:2" ht="16.2" x14ac:dyDescent="0.2">
      <c r="A1415" s="5"/>
      <c r="B1415" s="202"/>
    </row>
    <row r="1416" spans="1:2" ht="16.2" x14ac:dyDescent="0.2">
      <c r="A1416" s="5"/>
      <c r="B1416" s="202"/>
    </row>
    <row r="1417" spans="1:2" ht="16.2" x14ac:dyDescent="0.2">
      <c r="A1417" s="5"/>
      <c r="B1417" s="202"/>
    </row>
    <row r="1418" spans="1:2" ht="16.2" x14ac:dyDescent="0.2">
      <c r="A1418" s="5"/>
      <c r="B1418" s="202"/>
    </row>
    <row r="1419" spans="1:2" ht="16.2" x14ac:dyDescent="0.2">
      <c r="A1419" s="5"/>
      <c r="B1419" s="202"/>
    </row>
    <row r="1420" spans="1:2" ht="16.2" x14ac:dyDescent="0.2">
      <c r="A1420" s="5"/>
      <c r="B1420" s="202"/>
    </row>
    <row r="1421" spans="1:2" ht="16.2" x14ac:dyDescent="0.2">
      <c r="A1421" s="5"/>
      <c r="B1421" s="202"/>
    </row>
    <row r="1422" spans="1:2" ht="16.2" x14ac:dyDescent="0.2">
      <c r="A1422" s="5"/>
      <c r="B1422" s="202"/>
    </row>
    <row r="1423" spans="1:2" ht="16.2" x14ac:dyDescent="0.2">
      <c r="A1423" s="5"/>
      <c r="B1423" s="202"/>
    </row>
    <row r="1424" spans="1:2" ht="16.2" x14ac:dyDescent="0.2">
      <c r="A1424" s="5"/>
      <c r="B1424" s="202"/>
    </row>
    <row r="1425" spans="1:2" ht="16.2" x14ac:dyDescent="0.2">
      <c r="A1425" s="5"/>
      <c r="B1425" s="202"/>
    </row>
    <row r="1426" spans="1:2" ht="16.2" x14ac:dyDescent="0.2">
      <c r="A1426" s="5"/>
      <c r="B1426" s="202"/>
    </row>
    <row r="1427" spans="1:2" ht="16.2" x14ac:dyDescent="0.2">
      <c r="A1427" s="5"/>
      <c r="B1427" s="202"/>
    </row>
    <row r="1428" spans="1:2" ht="16.2" x14ac:dyDescent="0.2">
      <c r="A1428" s="5"/>
      <c r="B1428" s="202"/>
    </row>
    <row r="1429" spans="1:2" ht="16.2" x14ac:dyDescent="0.2">
      <c r="A1429" s="5"/>
      <c r="B1429" s="202"/>
    </row>
    <row r="1430" spans="1:2" ht="16.2" x14ac:dyDescent="0.2">
      <c r="A1430" s="5"/>
      <c r="B1430" s="202"/>
    </row>
    <row r="1431" spans="1:2" ht="16.2" x14ac:dyDescent="0.2">
      <c r="A1431" s="5"/>
      <c r="B1431" s="202"/>
    </row>
    <row r="1432" spans="1:2" ht="16.2" x14ac:dyDescent="0.2">
      <c r="A1432" s="5"/>
      <c r="B1432" s="202"/>
    </row>
    <row r="1433" spans="1:2" ht="16.2" x14ac:dyDescent="0.2">
      <c r="A1433" s="5"/>
      <c r="B1433" s="202"/>
    </row>
    <row r="1434" spans="1:2" ht="16.2" x14ac:dyDescent="0.2">
      <c r="A1434" s="5"/>
      <c r="B1434" s="202"/>
    </row>
    <row r="1435" spans="1:2" ht="16.2" x14ac:dyDescent="0.2">
      <c r="A1435" s="5"/>
      <c r="B1435" s="202"/>
    </row>
    <row r="1436" spans="1:2" ht="16.2" x14ac:dyDescent="0.2">
      <c r="A1436" s="5"/>
      <c r="B1436" s="202"/>
    </row>
    <row r="1437" spans="1:2" ht="16.2" x14ac:dyDescent="0.2">
      <c r="A1437" s="5"/>
      <c r="B1437" s="202"/>
    </row>
    <row r="1438" spans="1:2" ht="16.2" x14ac:dyDescent="0.2">
      <c r="A1438" s="5"/>
      <c r="B1438" s="202"/>
    </row>
    <row r="1439" spans="1:2" ht="16.2" x14ac:dyDescent="0.2">
      <c r="A1439" s="5"/>
      <c r="B1439" s="202"/>
    </row>
    <row r="1440" spans="1:2" ht="16.2" x14ac:dyDescent="0.2">
      <c r="A1440" s="5"/>
      <c r="B1440" s="202"/>
    </row>
    <row r="1441" spans="1:2" ht="16.2" x14ac:dyDescent="0.2">
      <c r="A1441" s="5"/>
      <c r="B1441" s="202"/>
    </row>
    <row r="1442" spans="1:2" ht="16.2" x14ac:dyDescent="0.2">
      <c r="A1442" s="5"/>
      <c r="B1442" s="202"/>
    </row>
    <row r="1443" spans="1:2" ht="16.2" x14ac:dyDescent="0.2">
      <c r="A1443" s="5"/>
      <c r="B1443" s="202"/>
    </row>
    <row r="1444" spans="1:2" ht="16.2" x14ac:dyDescent="0.2">
      <c r="A1444" s="5"/>
      <c r="B1444" s="202"/>
    </row>
    <row r="1445" spans="1:2" ht="16.2" x14ac:dyDescent="0.2">
      <c r="A1445" s="5"/>
      <c r="B1445" s="202"/>
    </row>
    <row r="1446" spans="1:2" ht="16.2" x14ac:dyDescent="0.2">
      <c r="A1446" s="5"/>
      <c r="B1446" s="202"/>
    </row>
    <row r="1447" spans="1:2" ht="16.2" x14ac:dyDescent="0.2">
      <c r="A1447" s="5"/>
      <c r="B1447" s="202"/>
    </row>
    <row r="1448" spans="1:2" ht="16.2" x14ac:dyDescent="0.2">
      <c r="A1448" s="5"/>
      <c r="B1448" s="202"/>
    </row>
    <row r="1449" spans="1:2" ht="16.2" x14ac:dyDescent="0.2">
      <c r="A1449" s="5"/>
      <c r="B1449" s="202"/>
    </row>
    <row r="1450" spans="1:2" ht="16.2" x14ac:dyDescent="0.2">
      <c r="A1450" s="5"/>
      <c r="B1450" s="202"/>
    </row>
    <row r="1451" spans="1:2" ht="16.2" x14ac:dyDescent="0.2">
      <c r="A1451" s="5"/>
      <c r="B1451" s="202"/>
    </row>
    <row r="1452" spans="1:2" ht="16.2" x14ac:dyDescent="0.2">
      <c r="A1452" s="5"/>
      <c r="B1452" s="202"/>
    </row>
    <row r="1453" spans="1:2" ht="16.2" x14ac:dyDescent="0.2">
      <c r="A1453" s="5"/>
      <c r="B1453" s="202"/>
    </row>
    <row r="1454" spans="1:2" ht="16.2" x14ac:dyDescent="0.2">
      <c r="A1454" s="5"/>
      <c r="B1454" s="202"/>
    </row>
    <row r="1455" spans="1:2" ht="16.2" x14ac:dyDescent="0.2">
      <c r="A1455" s="5"/>
      <c r="B1455" s="202"/>
    </row>
    <row r="1456" spans="1:2" ht="16.2" x14ac:dyDescent="0.2">
      <c r="A1456" s="5"/>
      <c r="B1456" s="202"/>
    </row>
    <row r="1457" spans="1:2" ht="16.2" x14ac:dyDescent="0.2">
      <c r="A1457" s="5"/>
      <c r="B1457" s="202"/>
    </row>
    <row r="1458" spans="1:2" ht="16.2" x14ac:dyDescent="0.2">
      <c r="A1458" s="5"/>
      <c r="B1458" s="202"/>
    </row>
    <row r="1459" spans="1:2" ht="16.2" x14ac:dyDescent="0.2">
      <c r="A1459" s="5"/>
      <c r="B1459" s="202"/>
    </row>
    <row r="1460" spans="1:2" ht="16.2" x14ac:dyDescent="0.2">
      <c r="A1460" s="5"/>
      <c r="B1460" s="202"/>
    </row>
    <row r="1461" spans="1:2" ht="16.2" x14ac:dyDescent="0.2">
      <c r="A1461" s="5"/>
      <c r="B1461" s="202"/>
    </row>
    <row r="1462" spans="1:2" ht="16.2" x14ac:dyDescent="0.2">
      <c r="A1462" s="5"/>
      <c r="B1462" s="202"/>
    </row>
    <row r="1463" spans="1:2" ht="16.2" x14ac:dyDescent="0.2">
      <c r="A1463" s="5"/>
      <c r="B1463" s="202"/>
    </row>
    <row r="1464" spans="1:2" ht="16.2" x14ac:dyDescent="0.2">
      <c r="A1464" s="5"/>
      <c r="B1464" s="202"/>
    </row>
    <row r="1465" spans="1:2" ht="16.2" x14ac:dyDescent="0.2">
      <c r="A1465" s="5"/>
      <c r="B1465" s="202"/>
    </row>
    <row r="1466" spans="1:2" ht="16.2" x14ac:dyDescent="0.2">
      <c r="A1466" s="5"/>
      <c r="B1466" s="202"/>
    </row>
    <row r="1467" spans="1:2" ht="16.2" x14ac:dyDescent="0.2">
      <c r="A1467" s="5"/>
      <c r="B1467" s="202"/>
    </row>
    <row r="1468" spans="1:2" ht="16.2" x14ac:dyDescent="0.2">
      <c r="A1468" s="5"/>
      <c r="B1468" s="202"/>
    </row>
    <row r="1469" spans="1:2" ht="16.2" x14ac:dyDescent="0.2">
      <c r="A1469" s="5"/>
      <c r="B1469" s="202"/>
    </row>
    <row r="1470" spans="1:2" ht="16.2" x14ac:dyDescent="0.2">
      <c r="A1470" s="5"/>
      <c r="B1470" s="202"/>
    </row>
    <row r="1471" spans="1:2" ht="16.2" x14ac:dyDescent="0.2">
      <c r="A1471" s="5"/>
      <c r="B1471" s="202"/>
    </row>
    <row r="1472" spans="1:2" ht="16.2" x14ac:dyDescent="0.2">
      <c r="A1472" s="5"/>
      <c r="B1472" s="202"/>
    </row>
    <row r="1473" spans="1:2" ht="16.2" x14ac:dyDescent="0.2">
      <c r="A1473" s="5"/>
      <c r="B1473" s="202"/>
    </row>
    <row r="1474" spans="1:2" ht="16.2" x14ac:dyDescent="0.2">
      <c r="A1474" s="5"/>
      <c r="B1474" s="202"/>
    </row>
    <row r="1475" spans="1:2" ht="16.2" x14ac:dyDescent="0.2">
      <c r="A1475" s="5"/>
      <c r="B1475" s="202"/>
    </row>
    <row r="1476" spans="1:2" ht="16.2" x14ac:dyDescent="0.2">
      <c r="A1476" s="5"/>
      <c r="B1476" s="202"/>
    </row>
    <row r="1477" spans="1:2" ht="16.2" x14ac:dyDescent="0.2">
      <c r="A1477" s="5"/>
      <c r="B1477" s="202"/>
    </row>
    <row r="1478" spans="1:2" ht="16.2" x14ac:dyDescent="0.2">
      <c r="A1478" s="5"/>
      <c r="B1478" s="202"/>
    </row>
    <row r="1479" spans="1:2" ht="16.2" x14ac:dyDescent="0.2">
      <c r="A1479" s="5"/>
      <c r="B1479" s="202"/>
    </row>
    <row r="1480" spans="1:2" ht="16.2" x14ac:dyDescent="0.2">
      <c r="A1480" s="5"/>
      <c r="B1480" s="202"/>
    </row>
    <row r="1481" spans="1:2" ht="16.2" x14ac:dyDescent="0.2">
      <c r="A1481" s="5"/>
      <c r="B1481" s="202"/>
    </row>
    <row r="1482" spans="1:2" ht="16.2" x14ac:dyDescent="0.2">
      <c r="A1482" s="5"/>
      <c r="B1482" s="202"/>
    </row>
    <row r="1483" spans="1:2" ht="16.2" x14ac:dyDescent="0.2">
      <c r="A1483" s="5"/>
      <c r="B1483" s="202"/>
    </row>
    <row r="1484" spans="1:2" ht="16.2" x14ac:dyDescent="0.2">
      <c r="A1484" s="5"/>
      <c r="B1484" s="202"/>
    </row>
    <row r="1485" spans="1:2" ht="16.2" x14ac:dyDescent="0.2">
      <c r="A1485" s="5"/>
      <c r="B1485" s="202"/>
    </row>
    <row r="1486" spans="1:2" ht="16.2" x14ac:dyDescent="0.2">
      <c r="A1486" s="5"/>
      <c r="B1486" s="202"/>
    </row>
    <row r="1487" spans="1:2" ht="16.2" x14ac:dyDescent="0.2">
      <c r="A1487" s="5"/>
      <c r="B1487" s="202"/>
    </row>
    <row r="1488" spans="1:2" ht="16.2" x14ac:dyDescent="0.2">
      <c r="A1488" s="5"/>
      <c r="B1488" s="202"/>
    </row>
    <row r="1489" spans="1:2" ht="16.2" x14ac:dyDescent="0.2">
      <c r="A1489" s="5"/>
      <c r="B1489" s="202"/>
    </row>
    <row r="1490" spans="1:2" ht="16.2" x14ac:dyDescent="0.2">
      <c r="A1490" s="5"/>
      <c r="B1490" s="202"/>
    </row>
    <row r="1491" spans="1:2" ht="16.2" x14ac:dyDescent="0.2">
      <c r="A1491" s="5"/>
      <c r="B1491" s="202"/>
    </row>
    <row r="1492" spans="1:2" ht="16.2" x14ac:dyDescent="0.2">
      <c r="A1492" s="5"/>
      <c r="B1492" s="202"/>
    </row>
    <row r="1493" spans="1:2" ht="16.2" x14ac:dyDescent="0.2">
      <c r="A1493" s="5"/>
      <c r="B1493" s="202"/>
    </row>
    <row r="1494" spans="1:2" ht="16.2" x14ac:dyDescent="0.2">
      <c r="A1494" s="5"/>
      <c r="B1494" s="202"/>
    </row>
    <row r="1495" spans="1:2" ht="16.2" x14ac:dyDescent="0.2">
      <c r="A1495" s="5"/>
      <c r="B1495" s="202"/>
    </row>
    <row r="1496" spans="1:2" ht="16.2" x14ac:dyDescent="0.2">
      <c r="A1496" s="5"/>
      <c r="B1496" s="202"/>
    </row>
    <row r="1497" spans="1:2" ht="16.2" x14ac:dyDescent="0.2">
      <c r="A1497" s="5"/>
      <c r="B1497" s="202"/>
    </row>
    <row r="1498" spans="1:2" ht="16.2" x14ac:dyDescent="0.2">
      <c r="A1498" s="5"/>
      <c r="B1498" s="202"/>
    </row>
    <row r="1499" spans="1:2" ht="16.2" x14ac:dyDescent="0.2">
      <c r="A1499" s="5"/>
      <c r="B1499" s="202"/>
    </row>
    <row r="1500" spans="1:2" ht="16.2" x14ac:dyDescent="0.2">
      <c r="A1500" s="5"/>
      <c r="B1500" s="202"/>
    </row>
    <row r="1501" spans="1:2" ht="16.2" x14ac:dyDescent="0.2">
      <c r="A1501" s="5"/>
      <c r="B1501" s="202"/>
    </row>
    <row r="1502" spans="1:2" ht="16.2" x14ac:dyDescent="0.2">
      <c r="A1502" s="5"/>
      <c r="B1502" s="202"/>
    </row>
    <row r="1503" spans="1:2" ht="16.2" x14ac:dyDescent="0.2">
      <c r="A1503" s="5"/>
      <c r="B1503" s="202"/>
    </row>
    <row r="1504" spans="1:2" ht="16.2" x14ac:dyDescent="0.2">
      <c r="A1504" s="5"/>
      <c r="B1504" s="202"/>
    </row>
    <row r="1505" spans="1:2" ht="16.2" x14ac:dyDescent="0.2">
      <c r="A1505" s="5"/>
      <c r="B1505" s="202"/>
    </row>
    <row r="1506" spans="1:2" ht="16.2" x14ac:dyDescent="0.2">
      <c r="A1506" s="5"/>
      <c r="B1506" s="202"/>
    </row>
    <row r="1507" spans="1:2" ht="16.2" x14ac:dyDescent="0.2">
      <c r="A1507" s="5"/>
      <c r="B1507" s="202"/>
    </row>
    <row r="1508" spans="1:2" ht="16.2" x14ac:dyDescent="0.2">
      <c r="A1508" s="5"/>
      <c r="B1508" s="202"/>
    </row>
    <row r="1509" spans="1:2" ht="16.2" x14ac:dyDescent="0.2">
      <c r="A1509" s="5"/>
      <c r="B1509" s="202"/>
    </row>
    <row r="1510" spans="1:2" ht="16.2" x14ac:dyDescent="0.2">
      <c r="A1510" s="5"/>
      <c r="B1510" s="202"/>
    </row>
    <row r="1511" spans="1:2" ht="16.2" x14ac:dyDescent="0.2">
      <c r="A1511" s="5"/>
      <c r="B1511" s="202"/>
    </row>
    <row r="1512" spans="1:2" ht="16.2" x14ac:dyDescent="0.2">
      <c r="A1512" s="5"/>
      <c r="B1512" s="202"/>
    </row>
    <row r="1513" spans="1:2" ht="16.2" x14ac:dyDescent="0.2">
      <c r="A1513" s="5"/>
      <c r="B1513" s="202"/>
    </row>
    <row r="1514" spans="1:2" ht="16.2" x14ac:dyDescent="0.2">
      <c r="A1514" s="5"/>
      <c r="B1514" s="202"/>
    </row>
    <row r="1515" spans="1:2" ht="16.2" x14ac:dyDescent="0.2">
      <c r="A1515" s="5"/>
      <c r="B1515" s="202"/>
    </row>
    <row r="1516" spans="1:2" ht="16.2" x14ac:dyDescent="0.2">
      <c r="A1516" s="5"/>
      <c r="B1516" s="202"/>
    </row>
    <row r="1517" spans="1:2" ht="16.2" x14ac:dyDescent="0.2">
      <c r="A1517" s="5"/>
      <c r="B1517" s="202"/>
    </row>
    <row r="1518" spans="1:2" ht="16.2" x14ac:dyDescent="0.2">
      <c r="A1518" s="5"/>
      <c r="B1518" s="202"/>
    </row>
    <row r="1519" spans="1:2" ht="16.2" x14ac:dyDescent="0.2">
      <c r="A1519" s="5"/>
      <c r="B1519" s="202"/>
    </row>
    <row r="1520" spans="1:2" ht="16.2" x14ac:dyDescent="0.2">
      <c r="A1520" s="5"/>
      <c r="B1520" s="202"/>
    </row>
    <row r="1521" spans="1:2" ht="16.2" x14ac:dyDescent="0.2">
      <c r="A1521" s="5"/>
      <c r="B1521" s="202"/>
    </row>
    <row r="1522" spans="1:2" ht="16.2" x14ac:dyDescent="0.2">
      <c r="A1522" s="5"/>
      <c r="B1522" s="202"/>
    </row>
    <row r="1523" spans="1:2" ht="16.2" x14ac:dyDescent="0.2">
      <c r="A1523" s="5"/>
      <c r="B1523" s="202"/>
    </row>
    <row r="1524" spans="1:2" ht="16.2" x14ac:dyDescent="0.2">
      <c r="A1524" s="5"/>
      <c r="B1524" s="202"/>
    </row>
    <row r="1525" spans="1:2" ht="16.2" x14ac:dyDescent="0.2">
      <c r="A1525" s="5"/>
      <c r="B1525" s="202"/>
    </row>
    <row r="1526" spans="1:2" ht="16.2" x14ac:dyDescent="0.2">
      <c r="A1526" s="5"/>
      <c r="B1526" s="202"/>
    </row>
    <row r="1527" spans="1:2" ht="16.2" x14ac:dyDescent="0.2">
      <c r="A1527" s="5"/>
      <c r="B1527" s="202"/>
    </row>
    <row r="1528" spans="1:2" ht="16.2" x14ac:dyDescent="0.2">
      <c r="A1528" s="5"/>
      <c r="B1528" s="202"/>
    </row>
    <row r="1529" spans="1:2" ht="16.2" x14ac:dyDescent="0.2">
      <c r="A1529" s="5"/>
      <c r="B1529" s="202"/>
    </row>
    <row r="1530" spans="1:2" ht="16.2" x14ac:dyDescent="0.2">
      <c r="A1530" s="5"/>
      <c r="B1530" s="202"/>
    </row>
    <row r="1531" spans="1:2" ht="16.2" x14ac:dyDescent="0.2">
      <c r="A1531" s="5"/>
      <c r="B1531" s="202"/>
    </row>
    <row r="1532" spans="1:2" ht="16.2" x14ac:dyDescent="0.2">
      <c r="A1532" s="5"/>
      <c r="B1532" s="202"/>
    </row>
    <row r="1533" spans="1:2" ht="16.2" x14ac:dyDescent="0.2">
      <c r="A1533" s="5"/>
      <c r="B1533" s="202"/>
    </row>
    <row r="1534" spans="1:2" ht="16.2" x14ac:dyDescent="0.2">
      <c r="A1534" s="5"/>
      <c r="B1534" s="202"/>
    </row>
    <row r="1535" spans="1:2" ht="16.2" x14ac:dyDescent="0.2">
      <c r="A1535" s="5"/>
      <c r="B1535" s="202"/>
    </row>
    <row r="1536" spans="1:2" ht="16.2" x14ac:dyDescent="0.2">
      <c r="A1536" s="5"/>
      <c r="B1536" s="202"/>
    </row>
    <row r="1537" spans="1:2" ht="16.2" x14ac:dyDescent="0.2">
      <c r="A1537" s="5"/>
      <c r="B1537" s="202"/>
    </row>
    <row r="1538" spans="1:2" ht="16.2" x14ac:dyDescent="0.2">
      <c r="A1538" s="5"/>
      <c r="B1538" s="202"/>
    </row>
    <row r="1539" spans="1:2" ht="16.2" x14ac:dyDescent="0.2">
      <c r="A1539" s="5"/>
      <c r="B1539" s="202"/>
    </row>
    <row r="1540" spans="1:2" ht="16.2" x14ac:dyDescent="0.2">
      <c r="A1540" s="5"/>
      <c r="B1540" s="202"/>
    </row>
    <row r="1541" spans="1:2" ht="16.2" x14ac:dyDescent="0.2">
      <c r="A1541" s="5"/>
      <c r="B1541" s="202"/>
    </row>
    <row r="1542" spans="1:2" ht="16.2" x14ac:dyDescent="0.2">
      <c r="A1542" s="5"/>
      <c r="B1542" s="202"/>
    </row>
    <row r="1543" spans="1:2" ht="16.2" x14ac:dyDescent="0.2">
      <c r="A1543" s="5"/>
      <c r="B1543" s="202"/>
    </row>
    <row r="1544" spans="1:2" ht="16.2" x14ac:dyDescent="0.2">
      <c r="A1544" s="5"/>
      <c r="B1544" s="202"/>
    </row>
    <row r="1545" spans="1:2" ht="16.2" x14ac:dyDescent="0.2">
      <c r="A1545" s="5"/>
      <c r="B1545" s="202"/>
    </row>
    <row r="1546" spans="1:2" ht="16.2" x14ac:dyDescent="0.2">
      <c r="A1546" s="5"/>
      <c r="B1546" s="202"/>
    </row>
    <row r="1547" spans="1:2" ht="16.2" x14ac:dyDescent="0.2">
      <c r="A1547" s="5"/>
      <c r="B1547" s="202"/>
    </row>
    <row r="1548" spans="1:2" ht="16.2" x14ac:dyDescent="0.2">
      <c r="A1548" s="5"/>
      <c r="B1548" s="202"/>
    </row>
    <row r="1549" spans="1:2" ht="16.2" x14ac:dyDescent="0.2">
      <c r="A1549" s="5"/>
      <c r="B1549" s="202"/>
    </row>
    <row r="1550" spans="1:2" ht="16.2" x14ac:dyDescent="0.2">
      <c r="A1550" s="5"/>
      <c r="B1550" s="202"/>
    </row>
    <row r="1551" spans="1:2" ht="16.2" x14ac:dyDescent="0.2">
      <c r="A1551" s="5"/>
      <c r="B1551" s="202"/>
    </row>
    <row r="1552" spans="1:2" ht="16.2" x14ac:dyDescent="0.2">
      <c r="A1552" s="5"/>
      <c r="B1552" s="202"/>
    </row>
    <row r="1553" spans="1:2" ht="16.2" x14ac:dyDescent="0.2">
      <c r="A1553" s="5"/>
      <c r="B1553" s="202"/>
    </row>
    <row r="1554" spans="1:2" ht="16.2" x14ac:dyDescent="0.2">
      <c r="A1554" s="5"/>
      <c r="B1554" s="202"/>
    </row>
    <row r="1555" spans="1:2" ht="16.2" x14ac:dyDescent="0.2">
      <c r="A1555" s="5"/>
      <c r="B1555" s="202"/>
    </row>
    <row r="1556" spans="1:2" ht="16.2" x14ac:dyDescent="0.2">
      <c r="A1556" s="5"/>
      <c r="B1556" s="202"/>
    </row>
    <row r="1557" spans="1:2" ht="16.2" x14ac:dyDescent="0.2">
      <c r="A1557" s="5"/>
      <c r="B1557" s="202"/>
    </row>
    <row r="1558" spans="1:2" ht="16.2" x14ac:dyDescent="0.2">
      <c r="A1558" s="5"/>
      <c r="B1558" s="202"/>
    </row>
    <row r="1559" spans="1:2" ht="16.2" x14ac:dyDescent="0.2">
      <c r="A1559" s="5"/>
      <c r="B1559" s="202"/>
    </row>
    <row r="1560" spans="1:2" ht="16.2" x14ac:dyDescent="0.2">
      <c r="A1560" s="5"/>
      <c r="B1560" s="202"/>
    </row>
    <row r="1561" spans="1:2" ht="16.2" x14ac:dyDescent="0.2">
      <c r="A1561" s="5"/>
      <c r="B1561" s="202"/>
    </row>
    <row r="1562" spans="1:2" ht="16.2" x14ac:dyDescent="0.2">
      <c r="A1562" s="5"/>
      <c r="B1562" s="202"/>
    </row>
    <row r="1563" spans="1:2" ht="16.2" x14ac:dyDescent="0.2">
      <c r="A1563" s="5"/>
      <c r="B1563" s="202"/>
    </row>
    <row r="1564" spans="1:2" ht="16.2" x14ac:dyDescent="0.2">
      <c r="A1564" s="5"/>
      <c r="B1564" s="202"/>
    </row>
    <row r="1565" spans="1:2" ht="16.2" x14ac:dyDescent="0.2">
      <c r="A1565" s="5"/>
      <c r="B1565" s="202"/>
    </row>
    <row r="1566" spans="1:2" ht="16.2" x14ac:dyDescent="0.2">
      <c r="A1566" s="5"/>
      <c r="B1566" s="202"/>
    </row>
    <row r="1567" spans="1:2" ht="16.2" x14ac:dyDescent="0.2">
      <c r="A1567" s="5"/>
      <c r="B1567" s="202"/>
    </row>
    <row r="1568" spans="1:2" ht="16.2" x14ac:dyDescent="0.2">
      <c r="A1568" s="5"/>
      <c r="B1568" s="202"/>
    </row>
    <row r="1569" spans="1:2" ht="16.2" x14ac:dyDescent="0.2">
      <c r="A1569" s="5"/>
      <c r="B1569" s="202"/>
    </row>
    <row r="1570" spans="1:2" ht="16.2" x14ac:dyDescent="0.2">
      <c r="A1570" s="5"/>
      <c r="B1570" s="202"/>
    </row>
    <row r="1571" spans="1:2" ht="16.2" x14ac:dyDescent="0.2">
      <c r="A1571" s="5"/>
      <c r="B1571" s="202"/>
    </row>
    <row r="1572" spans="1:2" ht="16.2" x14ac:dyDescent="0.2">
      <c r="A1572" s="5"/>
      <c r="B1572" s="202"/>
    </row>
    <row r="1573" spans="1:2" ht="16.2" x14ac:dyDescent="0.2">
      <c r="A1573" s="5"/>
      <c r="B1573" s="202"/>
    </row>
    <row r="1574" spans="1:2" ht="16.2" x14ac:dyDescent="0.2">
      <c r="A1574" s="5"/>
      <c r="B1574" s="202"/>
    </row>
    <row r="1575" spans="1:2" ht="16.2" x14ac:dyDescent="0.2">
      <c r="A1575" s="5"/>
      <c r="B1575" s="202"/>
    </row>
    <row r="1576" spans="1:2" ht="16.2" x14ac:dyDescent="0.2">
      <c r="A1576" s="5"/>
      <c r="B1576" s="202"/>
    </row>
    <row r="1577" spans="1:2" ht="16.2" x14ac:dyDescent="0.2">
      <c r="A1577" s="5"/>
      <c r="B1577" s="202"/>
    </row>
    <row r="1578" spans="1:2" ht="16.2" x14ac:dyDescent="0.2">
      <c r="A1578" s="5"/>
      <c r="B1578" s="202"/>
    </row>
    <row r="1579" spans="1:2" ht="16.2" x14ac:dyDescent="0.2">
      <c r="A1579" s="5"/>
      <c r="B1579" s="202"/>
    </row>
    <row r="1580" spans="1:2" ht="16.2" x14ac:dyDescent="0.2">
      <c r="A1580" s="5"/>
      <c r="B1580" s="202"/>
    </row>
    <row r="1581" spans="1:2" ht="16.2" x14ac:dyDescent="0.2">
      <c r="A1581" s="5"/>
      <c r="B1581" s="202"/>
    </row>
    <row r="1582" spans="1:2" ht="16.2" x14ac:dyDescent="0.2">
      <c r="A1582" s="5"/>
      <c r="B1582" s="202"/>
    </row>
    <row r="1583" spans="1:2" ht="16.2" x14ac:dyDescent="0.2">
      <c r="A1583" s="5"/>
      <c r="B1583" s="202"/>
    </row>
    <row r="1584" spans="1:2" ht="16.2" x14ac:dyDescent="0.2">
      <c r="A1584" s="5"/>
      <c r="B1584" s="202"/>
    </row>
    <row r="1585" spans="1:2" ht="16.2" x14ac:dyDescent="0.2">
      <c r="A1585" s="5"/>
      <c r="B1585" s="202"/>
    </row>
    <row r="1586" spans="1:2" ht="16.2" x14ac:dyDescent="0.2">
      <c r="A1586" s="5"/>
      <c r="B1586" s="202"/>
    </row>
    <row r="1587" spans="1:2" ht="16.2" x14ac:dyDescent="0.2">
      <c r="A1587" s="5"/>
      <c r="B1587" s="202"/>
    </row>
    <row r="1588" spans="1:2" ht="16.2" x14ac:dyDescent="0.2">
      <c r="A1588" s="5"/>
      <c r="B1588" s="202"/>
    </row>
    <row r="1589" spans="1:2" ht="16.2" x14ac:dyDescent="0.2">
      <c r="A1589" s="5"/>
      <c r="B1589" s="202"/>
    </row>
    <row r="1590" spans="1:2" ht="16.2" x14ac:dyDescent="0.2">
      <c r="A1590" s="5"/>
      <c r="B1590" s="202"/>
    </row>
    <row r="1591" spans="1:2" ht="16.2" x14ac:dyDescent="0.2">
      <c r="A1591" s="5"/>
      <c r="B1591" s="202"/>
    </row>
    <row r="1592" spans="1:2" ht="16.2" x14ac:dyDescent="0.2">
      <c r="A1592" s="5"/>
      <c r="B1592" s="202"/>
    </row>
    <row r="1593" spans="1:2" ht="16.2" x14ac:dyDescent="0.2">
      <c r="A1593" s="5"/>
      <c r="B1593" s="202"/>
    </row>
    <row r="1594" spans="1:2" ht="16.2" x14ac:dyDescent="0.2">
      <c r="A1594" s="5"/>
      <c r="B1594" s="202"/>
    </row>
    <row r="1595" spans="1:2" ht="16.2" x14ac:dyDescent="0.2">
      <c r="A1595" s="5"/>
      <c r="B1595" s="202"/>
    </row>
    <row r="1596" spans="1:2" ht="16.2" x14ac:dyDescent="0.2">
      <c r="A1596" s="5"/>
      <c r="B1596" s="202"/>
    </row>
    <row r="1597" spans="1:2" ht="16.2" x14ac:dyDescent="0.2">
      <c r="A1597" s="5"/>
      <c r="B1597" s="202"/>
    </row>
    <row r="1598" spans="1:2" ht="16.2" x14ac:dyDescent="0.2">
      <c r="A1598" s="5"/>
      <c r="B1598" s="202"/>
    </row>
    <row r="1599" spans="1:2" ht="16.2" x14ac:dyDescent="0.2">
      <c r="A1599" s="5"/>
      <c r="B1599" s="202"/>
    </row>
    <row r="1600" spans="1:2" ht="16.2" x14ac:dyDescent="0.2">
      <c r="A1600" s="5"/>
      <c r="B1600" s="202"/>
    </row>
    <row r="1601" spans="1:2" ht="16.2" x14ac:dyDescent="0.2">
      <c r="A1601" s="5"/>
      <c r="B1601" s="202"/>
    </row>
    <row r="1602" spans="1:2" ht="16.2" x14ac:dyDescent="0.2">
      <c r="A1602" s="5"/>
      <c r="B1602" s="202"/>
    </row>
    <row r="1603" spans="1:2" ht="16.2" x14ac:dyDescent="0.2">
      <c r="A1603" s="5"/>
      <c r="B1603" s="202"/>
    </row>
    <row r="1604" spans="1:2" ht="16.2" x14ac:dyDescent="0.2">
      <c r="A1604" s="5"/>
      <c r="B1604" s="202"/>
    </row>
    <row r="1605" spans="1:2" ht="16.2" x14ac:dyDescent="0.2">
      <c r="A1605" s="5"/>
      <c r="B1605" s="202"/>
    </row>
    <row r="1606" spans="1:2" ht="16.2" x14ac:dyDescent="0.2">
      <c r="A1606" s="5"/>
      <c r="B1606" s="202"/>
    </row>
    <row r="1607" spans="1:2" ht="16.2" x14ac:dyDescent="0.2">
      <c r="A1607" s="5"/>
      <c r="B1607" s="202"/>
    </row>
    <row r="1608" spans="1:2" ht="16.2" x14ac:dyDescent="0.2">
      <c r="A1608" s="5"/>
      <c r="B1608" s="202"/>
    </row>
    <row r="1609" spans="1:2" ht="16.2" x14ac:dyDescent="0.2">
      <c r="A1609" s="5"/>
      <c r="B1609" s="202"/>
    </row>
    <row r="1610" spans="1:2" ht="16.2" x14ac:dyDescent="0.2">
      <c r="A1610" s="5"/>
      <c r="B1610" s="202"/>
    </row>
    <row r="1611" spans="1:2" ht="16.2" x14ac:dyDescent="0.2">
      <c r="A1611" s="5"/>
      <c r="B1611" s="202"/>
    </row>
    <row r="1612" spans="1:2" ht="16.2" x14ac:dyDescent="0.2">
      <c r="A1612" s="5"/>
      <c r="B1612" s="202"/>
    </row>
    <row r="1613" spans="1:2" ht="16.2" x14ac:dyDescent="0.2">
      <c r="A1613" s="5"/>
      <c r="B1613" s="202"/>
    </row>
    <row r="1614" spans="1:2" ht="16.2" x14ac:dyDescent="0.2">
      <c r="A1614" s="5"/>
      <c r="B1614" s="202"/>
    </row>
    <row r="1615" spans="1:2" ht="16.2" x14ac:dyDescent="0.2">
      <c r="A1615" s="5"/>
      <c r="B1615" s="202"/>
    </row>
    <row r="1616" spans="1:2" ht="16.2" x14ac:dyDescent="0.2">
      <c r="A1616" s="5"/>
      <c r="B1616" s="202"/>
    </row>
    <row r="1617" spans="1:2" ht="16.2" x14ac:dyDescent="0.2">
      <c r="A1617" s="5"/>
      <c r="B1617" s="202"/>
    </row>
    <row r="1618" spans="1:2" ht="16.2" x14ac:dyDescent="0.2">
      <c r="A1618" s="5"/>
      <c r="B1618" s="202"/>
    </row>
    <row r="1619" spans="1:2" ht="16.2" x14ac:dyDescent="0.2">
      <c r="A1619" s="5"/>
      <c r="B1619" s="202"/>
    </row>
    <row r="1620" spans="1:2" ht="16.2" x14ac:dyDescent="0.2">
      <c r="A1620" s="5"/>
      <c r="B1620" s="202"/>
    </row>
    <row r="1621" spans="1:2" ht="16.2" x14ac:dyDescent="0.2">
      <c r="A1621" s="5"/>
      <c r="B1621" s="202"/>
    </row>
    <row r="1622" spans="1:2" ht="16.2" x14ac:dyDescent="0.2">
      <c r="A1622" s="5"/>
      <c r="B1622" s="202"/>
    </row>
    <row r="1623" spans="1:2" ht="16.2" x14ac:dyDescent="0.2">
      <c r="A1623" s="5"/>
      <c r="B1623" s="202"/>
    </row>
    <row r="1624" spans="1:2" ht="16.2" x14ac:dyDescent="0.2">
      <c r="A1624" s="5"/>
      <c r="B1624" s="202"/>
    </row>
    <row r="1625" spans="1:2" ht="16.2" x14ac:dyDescent="0.2">
      <c r="A1625" s="5"/>
      <c r="B1625" s="202"/>
    </row>
    <row r="1626" spans="1:2" ht="16.2" x14ac:dyDescent="0.2">
      <c r="A1626" s="5"/>
      <c r="B1626" s="202"/>
    </row>
    <row r="1627" spans="1:2" ht="16.2" x14ac:dyDescent="0.2">
      <c r="A1627" s="5"/>
      <c r="B1627" s="202"/>
    </row>
    <row r="1628" spans="1:2" ht="16.2" x14ac:dyDescent="0.2">
      <c r="A1628" s="5"/>
      <c r="B1628" s="202"/>
    </row>
    <row r="1629" spans="1:2" ht="16.2" x14ac:dyDescent="0.2">
      <c r="A1629" s="5"/>
      <c r="B1629" s="202"/>
    </row>
    <row r="1630" spans="1:2" ht="16.2" x14ac:dyDescent="0.2">
      <c r="A1630" s="5"/>
      <c r="B1630" s="202"/>
    </row>
    <row r="1631" spans="1:2" ht="16.2" x14ac:dyDescent="0.2">
      <c r="A1631" s="5"/>
      <c r="B1631" s="202"/>
    </row>
    <row r="1632" spans="1:2" ht="16.2" x14ac:dyDescent="0.2">
      <c r="A1632" s="5"/>
      <c r="B1632" s="202"/>
    </row>
    <row r="1633" spans="1:2" ht="16.2" x14ac:dyDescent="0.2">
      <c r="A1633" s="5"/>
      <c r="B1633" s="202"/>
    </row>
    <row r="1634" spans="1:2" ht="16.2" x14ac:dyDescent="0.2">
      <c r="A1634" s="5"/>
      <c r="B1634" s="202"/>
    </row>
    <row r="1635" spans="1:2" ht="16.2" x14ac:dyDescent="0.2">
      <c r="A1635" s="5"/>
      <c r="B1635" s="202"/>
    </row>
    <row r="1636" spans="1:2" ht="16.2" x14ac:dyDescent="0.2">
      <c r="A1636" s="5"/>
      <c r="B1636" s="202"/>
    </row>
    <row r="1637" spans="1:2" ht="16.2" x14ac:dyDescent="0.2">
      <c r="A1637" s="5"/>
      <c r="B1637" s="202"/>
    </row>
    <row r="1638" spans="1:2" ht="16.2" x14ac:dyDescent="0.2">
      <c r="A1638" s="5"/>
      <c r="B1638" s="202"/>
    </row>
    <row r="1639" spans="1:2" ht="16.2" x14ac:dyDescent="0.2">
      <c r="A1639" s="5"/>
      <c r="B1639" s="202"/>
    </row>
    <row r="1640" spans="1:2" ht="16.2" x14ac:dyDescent="0.2">
      <c r="A1640" s="5"/>
      <c r="B1640" s="202"/>
    </row>
    <row r="1641" spans="1:2" ht="16.2" x14ac:dyDescent="0.2">
      <c r="A1641" s="5"/>
      <c r="B1641" s="202"/>
    </row>
    <row r="1642" spans="1:2" ht="16.2" x14ac:dyDescent="0.2">
      <c r="A1642" s="5"/>
      <c r="B1642" s="202"/>
    </row>
    <row r="1643" spans="1:2" ht="16.2" x14ac:dyDescent="0.2">
      <c r="A1643" s="5"/>
      <c r="B1643" s="202"/>
    </row>
    <row r="1644" spans="1:2" ht="16.2" x14ac:dyDescent="0.2">
      <c r="A1644" s="5"/>
      <c r="B1644" s="202"/>
    </row>
    <row r="1645" spans="1:2" ht="16.2" x14ac:dyDescent="0.2">
      <c r="A1645" s="5"/>
      <c r="B1645" s="202"/>
    </row>
    <row r="1646" spans="1:2" ht="16.2" x14ac:dyDescent="0.2">
      <c r="A1646" s="5"/>
      <c r="B1646" s="202"/>
    </row>
    <row r="1647" spans="1:2" ht="16.2" x14ac:dyDescent="0.2">
      <c r="A1647" s="5"/>
      <c r="B1647" s="202"/>
    </row>
    <row r="1648" spans="1:2" ht="16.2" x14ac:dyDescent="0.2">
      <c r="A1648" s="5"/>
      <c r="B1648" s="202"/>
    </row>
    <row r="1649" spans="1:2" ht="16.2" x14ac:dyDescent="0.2">
      <c r="A1649" s="5"/>
      <c r="B1649" s="202"/>
    </row>
    <row r="1650" spans="1:2" ht="16.2" x14ac:dyDescent="0.2">
      <c r="A1650" s="5"/>
      <c r="B1650" s="202"/>
    </row>
    <row r="1651" spans="1:2" ht="16.2" x14ac:dyDescent="0.2">
      <c r="A1651" s="5"/>
      <c r="B1651" s="202"/>
    </row>
    <row r="1652" spans="1:2" ht="16.2" x14ac:dyDescent="0.2">
      <c r="A1652" s="5"/>
      <c r="B1652" s="202"/>
    </row>
    <row r="1653" spans="1:2" ht="16.2" x14ac:dyDescent="0.2">
      <c r="A1653" s="5"/>
      <c r="B1653" s="202"/>
    </row>
    <row r="1654" spans="1:2" ht="16.2" x14ac:dyDescent="0.2">
      <c r="A1654" s="5"/>
      <c r="B1654" s="202"/>
    </row>
    <row r="1655" spans="1:2" ht="16.2" x14ac:dyDescent="0.2">
      <c r="A1655" s="5"/>
      <c r="B1655" s="202"/>
    </row>
    <row r="1656" spans="1:2" ht="16.2" x14ac:dyDescent="0.2">
      <c r="A1656" s="5"/>
      <c r="B1656" s="202"/>
    </row>
    <row r="1657" spans="1:2" ht="16.2" x14ac:dyDescent="0.2">
      <c r="A1657" s="5"/>
      <c r="B1657" s="202"/>
    </row>
    <row r="1658" spans="1:2" ht="16.2" x14ac:dyDescent="0.2">
      <c r="A1658" s="5"/>
      <c r="B1658" s="202"/>
    </row>
    <row r="1659" spans="1:2" ht="16.2" x14ac:dyDescent="0.2">
      <c r="A1659" s="5"/>
      <c r="B1659" s="202"/>
    </row>
    <row r="1660" spans="1:2" ht="16.2" x14ac:dyDescent="0.2">
      <c r="A1660" s="5"/>
      <c r="B1660" s="202"/>
    </row>
    <row r="1661" spans="1:2" ht="16.2" x14ac:dyDescent="0.2">
      <c r="A1661" s="5"/>
      <c r="B1661" s="202"/>
    </row>
    <row r="1662" spans="1:2" ht="16.2" x14ac:dyDescent="0.2">
      <c r="A1662" s="5"/>
      <c r="B1662" s="202"/>
    </row>
    <row r="1663" spans="1:2" ht="16.2" x14ac:dyDescent="0.2">
      <c r="A1663" s="5"/>
      <c r="B1663" s="202"/>
    </row>
    <row r="1664" spans="1:2" ht="16.2" x14ac:dyDescent="0.2">
      <c r="A1664" s="5"/>
      <c r="B1664" s="202"/>
    </row>
    <row r="1665" spans="1:2" ht="16.2" x14ac:dyDescent="0.2">
      <c r="A1665" s="5"/>
      <c r="B1665" s="202"/>
    </row>
    <row r="1666" spans="1:2" ht="16.2" x14ac:dyDescent="0.2">
      <c r="A1666" s="5"/>
      <c r="B1666" s="202"/>
    </row>
    <row r="1667" spans="1:2" ht="16.2" x14ac:dyDescent="0.2">
      <c r="A1667" s="5"/>
      <c r="B1667" s="202"/>
    </row>
    <row r="1668" spans="1:2" ht="16.2" x14ac:dyDescent="0.2">
      <c r="A1668" s="5"/>
      <c r="B1668" s="202"/>
    </row>
    <row r="1669" spans="1:2" ht="16.2" x14ac:dyDescent="0.2">
      <c r="A1669" s="5"/>
      <c r="B1669" s="202"/>
    </row>
    <row r="1670" spans="1:2" ht="16.2" x14ac:dyDescent="0.2">
      <c r="A1670" s="5"/>
      <c r="B1670" s="202"/>
    </row>
    <row r="1671" spans="1:2" ht="16.2" x14ac:dyDescent="0.2">
      <c r="A1671" s="5"/>
      <c r="B1671" s="202"/>
    </row>
    <row r="1672" spans="1:2" ht="16.2" x14ac:dyDescent="0.2">
      <c r="A1672" s="5"/>
      <c r="B1672" s="202"/>
    </row>
    <row r="1673" spans="1:2" ht="16.2" x14ac:dyDescent="0.2">
      <c r="A1673" s="5"/>
      <c r="B1673" s="202"/>
    </row>
    <row r="1674" spans="1:2" ht="16.2" x14ac:dyDescent="0.2">
      <c r="A1674" s="5"/>
      <c r="B1674" s="202"/>
    </row>
    <row r="1675" spans="1:2" ht="16.2" x14ac:dyDescent="0.2">
      <c r="A1675" s="5"/>
      <c r="B1675" s="202"/>
    </row>
    <row r="1676" spans="1:2" ht="16.2" x14ac:dyDescent="0.2">
      <c r="A1676" s="5"/>
      <c r="B1676" s="202"/>
    </row>
    <row r="1677" spans="1:2" ht="16.2" x14ac:dyDescent="0.2">
      <c r="A1677" s="5"/>
      <c r="B1677" s="202"/>
    </row>
    <row r="1678" spans="1:2" ht="16.2" x14ac:dyDescent="0.2">
      <c r="A1678" s="5"/>
      <c r="B1678" s="202"/>
    </row>
    <row r="1679" spans="1:2" ht="16.2" x14ac:dyDescent="0.2">
      <c r="A1679" s="5"/>
      <c r="B1679" s="202"/>
    </row>
    <row r="1680" spans="1:2" ht="16.2" x14ac:dyDescent="0.2">
      <c r="A1680" s="5"/>
      <c r="B1680" s="202"/>
    </row>
    <row r="1681" spans="1:2" ht="16.2" x14ac:dyDescent="0.2">
      <c r="A1681" s="5"/>
      <c r="B1681" s="202"/>
    </row>
    <row r="1682" spans="1:2" ht="16.2" x14ac:dyDescent="0.2">
      <c r="A1682" s="5"/>
      <c r="B1682" s="202"/>
    </row>
    <row r="1683" spans="1:2" ht="16.2" x14ac:dyDescent="0.2">
      <c r="A1683" s="5"/>
      <c r="B1683" s="202"/>
    </row>
    <row r="1684" spans="1:2" ht="16.2" x14ac:dyDescent="0.2">
      <c r="A1684" s="5"/>
      <c r="B1684" s="202"/>
    </row>
    <row r="1685" spans="1:2" ht="16.2" x14ac:dyDescent="0.2">
      <c r="A1685" s="5"/>
      <c r="B1685" s="202"/>
    </row>
    <row r="1686" spans="1:2" ht="16.2" x14ac:dyDescent="0.2">
      <c r="A1686" s="5"/>
      <c r="B1686" s="202"/>
    </row>
    <row r="1687" spans="1:2" ht="16.2" x14ac:dyDescent="0.2">
      <c r="A1687" s="5"/>
      <c r="B1687" s="202"/>
    </row>
    <row r="1688" spans="1:2" ht="16.2" x14ac:dyDescent="0.2">
      <c r="A1688" s="5"/>
      <c r="B1688" s="202"/>
    </row>
    <row r="1689" spans="1:2" ht="16.2" x14ac:dyDescent="0.2">
      <c r="A1689" s="5"/>
      <c r="B1689" s="202"/>
    </row>
    <row r="1690" spans="1:2" ht="16.2" x14ac:dyDescent="0.2">
      <c r="A1690" s="5"/>
      <c r="B1690" s="202"/>
    </row>
    <row r="1691" spans="1:2" ht="16.2" x14ac:dyDescent="0.2">
      <c r="A1691" s="5"/>
      <c r="B1691" s="202"/>
    </row>
    <row r="1692" spans="1:2" ht="16.2" x14ac:dyDescent="0.2">
      <c r="A1692" s="5"/>
      <c r="B1692" s="202"/>
    </row>
    <row r="1693" spans="1:2" ht="16.2" x14ac:dyDescent="0.2">
      <c r="A1693" s="5"/>
      <c r="B1693" s="202"/>
    </row>
    <row r="1694" spans="1:2" ht="16.2" x14ac:dyDescent="0.2">
      <c r="A1694" s="5"/>
      <c r="B1694" s="202"/>
    </row>
    <row r="1695" spans="1:2" ht="16.2" x14ac:dyDescent="0.2">
      <c r="A1695" s="5"/>
      <c r="B1695" s="202"/>
    </row>
    <row r="1696" spans="1:2" ht="16.2" x14ac:dyDescent="0.2">
      <c r="A1696" s="5"/>
      <c r="B1696" s="202"/>
    </row>
    <row r="1697" spans="1:2" ht="16.2" x14ac:dyDescent="0.2">
      <c r="A1697" s="5"/>
      <c r="B1697" s="202"/>
    </row>
    <row r="1698" spans="1:2" ht="16.2" x14ac:dyDescent="0.2">
      <c r="A1698" s="5"/>
      <c r="B1698" s="202"/>
    </row>
    <row r="1699" spans="1:2" ht="16.2" x14ac:dyDescent="0.2">
      <c r="A1699" s="5"/>
      <c r="B1699" s="202"/>
    </row>
    <row r="1700" spans="1:2" ht="16.2" x14ac:dyDescent="0.2">
      <c r="A1700" s="5"/>
      <c r="B1700" s="202"/>
    </row>
    <row r="1701" spans="1:2" ht="16.2" x14ac:dyDescent="0.2">
      <c r="A1701" s="5"/>
      <c r="B1701" s="202"/>
    </row>
    <row r="1702" spans="1:2" ht="16.2" x14ac:dyDescent="0.2">
      <c r="A1702" s="5"/>
      <c r="B1702" s="202"/>
    </row>
    <row r="1703" spans="1:2" ht="16.2" x14ac:dyDescent="0.2">
      <c r="A1703" s="5"/>
      <c r="B1703" s="202"/>
    </row>
    <row r="1704" spans="1:2" ht="16.2" x14ac:dyDescent="0.2">
      <c r="A1704" s="5"/>
      <c r="B1704" s="202"/>
    </row>
    <row r="1705" spans="1:2" ht="16.2" x14ac:dyDescent="0.2">
      <c r="A1705" s="5"/>
      <c r="B1705" s="202"/>
    </row>
    <row r="1706" spans="1:2" ht="16.2" x14ac:dyDescent="0.2">
      <c r="A1706" s="5"/>
      <c r="B1706" s="202"/>
    </row>
    <row r="1707" spans="1:2" ht="16.2" x14ac:dyDescent="0.2">
      <c r="A1707" s="5"/>
      <c r="B1707" s="202"/>
    </row>
    <row r="1708" spans="1:2" ht="16.2" x14ac:dyDescent="0.2">
      <c r="A1708" s="5"/>
      <c r="B1708" s="202"/>
    </row>
    <row r="1709" spans="1:2" ht="16.2" x14ac:dyDescent="0.2">
      <c r="A1709" s="5"/>
      <c r="B1709" s="202"/>
    </row>
    <row r="1710" spans="1:2" ht="16.2" x14ac:dyDescent="0.2">
      <c r="A1710" s="5"/>
      <c r="B1710" s="202"/>
    </row>
    <row r="1711" spans="1:2" ht="16.2" x14ac:dyDescent="0.2">
      <c r="A1711" s="5"/>
      <c r="B1711" s="202"/>
    </row>
    <row r="1712" spans="1:2" ht="16.2" x14ac:dyDescent="0.2">
      <c r="A1712" s="5"/>
      <c r="B1712" s="202"/>
    </row>
    <row r="1713" spans="1:2" ht="16.2" x14ac:dyDescent="0.2">
      <c r="A1713" s="5"/>
      <c r="B1713" s="202"/>
    </row>
    <row r="1714" spans="1:2" ht="16.2" x14ac:dyDescent="0.2">
      <c r="A1714" s="5"/>
      <c r="B1714" s="202"/>
    </row>
    <row r="1715" spans="1:2" ht="16.2" x14ac:dyDescent="0.2">
      <c r="A1715" s="5"/>
      <c r="B1715" s="202"/>
    </row>
    <row r="1716" spans="1:2" ht="16.2" x14ac:dyDescent="0.2">
      <c r="A1716" s="5"/>
      <c r="B1716" s="202"/>
    </row>
    <row r="1717" spans="1:2" ht="16.2" x14ac:dyDescent="0.2">
      <c r="A1717" s="5"/>
      <c r="B1717" s="202"/>
    </row>
    <row r="1718" spans="1:2" ht="16.2" x14ac:dyDescent="0.2">
      <c r="A1718" s="5"/>
      <c r="B1718" s="202"/>
    </row>
    <row r="1719" spans="1:2" ht="16.2" x14ac:dyDescent="0.2">
      <c r="A1719" s="5"/>
      <c r="B1719" s="202"/>
    </row>
    <row r="1720" spans="1:2" ht="16.2" x14ac:dyDescent="0.2">
      <c r="A1720" s="5"/>
      <c r="B1720" s="202"/>
    </row>
    <row r="1721" spans="1:2" ht="16.2" x14ac:dyDescent="0.2">
      <c r="A1721" s="5"/>
      <c r="B1721" s="202"/>
    </row>
    <row r="1722" spans="1:2" ht="16.2" x14ac:dyDescent="0.2">
      <c r="A1722" s="5"/>
      <c r="B1722" s="202"/>
    </row>
    <row r="1723" spans="1:2" ht="16.2" x14ac:dyDescent="0.2">
      <c r="A1723" s="5"/>
      <c r="B1723" s="202"/>
    </row>
    <row r="1724" spans="1:2" ht="16.2" x14ac:dyDescent="0.2">
      <c r="A1724" s="5"/>
      <c r="B1724" s="202"/>
    </row>
    <row r="1725" spans="1:2" ht="16.2" x14ac:dyDescent="0.2">
      <c r="A1725" s="5"/>
      <c r="B1725" s="202"/>
    </row>
    <row r="1726" spans="1:2" ht="16.2" x14ac:dyDescent="0.2">
      <c r="A1726" s="5"/>
      <c r="B1726" s="202"/>
    </row>
    <row r="1727" spans="1:2" ht="16.2" x14ac:dyDescent="0.2">
      <c r="A1727" s="5"/>
      <c r="B1727" s="202"/>
    </row>
    <row r="1728" spans="1:2" ht="16.2" x14ac:dyDescent="0.2">
      <c r="A1728" s="5"/>
      <c r="B1728" s="202"/>
    </row>
    <row r="1729" spans="1:2" ht="16.2" x14ac:dyDescent="0.2">
      <c r="A1729" s="5"/>
      <c r="B1729" s="202"/>
    </row>
    <row r="1730" spans="1:2" ht="16.2" x14ac:dyDescent="0.2">
      <c r="A1730" s="5"/>
      <c r="B1730" s="202"/>
    </row>
    <row r="1731" spans="1:2" ht="16.2" x14ac:dyDescent="0.2">
      <c r="A1731" s="5"/>
      <c r="B1731" s="202"/>
    </row>
    <row r="1732" spans="1:2" ht="16.2" x14ac:dyDescent="0.2">
      <c r="A1732" s="5"/>
      <c r="B1732" s="202"/>
    </row>
    <row r="1733" spans="1:2" ht="16.2" x14ac:dyDescent="0.2">
      <c r="A1733" s="5"/>
      <c r="B1733" s="202"/>
    </row>
    <row r="1734" spans="1:2" ht="16.2" x14ac:dyDescent="0.2">
      <c r="A1734" s="5"/>
      <c r="B1734" s="202"/>
    </row>
    <row r="1735" spans="1:2" ht="16.2" x14ac:dyDescent="0.2">
      <c r="A1735" s="5"/>
      <c r="B1735" s="202"/>
    </row>
    <row r="1736" spans="1:2" ht="16.2" x14ac:dyDescent="0.2">
      <c r="A1736" s="5"/>
      <c r="B1736" s="202"/>
    </row>
    <row r="1737" spans="1:2" ht="16.2" x14ac:dyDescent="0.2">
      <c r="A1737" s="5"/>
      <c r="B1737" s="202"/>
    </row>
    <row r="1738" spans="1:2" ht="16.2" x14ac:dyDescent="0.2">
      <c r="A1738" s="5"/>
      <c r="B1738" s="202"/>
    </row>
    <row r="1739" spans="1:2" ht="16.2" x14ac:dyDescent="0.2">
      <c r="A1739" s="5"/>
      <c r="B1739" s="202"/>
    </row>
    <row r="1740" spans="1:2" ht="16.2" x14ac:dyDescent="0.2">
      <c r="A1740" s="5"/>
      <c r="B1740" s="202"/>
    </row>
    <row r="1741" spans="1:2" ht="16.2" x14ac:dyDescent="0.2">
      <c r="A1741" s="5"/>
      <c r="B1741" s="202"/>
    </row>
    <row r="1742" spans="1:2" ht="16.2" x14ac:dyDescent="0.2">
      <c r="A1742" s="5"/>
      <c r="B1742" s="202"/>
    </row>
    <row r="1743" spans="1:2" ht="16.2" x14ac:dyDescent="0.2">
      <c r="A1743" s="5"/>
      <c r="B1743" s="202"/>
    </row>
    <row r="1744" spans="1:2" ht="16.2" x14ac:dyDescent="0.2">
      <c r="A1744" s="5"/>
      <c r="B1744" s="202"/>
    </row>
    <row r="1745" spans="1:2" ht="16.2" x14ac:dyDescent="0.2">
      <c r="A1745" s="5"/>
      <c r="B1745" s="202"/>
    </row>
    <row r="1746" spans="1:2" ht="16.2" x14ac:dyDescent="0.2">
      <c r="A1746" s="5"/>
      <c r="B1746" s="202"/>
    </row>
    <row r="1747" spans="1:2" ht="16.2" x14ac:dyDescent="0.2">
      <c r="A1747" s="5"/>
      <c r="B1747" s="202"/>
    </row>
    <row r="1748" spans="1:2" ht="16.2" x14ac:dyDescent="0.2">
      <c r="A1748" s="5"/>
      <c r="B1748" s="202"/>
    </row>
    <row r="1749" spans="1:2" ht="16.2" x14ac:dyDescent="0.2">
      <c r="A1749" s="5"/>
      <c r="B1749" s="202"/>
    </row>
    <row r="1750" spans="1:2" ht="16.2" x14ac:dyDescent="0.2">
      <c r="A1750" s="5"/>
      <c r="B1750" s="202"/>
    </row>
    <row r="1751" spans="1:2" ht="16.2" x14ac:dyDescent="0.2">
      <c r="A1751" s="5"/>
      <c r="B1751" s="202"/>
    </row>
    <row r="1752" spans="1:2" ht="16.2" x14ac:dyDescent="0.2">
      <c r="A1752" s="5"/>
      <c r="B1752" s="202"/>
    </row>
    <row r="1753" spans="1:2" ht="16.2" x14ac:dyDescent="0.2">
      <c r="A1753" s="5"/>
      <c r="B1753" s="202"/>
    </row>
    <row r="1754" spans="1:2" ht="16.2" x14ac:dyDescent="0.2">
      <c r="A1754" s="5"/>
      <c r="B1754" s="202"/>
    </row>
    <row r="1755" spans="1:2" ht="16.2" x14ac:dyDescent="0.2">
      <c r="A1755" s="5"/>
      <c r="B1755" s="202"/>
    </row>
    <row r="1756" spans="1:2" ht="16.2" x14ac:dyDescent="0.2">
      <c r="A1756" s="5"/>
      <c r="B1756" s="202"/>
    </row>
    <row r="1757" spans="1:2" ht="16.2" x14ac:dyDescent="0.2">
      <c r="A1757" s="5"/>
      <c r="B1757" s="202"/>
    </row>
    <row r="1758" spans="1:2" ht="16.2" x14ac:dyDescent="0.2">
      <c r="A1758" s="5"/>
      <c r="B1758" s="202"/>
    </row>
    <row r="1759" spans="1:2" ht="16.2" x14ac:dyDescent="0.2">
      <c r="A1759" s="5"/>
      <c r="B1759" s="202"/>
    </row>
    <row r="1760" spans="1:2" ht="16.2" x14ac:dyDescent="0.2">
      <c r="A1760" s="5"/>
      <c r="B1760" s="202"/>
    </row>
    <row r="1761" spans="1:2" ht="16.2" x14ac:dyDescent="0.2">
      <c r="A1761" s="5"/>
      <c r="B1761" s="202"/>
    </row>
    <row r="1762" spans="1:2" ht="16.2" x14ac:dyDescent="0.2">
      <c r="A1762" s="5"/>
      <c r="B1762" s="202"/>
    </row>
    <row r="1763" spans="1:2" ht="16.2" x14ac:dyDescent="0.2">
      <c r="A1763" s="5"/>
      <c r="B1763" s="202"/>
    </row>
    <row r="1764" spans="1:2" ht="16.2" x14ac:dyDescent="0.2">
      <c r="A1764" s="5"/>
      <c r="B1764" s="202"/>
    </row>
    <row r="1765" spans="1:2" ht="16.2" x14ac:dyDescent="0.2">
      <c r="A1765" s="5"/>
      <c r="B1765" s="202"/>
    </row>
    <row r="1766" spans="1:2" ht="16.2" x14ac:dyDescent="0.2">
      <c r="A1766" s="5"/>
      <c r="B1766" s="202"/>
    </row>
    <row r="1767" spans="1:2" ht="16.2" x14ac:dyDescent="0.2">
      <c r="A1767" s="5"/>
      <c r="B1767" s="202"/>
    </row>
    <row r="1768" spans="1:2" ht="16.2" x14ac:dyDescent="0.2">
      <c r="A1768" s="5"/>
      <c r="B1768" s="202"/>
    </row>
    <row r="1769" spans="1:2" ht="16.2" x14ac:dyDescent="0.2">
      <c r="A1769" s="5"/>
      <c r="B1769" s="202"/>
    </row>
    <row r="1770" spans="1:2" ht="16.2" x14ac:dyDescent="0.2">
      <c r="A1770" s="5"/>
      <c r="B1770" s="202"/>
    </row>
    <row r="1771" spans="1:2" ht="16.2" x14ac:dyDescent="0.2">
      <c r="A1771" s="5"/>
      <c r="B1771" s="202"/>
    </row>
    <row r="1772" spans="1:2" ht="16.2" x14ac:dyDescent="0.2">
      <c r="A1772" s="5"/>
      <c r="B1772" s="202"/>
    </row>
    <row r="1773" spans="1:2" ht="16.2" x14ac:dyDescent="0.2">
      <c r="A1773" s="5"/>
      <c r="B1773" s="202"/>
    </row>
    <row r="1774" spans="1:2" ht="16.2" x14ac:dyDescent="0.2">
      <c r="A1774" s="5"/>
      <c r="B1774" s="202"/>
    </row>
    <row r="1775" spans="1:2" ht="16.2" x14ac:dyDescent="0.2">
      <c r="A1775" s="5"/>
      <c r="B1775" s="202"/>
    </row>
    <row r="1776" spans="1:2" ht="16.2" x14ac:dyDescent="0.2">
      <c r="A1776" s="5"/>
      <c r="B1776" s="202"/>
    </row>
    <row r="1777" spans="1:2" ht="16.2" x14ac:dyDescent="0.2">
      <c r="A1777" s="5"/>
      <c r="B1777" s="202"/>
    </row>
    <row r="1778" spans="1:2" ht="16.2" x14ac:dyDescent="0.2">
      <c r="A1778" s="5"/>
      <c r="B1778" s="202"/>
    </row>
    <row r="1779" spans="1:2" ht="16.2" x14ac:dyDescent="0.2">
      <c r="A1779" s="5"/>
      <c r="B1779" s="202"/>
    </row>
    <row r="1780" spans="1:2" ht="16.2" x14ac:dyDescent="0.2">
      <c r="A1780" s="5"/>
      <c r="B1780" s="202"/>
    </row>
    <row r="1781" spans="1:2" ht="16.2" x14ac:dyDescent="0.2">
      <c r="A1781" s="5"/>
      <c r="B1781" s="202"/>
    </row>
    <row r="1782" spans="1:2" ht="16.2" x14ac:dyDescent="0.2">
      <c r="A1782" s="5"/>
      <c r="B1782" s="202"/>
    </row>
    <row r="1783" spans="1:2" ht="16.2" x14ac:dyDescent="0.2">
      <c r="A1783" s="5"/>
      <c r="B1783" s="202"/>
    </row>
    <row r="1784" spans="1:2" ht="16.2" x14ac:dyDescent="0.2">
      <c r="A1784" s="5"/>
      <c r="B1784" s="202"/>
    </row>
    <row r="1785" spans="1:2" ht="16.2" x14ac:dyDescent="0.2">
      <c r="A1785" s="5"/>
      <c r="B1785" s="202"/>
    </row>
    <row r="1786" spans="1:2" ht="16.2" x14ac:dyDescent="0.2">
      <c r="A1786" s="5"/>
      <c r="B1786" s="202"/>
    </row>
    <row r="1787" spans="1:2" ht="16.2" x14ac:dyDescent="0.2">
      <c r="A1787" s="5"/>
      <c r="B1787" s="202"/>
    </row>
    <row r="1788" spans="1:2" ht="16.2" x14ac:dyDescent="0.2">
      <c r="A1788" s="5"/>
      <c r="B1788" s="202"/>
    </row>
    <row r="1789" spans="1:2" ht="16.2" x14ac:dyDescent="0.2">
      <c r="A1789" s="5"/>
      <c r="B1789" s="202"/>
    </row>
    <row r="1790" spans="1:2" ht="16.2" x14ac:dyDescent="0.2">
      <c r="A1790" s="5"/>
      <c r="B1790" s="202"/>
    </row>
    <row r="1791" spans="1:2" ht="16.2" x14ac:dyDescent="0.2">
      <c r="A1791" s="5"/>
      <c r="B1791" s="202"/>
    </row>
    <row r="1792" spans="1:2" ht="16.2" x14ac:dyDescent="0.2">
      <c r="A1792" s="5"/>
      <c r="B1792" s="202"/>
    </row>
    <row r="1793" spans="1:2" ht="16.2" x14ac:dyDescent="0.2">
      <c r="A1793" s="5"/>
      <c r="B1793" s="202"/>
    </row>
    <row r="1794" spans="1:2" ht="16.2" x14ac:dyDescent="0.2">
      <c r="A1794" s="5"/>
      <c r="B1794" s="202"/>
    </row>
    <row r="1795" spans="1:2" ht="16.2" x14ac:dyDescent="0.2">
      <c r="A1795" s="5"/>
      <c r="B1795" s="202"/>
    </row>
    <row r="1796" spans="1:2" ht="16.2" x14ac:dyDescent="0.2">
      <c r="A1796" s="5"/>
      <c r="B1796" s="202"/>
    </row>
    <row r="1797" spans="1:2" ht="16.2" x14ac:dyDescent="0.2">
      <c r="A1797" s="5"/>
      <c r="B1797" s="202"/>
    </row>
    <row r="1798" spans="1:2" ht="16.2" x14ac:dyDescent="0.2">
      <c r="A1798" s="5"/>
      <c r="B1798" s="202"/>
    </row>
    <row r="1799" spans="1:2" ht="16.2" x14ac:dyDescent="0.2">
      <c r="A1799" s="5"/>
      <c r="B1799" s="202"/>
    </row>
    <row r="1800" spans="1:2" ht="16.2" x14ac:dyDescent="0.2">
      <c r="A1800" s="5"/>
      <c r="B1800" s="202"/>
    </row>
    <row r="1801" spans="1:2" ht="16.2" x14ac:dyDescent="0.2">
      <c r="A1801" s="5"/>
      <c r="B1801" s="202"/>
    </row>
    <row r="1802" spans="1:2" ht="16.2" x14ac:dyDescent="0.2">
      <c r="A1802" s="5"/>
      <c r="B1802" s="202"/>
    </row>
    <row r="1803" spans="1:2" ht="16.2" x14ac:dyDescent="0.2">
      <c r="A1803" s="5"/>
      <c r="B1803" s="202"/>
    </row>
    <row r="1804" spans="1:2" ht="16.2" x14ac:dyDescent="0.2">
      <c r="A1804" s="5"/>
      <c r="B1804" s="202"/>
    </row>
    <row r="1805" spans="1:2" ht="16.2" x14ac:dyDescent="0.2">
      <c r="A1805" s="5"/>
      <c r="B1805" s="202"/>
    </row>
    <row r="1806" spans="1:2" ht="16.2" x14ac:dyDescent="0.2">
      <c r="A1806" s="5"/>
      <c r="B1806" s="202"/>
    </row>
    <row r="1807" spans="1:2" ht="16.2" x14ac:dyDescent="0.2">
      <c r="A1807" s="5"/>
      <c r="B1807" s="202"/>
    </row>
    <row r="1808" spans="1:2" ht="16.2" x14ac:dyDescent="0.2">
      <c r="A1808" s="5"/>
      <c r="B1808" s="202"/>
    </row>
    <row r="1809" spans="1:2" ht="16.2" x14ac:dyDescent="0.2">
      <c r="A1809" s="5"/>
      <c r="B1809" s="202"/>
    </row>
    <row r="1810" spans="1:2" ht="16.2" x14ac:dyDescent="0.2">
      <c r="A1810" s="5"/>
      <c r="B1810" s="202"/>
    </row>
    <row r="1811" spans="1:2" ht="16.2" x14ac:dyDescent="0.2">
      <c r="A1811" s="5"/>
      <c r="B1811" s="202"/>
    </row>
    <row r="1812" spans="1:2" ht="16.2" x14ac:dyDescent="0.2">
      <c r="A1812" s="5"/>
      <c r="B1812" s="202"/>
    </row>
    <row r="1813" spans="1:2" ht="16.2" x14ac:dyDescent="0.2">
      <c r="A1813" s="5"/>
      <c r="B1813" s="202"/>
    </row>
    <row r="1814" spans="1:2" ht="16.2" x14ac:dyDescent="0.2">
      <c r="A1814" s="5"/>
      <c r="B1814" s="202"/>
    </row>
    <row r="1815" spans="1:2" ht="16.2" x14ac:dyDescent="0.2">
      <c r="A1815" s="5"/>
      <c r="B1815" s="202"/>
    </row>
    <row r="1816" spans="1:2" ht="16.2" x14ac:dyDescent="0.2">
      <c r="A1816" s="5"/>
      <c r="B1816" s="202"/>
    </row>
    <row r="1817" spans="1:2" ht="16.2" x14ac:dyDescent="0.2">
      <c r="A1817" s="5"/>
      <c r="B1817" s="202"/>
    </row>
    <row r="1818" spans="1:2" ht="16.2" x14ac:dyDescent="0.2">
      <c r="A1818" s="5"/>
      <c r="B1818" s="202"/>
    </row>
    <row r="1819" spans="1:2" ht="16.2" x14ac:dyDescent="0.2">
      <c r="A1819" s="5"/>
      <c r="B1819" s="202"/>
    </row>
    <row r="1820" spans="1:2" ht="16.2" x14ac:dyDescent="0.2">
      <c r="A1820" s="5"/>
      <c r="B1820" s="202"/>
    </row>
    <row r="1821" spans="1:2" ht="16.2" x14ac:dyDescent="0.2">
      <c r="A1821" s="5"/>
      <c r="B1821" s="202"/>
    </row>
    <row r="1822" spans="1:2" ht="16.2" x14ac:dyDescent="0.2">
      <c r="A1822" s="5"/>
      <c r="B1822" s="202"/>
    </row>
    <row r="1823" spans="1:2" ht="16.2" x14ac:dyDescent="0.2">
      <c r="A1823" s="5"/>
      <c r="B1823" s="202"/>
    </row>
    <row r="1824" spans="1:2" ht="16.2" x14ac:dyDescent="0.2">
      <c r="A1824" s="5"/>
      <c r="B1824" s="202"/>
    </row>
    <row r="1825" spans="1:2" ht="16.2" x14ac:dyDescent="0.2">
      <c r="A1825" s="5"/>
      <c r="B1825" s="202"/>
    </row>
    <row r="1826" spans="1:2" ht="16.2" x14ac:dyDescent="0.2">
      <c r="A1826" s="5"/>
      <c r="B1826" s="202"/>
    </row>
    <row r="1827" spans="1:2" ht="16.2" x14ac:dyDescent="0.2">
      <c r="A1827" s="5"/>
      <c r="B1827" s="202"/>
    </row>
    <row r="1828" spans="1:2" ht="16.2" x14ac:dyDescent="0.2">
      <c r="A1828" s="5"/>
      <c r="B1828" s="202"/>
    </row>
    <row r="1829" spans="1:2" ht="16.2" x14ac:dyDescent="0.2">
      <c r="A1829" s="5"/>
      <c r="B1829" s="202"/>
    </row>
    <row r="1830" spans="1:2" ht="16.2" x14ac:dyDescent="0.2">
      <c r="A1830" s="5"/>
      <c r="B1830" s="202"/>
    </row>
    <row r="1831" spans="1:2" ht="16.2" x14ac:dyDescent="0.2">
      <c r="A1831" s="5"/>
      <c r="B1831" s="202"/>
    </row>
    <row r="1832" spans="1:2" ht="16.2" x14ac:dyDescent="0.2">
      <c r="A1832" s="5"/>
      <c r="B1832" s="202"/>
    </row>
    <row r="1833" spans="1:2" ht="16.2" x14ac:dyDescent="0.2">
      <c r="A1833" s="5"/>
      <c r="B1833" s="202"/>
    </row>
    <row r="1834" spans="1:2" ht="16.2" x14ac:dyDescent="0.2">
      <c r="A1834" s="5"/>
      <c r="B1834" s="202"/>
    </row>
    <row r="1835" spans="1:2" ht="16.2" x14ac:dyDescent="0.2">
      <c r="A1835" s="5"/>
      <c r="B1835" s="202"/>
    </row>
    <row r="1836" spans="1:2" ht="16.2" x14ac:dyDescent="0.2">
      <c r="A1836" s="5"/>
      <c r="B1836" s="202"/>
    </row>
    <row r="1837" spans="1:2" ht="16.2" x14ac:dyDescent="0.2">
      <c r="A1837" s="5"/>
      <c r="B1837" s="202"/>
    </row>
    <row r="1838" spans="1:2" ht="16.2" x14ac:dyDescent="0.2">
      <c r="A1838" s="5"/>
      <c r="B1838" s="202"/>
    </row>
    <row r="1839" spans="1:2" ht="16.2" x14ac:dyDescent="0.2">
      <c r="A1839" s="5"/>
      <c r="B1839" s="202"/>
    </row>
    <row r="1840" spans="1:2" ht="16.2" x14ac:dyDescent="0.2">
      <c r="A1840" s="5"/>
      <c r="B1840" s="202"/>
    </row>
    <row r="1841" spans="1:2" ht="16.2" x14ac:dyDescent="0.2">
      <c r="A1841" s="5"/>
      <c r="B1841" s="202"/>
    </row>
    <row r="1842" spans="1:2" ht="16.2" x14ac:dyDescent="0.2">
      <c r="A1842" s="5"/>
      <c r="B1842" s="202"/>
    </row>
    <row r="1843" spans="1:2" ht="16.2" x14ac:dyDescent="0.2">
      <c r="A1843" s="5"/>
      <c r="B1843" s="202"/>
    </row>
    <row r="1844" spans="1:2" ht="16.2" x14ac:dyDescent="0.2">
      <c r="A1844" s="5"/>
      <c r="B1844" s="202"/>
    </row>
    <row r="1845" spans="1:2" ht="16.2" x14ac:dyDescent="0.2">
      <c r="A1845" s="5"/>
      <c r="B1845" s="202"/>
    </row>
    <row r="1846" spans="1:2" ht="16.2" x14ac:dyDescent="0.2">
      <c r="A1846" s="5"/>
      <c r="B1846" s="202"/>
    </row>
    <row r="1847" spans="1:2" ht="16.2" x14ac:dyDescent="0.2">
      <c r="A1847" s="5"/>
      <c r="B1847" s="202"/>
    </row>
    <row r="1848" spans="1:2" ht="16.2" x14ac:dyDescent="0.2">
      <c r="A1848" s="5"/>
      <c r="B1848" s="202"/>
    </row>
    <row r="1849" spans="1:2" ht="16.2" x14ac:dyDescent="0.2">
      <c r="A1849" s="5"/>
      <c r="B1849" s="202"/>
    </row>
    <row r="1850" spans="1:2" ht="16.2" x14ac:dyDescent="0.2">
      <c r="A1850" s="5"/>
      <c r="B1850" s="202"/>
    </row>
    <row r="1851" spans="1:2" ht="16.2" x14ac:dyDescent="0.2">
      <c r="A1851" s="5"/>
      <c r="B1851" s="202"/>
    </row>
    <row r="1852" spans="1:2" ht="16.2" x14ac:dyDescent="0.2">
      <c r="A1852" s="5"/>
      <c r="B1852" s="202"/>
    </row>
    <row r="1853" spans="1:2" ht="16.2" x14ac:dyDescent="0.2">
      <c r="A1853" s="5"/>
      <c r="B1853" s="202"/>
    </row>
    <row r="1854" spans="1:2" ht="16.2" x14ac:dyDescent="0.2">
      <c r="A1854" s="5"/>
      <c r="B1854" s="202"/>
    </row>
    <row r="1855" spans="1:2" ht="16.2" x14ac:dyDescent="0.2">
      <c r="A1855" s="5"/>
      <c r="B1855" s="202"/>
    </row>
    <row r="1856" spans="1:2" ht="16.2" x14ac:dyDescent="0.2">
      <c r="A1856" s="5"/>
      <c r="B1856" s="202"/>
    </row>
    <row r="1857" spans="1:2" ht="16.2" x14ac:dyDescent="0.2">
      <c r="A1857" s="5"/>
      <c r="B1857" s="202"/>
    </row>
    <row r="1858" spans="1:2" ht="16.2" x14ac:dyDescent="0.2">
      <c r="A1858" s="5"/>
      <c r="B1858" s="202"/>
    </row>
    <row r="1859" spans="1:2" ht="16.2" x14ac:dyDescent="0.2">
      <c r="A1859" s="5"/>
      <c r="B1859" s="202"/>
    </row>
    <row r="1860" spans="1:2" ht="16.2" x14ac:dyDescent="0.2">
      <c r="A1860" s="5"/>
      <c r="B1860" s="202"/>
    </row>
    <row r="1861" spans="1:2" ht="16.2" x14ac:dyDescent="0.2">
      <c r="A1861" s="5"/>
      <c r="B1861" s="202"/>
    </row>
    <row r="1862" spans="1:2" ht="16.2" x14ac:dyDescent="0.2">
      <c r="A1862" s="5"/>
      <c r="B1862" s="202"/>
    </row>
    <row r="1863" spans="1:2" ht="16.2" x14ac:dyDescent="0.2">
      <c r="A1863" s="5"/>
      <c r="B1863" s="202"/>
    </row>
    <row r="1864" spans="1:2" ht="16.2" x14ac:dyDescent="0.2">
      <c r="A1864" s="5"/>
      <c r="B1864" s="202"/>
    </row>
    <row r="1865" spans="1:2" ht="16.2" x14ac:dyDescent="0.2">
      <c r="A1865" s="5"/>
      <c r="B1865" s="202"/>
    </row>
    <row r="1866" spans="1:2" ht="16.2" x14ac:dyDescent="0.2">
      <c r="A1866" s="5"/>
      <c r="B1866" s="202"/>
    </row>
    <row r="1867" spans="1:2" ht="16.2" x14ac:dyDescent="0.2">
      <c r="A1867" s="5"/>
      <c r="B1867" s="202"/>
    </row>
    <row r="1868" spans="1:2" ht="16.2" x14ac:dyDescent="0.2">
      <c r="A1868" s="5"/>
      <c r="B1868" s="202"/>
    </row>
    <row r="1869" spans="1:2" ht="16.2" x14ac:dyDescent="0.2">
      <c r="A1869" s="5"/>
      <c r="B1869" s="202"/>
    </row>
    <row r="1870" spans="1:2" ht="16.2" x14ac:dyDescent="0.2">
      <c r="A1870" s="5"/>
      <c r="B1870" s="202"/>
    </row>
    <row r="1871" spans="1:2" ht="16.2" x14ac:dyDescent="0.2">
      <c r="A1871" s="5"/>
      <c r="B1871" s="202"/>
    </row>
    <row r="1872" spans="1:2" ht="16.2" x14ac:dyDescent="0.2">
      <c r="A1872" s="5"/>
      <c r="B1872" s="202"/>
    </row>
    <row r="1873" spans="1:2" ht="16.2" x14ac:dyDescent="0.2">
      <c r="A1873" s="5"/>
      <c r="B1873" s="202"/>
    </row>
    <row r="1874" spans="1:2" ht="16.2" x14ac:dyDescent="0.2">
      <c r="A1874" s="5"/>
      <c r="B1874" s="202"/>
    </row>
    <row r="1875" spans="1:2" ht="16.2" x14ac:dyDescent="0.2">
      <c r="A1875" s="5"/>
      <c r="B1875" s="202"/>
    </row>
    <row r="1876" spans="1:2" ht="16.2" x14ac:dyDescent="0.2">
      <c r="A1876" s="5"/>
      <c r="B1876" s="202"/>
    </row>
    <row r="1877" spans="1:2" ht="16.2" x14ac:dyDescent="0.2">
      <c r="A1877" s="5"/>
      <c r="B1877" s="202"/>
    </row>
    <row r="1878" spans="1:2" ht="16.2" x14ac:dyDescent="0.2">
      <c r="A1878" s="5"/>
      <c r="B1878" s="202"/>
    </row>
    <row r="1879" spans="1:2" ht="16.2" x14ac:dyDescent="0.2">
      <c r="A1879" s="5"/>
      <c r="B1879" s="202"/>
    </row>
    <row r="1880" spans="1:2" ht="16.2" x14ac:dyDescent="0.2">
      <c r="A1880" s="5"/>
      <c r="B1880" s="202"/>
    </row>
    <row r="1881" spans="1:2" ht="16.2" x14ac:dyDescent="0.2">
      <c r="A1881" s="5"/>
      <c r="B1881" s="202"/>
    </row>
    <row r="1882" spans="1:2" ht="16.2" x14ac:dyDescent="0.2">
      <c r="A1882" s="5"/>
      <c r="B1882" s="202"/>
    </row>
    <row r="1883" spans="1:2" ht="16.2" x14ac:dyDescent="0.2">
      <c r="A1883" s="5"/>
      <c r="B1883" s="202"/>
    </row>
    <row r="1884" spans="1:2" ht="16.2" x14ac:dyDescent="0.2">
      <c r="A1884" s="5"/>
      <c r="B1884" s="202"/>
    </row>
    <row r="1885" spans="1:2" ht="16.2" x14ac:dyDescent="0.2">
      <c r="A1885" s="5"/>
      <c r="B1885" s="202"/>
    </row>
    <row r="1886" spans="1:2" ht="16.2" x14ac:dyDescent="0.2">
      <c r="A1886" s="5"/>
      <c r="B1886" s="202"/>
    </row>
    <row r="1887" spans="1:2" ht="16.2" x14ac:dyDescent="0.2">
      <c r="A1887" s="5"/>
      <c r="B1887" s="202"/>
    </row>
    <row r="1888" spans="1:2" ht="16.2" x14ac:dyDescent="0.2">
      <c r="A1888" s="5"/>
      <c r="B1888" s="202"/>
    </row>
    <row r="1889" spans="1:2" ht="16.2" x14ac:dyDescent="0.2">
      <c r="A1889" s="5"/>
      <c r="B1889" s="202"/>
    </row>
    <row r="1890" spans="1:2" ht="16.2" x14ac:dyDescent="0.2">
      <c r="A1890" s="5"/>
      <c r="B1890" s="202"/>
    </row>
    <row r="1891" spans="1:2" ht="16.2" x14ac:dyDescent="0.2">
      <c r="A1891" s="5"/>
      <c r="B1891" s="202"/>
    </row>
    <row r="1892" spans="1:2" ht="16.2" x14ac:dyDescent="0.2">
      <c r="A1892" s="5"/>
      <c r="B1892" s="202"/>
    </row>
    <row r="1893" spans="1:2" ht="16.2" x14ac:dyDescent="0.2">
      <c r="A1893" s="5"/>
      <c r="B1893" s="202"/>
    </row>
    <row r="1894" spans="1:2" ht="16.2" x14ac:dyDescent="0.2">
      <c r="A1894" s="5"/>
      <c r="B1894" s="202"/>
    </row>
    <row r="1895" spans="1:2" ht="16.2" x14ac:dyDescent="0.2">
      <c r="A1895" s="5"/>
      <c r="B1895" s="202"/>
    </row>
    <row r="1896" spans="1:2" ht="16.2" x14ac:dyDescent="0.2">
      <c r="A1896" s="5"/>
      <c r="B1896" s="202"/>
    </row>
    <row r="1897" spans="1:2" ht="16.2" x14ac:dyDescent="0.2">
      <c r="A1897" s="5"/>
      <c r="B1897" s="202"/>
    </row>
    <row r="1898" spans="1:2" ht="16.2" x14ac:dyDescent="0.2">
      <c r="A1898" s="5"/>
      <c r="B1898" s="202"/>
    </row>
    <row r="1899" spans="1:2" ht="16.2" x14ac:dyDescent="0.2">
      <c r="A1899" s="5"/>
      <c r="B1899" s="202"/>
    </row>
    <row r="1900" spans="1:2" ht="16.2" x14ac:dyDescent="0.2">
      <c r="A1900" s="5"/>
      <c r="B1900" s="202"/>
    </row>
    <row r="1901" spans="1:2" ht="16.2" x14ac:dyDescent="0.2">
      <c r="A1901" s="5"/>
      <c r="B1901" s="202"/>
    </row>
    <row r="1902" spans="1:2" ht="16.2" x14ac:dyDescent="0.2">
      <c r="A1902" s="5"/>
      <c r="B1902" s="202"/>
    </row>
    <row r="1903" spans="1:2" ht="16.2" x14ac:dyDescent="0.2">
      <c r="A1903" s="5"/>
      <c r="B1903" s="202"/>
    </row>
    <row r="1904" spans="1:2" ht="16.2" x14ac:dyDescent="0.2">
      <c r="A1904" s="5"/>
      <c r="B1904" s="202"/>
    </row>
    <row r="1905" spans="1:2" ht="16.2" x14ac:dyDescent="0.2">
      <c r="A1905" s="5"/>
      <c r="B1905" s="202"/>
    </row>
    <row r="1906" spans="1:2" ht="16.2" x14ac:dyDescent="0.2">
      <c r="A1906" s="5"/>
      <c r="B1906" s="202"/>
    </row>
    <row r="1907" spans="1:2" ht="16.2" x14ac:dyDescent="0.2">
      <c r="A1907" s="5"/>
      <c r="B1907" s="202"/>
    </row>
    <row r="1908" spans="1:2" ht="16.2" x14ac:dyDescent="0.2">
      <c r="A1908" s="5"/>
      <c r="B1908" s="202"/>
    </row>
    <row r="1909" spans="1:2" ht="16.2" x14ac:dyDescent="0.2">
      <c r="A1909" s="5"/>
      <c r="B1909" s="202"/>
    </row>
    <row r="1910" spans="1:2" ht="16.2" x14ac:dyDescent="0.2">
      <c r="A1910" s="5"/>
      <c r="B1910" s="202"/>
    </row>
    <row r="1911" spans="1:2" ht="16.2" x14ac:dyDescent="0.2">
      <c r="A1911" s="5"/>
      <c r="B1911" s="202"/>
    </row>
    <row r="1912" spans="1:2" ht="16.2" x14ac:dyDescent="0.2">
      <c r="A1912" s="5"/>
      <c r="B1912" s="202"/>
    </row>
    <row r="1913" spans="1:2" ht="16.2" x14ac:dyDescent="0.2">
      <c r="A1913" s="5"/>
      <c r="B1913" s="202"/>
    </row>
    <row r="1914" spans="1:2" ht="16.2" x14ac:dyDescent="0.2">
      <c r="A1914" s="5"/>
      <c r="B1914" s="202"/>
    </row>
    <row r="1915" spans="1:2" ht="16.2" x14ac:dyDescent="0.2">
      <c r="A1915" s="5"/>
      <c r="B1915" s="202"/>
    </row>
    <row r="1916" spans="1:2" ht="16.2" x14ac:dyDescent="0.2">
      <c r="A1916" s="5"/>
      <c r="B1916" s="202"/>
    </row>
    <row r="1917" spans="1:2" ht="16.2" x14ac:dyDescent="0.2">
      <c r="A1917" s="5"/>
      <c r="B1917" s="202"/>
    </row>
    <row r="1918" spans="1:2" ht="16.2" x14ac:dyDescent="0.2">
      <c r="A1918" s="5"/>
      <c r="B1918" s="202"/>
    </row>
    <row r="1919" spans="1:2" ht="16.2" x14ac:dyDescent="0.2">
      <c r="A1919" s="5"/>
      <c r="B1919" s="202"/>
    </row>
    <row r="1920" spans="1:2" ht="16.2" x14ac:dyDescent="0.2">
      <c r="A1920" s="5"/>
      <c r="B1920" s="202"/>
    </row>
    <row r="1921" spans="1:2" ht="16.2" x14ac:dyDescent="0.2">
      <c r="A1921" s="5"/>
      <c r="B1921" s="202"/>
    </row>
    <row r="1922" spans="1:2" ht="16.2" x14ac:dyDescent="0.2">
      <c r="A1922" s="5"/>
      <c r="B1922" s="202"/>
    </row>
    <row r="1923" spans="1:2" ht="16.2" x14ac:dyDescent="0.2">
      <c r="A1923" s="5"/>
      <c r="B1923" s="202"/>
    </row>
    <row r="1924" spans="1:2" ht="16.2" x14ac:dyDescent="0.2">
      <c r="A1924" s="5"/>
      <c r="B1924" s="202"/>
    </row>
    <row r="1925" spans="1:2" ht="16.2" x14ac:dyDescent="0.2">
      <c r="A1925" s="5"/>
      <c r="B1925" s="202"/>
    </row>
    <row r="1926" spans="1:2" ht="16.2" x14ac:dyDescent="0.2">
      <c r="A1926" s="5"/>
      <c r="B1926" s="202"/>
    </row>
    <row r="1927" spans="1:2" ht="16.2" x14ac:dyDescent="0.2">
      <c r="A1927" s="5"/>
      <c r="B1927" s="202"/>
    </row>
    <row r="1928" spans="1:2" ht="16.2" x14ac:dyDescent="0.2">
      <c r="A1928" s="5"/>
      <c r="B1928" s="202"/>
    </row>
    <row r="1929" spans="1:2" ht="16.2" x14ac:dyDescent="0.2">
      <c r="A1929" s="5"/>
      <c r="B1929" s="202"/>
    </row>
    <row r="1930" spans="1:2" ht="16.2" x14ac:dyDescent="0.2">
      <c r="A1930" s="5"/>
      <c r="B1930" s="202"/>
    </row>
    <row r="1931" spans="1:2" ht="16.2" x14ac:dyDescent="0.2">
      <c r="A1931" s="5"/>
      <c r="B1931" s="202"/>
    </row>
    <row r="1932" spans="1:2" ht="16.2" x14ac:dyDescent="0.2">
      <c r="A1932" s="5"/>
      <c r="B1932" s="202"/>
    </row>
    <row r="1933" spans="1:2" ht="16.2" x14ac:dyDescent="0.2">
      <c r="A1933" s="5"/>
      <c r="B1933" s="202"/>
    </row>
    <row r="1934" spans="1:2" ht="16.2" x14ac:dyDescent="0.2">
      <c r="A1934" s="5"/>
      <c r="B1934" s="202"/>
    </row>
    <row r="1935" spans="1:2" ht="16.2" x14ac:dyDescent="0.2">
      <c r="A1935" s="5"/>
      <c r="B1935" s="202"/>
    </row>
    <row r="1936" spans="1:2" ht="16.2" x14ac:dyDescent="0.2">
      <c r="A1936" s="5"/>
      <c r="B1936" s="202"/>
    </row>
    <row r="1937" spans="1:2" ht="16.2" x14ac:dyDescent="0.2">
      <c r="A1937" s="5"/>
      <c r="B1937" s="202"/>
    </row>
    <row r="1938" spans="1:2" ht="16.2" x14ac:dyDescent="0.2">
      <c r="A1938" s="5"/>
      <c r="B1938" s="202"/>
    </row>
    <row r="1939" spans="1:2" ht="16.2" x14ac:dyDescent="0.2">
      <c r="A1939" s="5"/>
      <c r="B1939" s="202"/>
    </row>
    <row r="1940" spans="1:2" ht="16.2" x14ac:dyDescent="0.2">
      <c r="A1940" s="5"/>
      <c r="B1940" s="202"/>
    </row>
    <row r="1941" spans="1:2" ht="16.2" x14ac:dyDescent="0.2">
      <c r="A1941" s="5"/>
      <c r="B1941" s="202"/>
    </row>
    <row r="1942" spans="1:2" ht="16.2" x14ac:dyDescent="0.2">
      <c r="A1942" s="5"/>
      <c r="B1942" s="202"/>
    </row>
    <row r="1943" spans="1:2" ht="16.2" x14ac:dyDescent="0.2">
      <c r="A1943" s="5"/>
      <c r="B1943" s="202"/>
    </row>
    <row r="1944" spans="1:2" ht="16.2" x14ac:dyDescent="0.2">
      <c r="A1944" s="5"/>
      <c r="B1944" s="202"/>
    </row>
    <row r="1945" spans="1:2" ht="16.2" x14ac:dyDescent="0.2">
      <c r="A1945" s="5"/>
      <c r="B1945" s="202"/>
    </row>
    <row r="1946" spans="1:2" ht="16.2" x14ac:dyDescent="0.2">
      <c r="A1946" s="5"/>
      <c r="B1946" s="202"/>
    </row>
    <row r="1947" spans="1:2" ht="16.2" x14ac:dyDescent="0.2">
      <c r="A1947" s="5"/>
      <c r="B1947" s="202"/>
    </row>
    <row r="1948" spans="1:2" ht="16.2" x14ac:dyDescent="0.2">
      <c r="A1948" s="5"/>
      <c r="B1948" s="202"/>
    </row>
    <row r="1949" spans="1:2" ht="16.2" x14ac:dyDescent="0.2">
      <c r="A1949" s="5"/>
      <c r="B1949" s="202"/>
    </row>
    <row r="1950" spans="1:2" ht="16.2" x14ac:dyDescent="0.2">
      <c r="A1950" s="5"/>
      <c r="B1950" s="202"/>
    </row>
    <row r="1951" spans="1:2" ht="16.2" x14ac:dyDescent="0.2">
      <c r="A1951" s="5"/>
      <c r="B1951" s="202"/>
    </row>
    <row r="1952" spans="1:2" ht="16.2" x14ac:dyDescent="0.2">
      <c r="A1952" s="5"/>
      <c r="B1952" s="202"/>
    </row>
    <row r="1953" spans="1:2" ht="16.2" x14ac:dyDescent="0.2">
      <c r="A1953" s="5"/>
      <c r="B1953" s="202"/>
    </row>
    <row r="1954" spans="1:2" ht="16.2" x14ac:dyDescent="0.2">
      <c r="A1954" s="5"/>
      <c r="B1954" s="202"/>
    </row>
    <row r="1955" spans="1:2" ht="16.2" x14ac:dyDescent="0.2">
      <c r="A1955" s="5"/>
      <c r="B1955" s="202"/>
    </row>
    <row r="1956" spans="1:2" ht="16.2" x14ac:dyDescent="0.2">
      <c r="A1956" s="5"/>
      <c r="B1956" s="202"/>
    </row>
    <row r="1957" spans="1:2" ht="16.2" x14ac:dyDescent="0.2">
      <c r="A1957" s="5"/>
      <c r="B1957" s="202"/>
    </row>
    <row r="1958" spans="1:2" ht="16.2" x14ac:dyDescent="0.2">
      <c r="A1958" s="5"/>
      <c r="B1958" s="202"/>
    </row>
    <row r="1959" spans="1:2" ht="16.2" x14ac:dyDescent="0.2">
      <c r="A1959" s="5"/>
      <c r="B1959" s="202"/>
    </row>
    <row r="1960" spans="1:2" ht="16.2" x14ac:dyDescent="0.2">
      <c r="A1960" s="5"/>
      <c r="B1960" s="202"/>
    </row>
    <row r="1961" spans="1:2" ht="16.2" x14ac:dyDescent="0.2">
      <c r="A1961" s="5"/>
      <c r="B1961" s="202"/>
    </row>
    <row r="1962" spans="1:2" ht="16.2" x14ac:dyDescent="0.2">
      <c r="A1962" s="5"/>
      <c r="B1962" s="202"/>
    </row>
    <row r="1963" spans="1:2" ht="16.2" x14ac:dyDescent="0.2">
      <c r="A1963" s="5"/>
      <c r="B1963" s="202"/>
    </row>
    <row r="1964" spans="1:2" ht="16.2" x14ac:dyDescent="0.2">
      <c r="A1964" s="5"/>
      <c r="B1964" s="202"/>
    </row>
    <row r="1965" spans="1:2" ht="16.2" x14ac:dyDescent="0.2">
      <c r="A1965" s="5"/>
      <c r="B1965" s="202"/>
    </row>
    <row r="1966" spans="1:2" ht="16.2" x14ac:dyDescent="0.2">
      <c r="A1966" s="5"/>
      <c r="B1966" s="202"/>
    </row>
    <row r="1967" spans="1:2" ht="16.2" x14ac:dyDescent="0.2">
      <c r="A1967" s="5"/>
      <c r="B1967" s="202"/>
    </row>
    <row r="1968" spans="1:2" ht="16.2" x14ac:dyDescent="0.2">
      <c r="A1968" s="5"/>
      <c r="B1968" s="202"/>
    </row>
    <row r="1969" spans="1:2" ht="16.2" x14ac:dyDescent="0.2">
      <c r="A1969" s="5"/>
      <c r="B1969" s="202"/>
    </row>
    <row r="1970" spans="1:2" ht="16.2" x14ac:dyDescent="0.2">
      <c r="A1970" s="5"/>
      <c r="B1970" s="202"/>
    </row>
    <row r="1971" spans="1:2" ht="16.2" x14ac:dyDescent="0.2">
      <c r="A1971" s="5"/>
      <c r="B1971" s="202"/>
    </row>
    <row r="1972" spans="1:2" ht="16.2" x14ac:dyDescent="0.2">
      <c r="A1972" s="5"/>
      <c r="B1972" s="202"/>
    </row>
    <row r="1973" spans="1:2" ht="16.2" x14ac:dyDescent="0.2">
      <c r="A1973" s="5"/>
      <c r="B1973" s="202"/>
    </row>
    <row r="1974" spans="1:2" ht="16.2" x14ac:dyDescent="0.2">
      <c r="A1974" s="5"/>
      <c r="B1974" s="202"/>
    </row>
    <row r="1975" spans="1:2" ht="16.2" x14ac:dyDescent="0.2">
      <c r="A1975" s="5"/>
      <c r="B1975" s="202"/>
    </row>
    <row r="1976" spans="1:2" ht="16.2" x14ac:dyDescent="0.2">
      <c r="A1976" s="5"/>
      <c r="B1976" s="202"/>
    </row>
    <row r="1977" spans="1:2" ht="16.2" x14ac:dyDescent="0.2">
      <c r="A1977" s="5"/>
      <c r="B1977" s="202"/>
    </row>
    <row r="1978" spans="1:2" ht="16.2" x14ac:dyDescent="0.2">
      <c r="A1978" s="5"/>
      <c r="B1978" s="202"/>
    </row>
    <row r="1979" spans="1:2" ht="16.2" x14ac:dyDescent="0.2">
      <c r="A1979" s="5"/>
      <c r="B1979" s="202"/>
    </row>
    <row r="1980" spans="1:2" ht="16.2" x14ac:dyDescent="0.2">
      <c r="A1980" s="5"/>
      <c r="B1980" s="202"/>
    </row>
    <row r="1981" spans="1:2" ht="16.2" x14ac:dyDescent="0.2">
      <c r="A1981" s="5"/>
      <c r="B1981" s="202"/>
    </row>
    <row r="1982" spans="1:2" ht="16.2" x14ac:dyDescent="0.2">
      <c r="A1982" s="5"/>
      <c r="B1982" s="202"/>
    </row>
    <row r="1983" spans="1:2" ht="16.2" x14ac:dyDescent="0.2">
      <c r="A1983" s="5"/>
      <c r="B1983" s="202"/>
    </row>
    <row r="1984" spans="1:2" ht="16.2" x14ac:dyDescent="0.2">
      <c r="A1984" s="5"/>
      <c r="B1984" s="202"/>
    </row>
    <row r="1985" spans="1:2" ht="16.2" x14ac:dyDescent="0.2">
      <c r="A1985" s="5"/>
      <c r="B1985" s="202"/>
    </row>
    <row r="1986" spans="1:2" ht="16.2" x14ac:dyDescent="0.2">
      <c r="A1986" s="5"/>
      <c r="B1986" s="202"/>
    </row>
    <row r="1987" spans="1:2" ht="16.2" x14ac:dyDescent="0.2">
      <c r="A1987" s="5"/>
      <c r="B1987" s="202"/>
    </row>
    <row r="1988" spans="1:2" ht="16.2" x14ac:dyDescent="0.2">
      <c r="A1988" s="5"/>
      <c r="B1988" s="202"/>
    </row>
    <row r="1989" spans="1:2" ht="16.2" x14ac:dyDescent="0.2">
      <c r="A1989" s="5"/>
      <c r="B1989" s="202"/>
    </row>
    <row r="1990" spans="1:2" ht="16.2" x14ac:dyDescent="0.2">
      <c r="A1990" s="5"/>
      <c r="B1990" s="202"/>
    </row>
    <row r="1991" spans="1:2" ht="16.2" x14ac:dyDescent="0.2">
      <c r="A1991" s="5"/>
      <c r="B1991" s="202"/>
    </row>
    <row r="1992" spans="1:2" ht="16.2" x14ac:dyDescent="0.2">
      <c r="A1992" s="5"/>
      <c r="B1992" s="202"/>
    </row>
    <row r="1993" spans="1:2" ht="16.2" x14ac:dyDescent="0.2">
      <c r="A1993" s="5"/>
      <c r="B1993" s="202"/>
    </row>
    <row r="1994" spans="1:2" ht="16.2" x14ac:dyDescent="0.2">
      <c r="A1994" s="5"/>
      <c r="B1994" s="202"/>
    </row>
    <row r="1995" spans="1:2" ht="16.2" x14ac:dyDescent="0.2">
      <c r="A1995" s="5"/>
      <c r="B1995" s="202"/>
    </row>
    <row r="1996" spans="1:2" ht="16.2" x14ac:dyDescent="0.2">
      <c r="A1996" s="5"/>
      <c r="B1996" s="202"/>
    </row>
    <row r="1997" spans="1:2" ht="16.2" x14ac:dyDescent="0.2">
      <c r="A1997" s="5"/>
      <c r="B1997" s="202"/>
    </row>
    <row r="1998" spans="1:2" ht="16.2" x14ac:dyDescent="0.2">
      <c r="A1998" s="5"/>
      <c r="B1998" s="202"/>
    </row>
    <row r="1999" spans="1:2" ht="16.2" x14ac:dyDescent="0.2">
      <c r="A1999" s="5"/>
      <c r="B1999" s="202"/>
    </row>
    <row r="2000" spans="1:2" ht="16.2" x14ac:dyDescent="0.2">
      <c r="A2000" s="5"/>
      <c r="B2000" s="202"/>
    </row>
    <row r="2001" spans="1:2" ht="16.2" x14ac:dyDescent="0.2">
      <c r="A2001" s="5"/>
      <c r="B2001" s="202"/>
    </row>
    <row r="2002" spans="1:2" ht="16.2" x14ac:dyDescent="0.2">
      <c r="A2002" s="5"/>
      <c r="B2002" s="202"/>
    </row>
    <row r="2003" spans="1:2" ht="16.2" x14ac:dyDescent="0.2">
      <c r="A2003" s="5"/>
      <c r="B2003" s="202"/>
    </row>
    <row r="2004" spans="1:2" ht="16.2" x14ac:dyDescent="0.2">
      <c r="A2004" s="5"/>
      <c r="B2004" s="202"/>
    </row>
    <row r="2005" spans="1:2" ht="16.2" x14ac:dyDescent="0.2">
      <c r="A2005" s="5"/>
      <c r="B2005" s="202"/>
    </row>
    <row r="2006" spans="1:2" ht="16.2" x14ac:dyDescent="0.2">
      <c r="A2006" s="5"/>
      <c r="B2006" s="202"/>
    </row>
    <row r="2007" spans="1:2" ht="16.2" x14ac:dyDescent="0.2">
      <c r="A2007" s="5"/>
      <c r="B2007" s="202"/>
    </row>
    <row r="2008" spans="1:2" ht="16.2" x14ac:dyDescent="0.2">
      <c r="A2008" s="5"/>
      <c r="B2008" s="202"/>
    </row>
    <row r="2009" spans="1:2" ht="16.2" x14ac:dyDescent="0.2">
      <c r="A2009" s="5"/>
      <c r="B2009" s="202"/>
    </row>
    <row r="2010" spans="1:2" ht="16.2" x14ac:dyDescent="0.2">
      <c r="A2010" s="5"/>
      <c r="B2010" s="202"/>
    </row>
    <row r="2011" spans="1:2" ht="16.2" x14ac:dyDescent="0.2">
      <c r="A2011" s="5"/>
      <c r="B2011" s="202"/>
    </row>
    <row r="2012" spans="1:2" ht="16.2" x14ac:dyDescent="0.2">
      <c r="A2012" s="5"/>
      <c r="B2012" s="202"/>
    </row>
    <row r="2013" spans="1:2" ht="16.2" x14ac:dyDescent="0.2">
      <c r="A2013" s="5"/>
      <c r="B2013" s="202"/>
    </row>
    <row r="2014" spans="1:2" ht="16.2" x14ac:dyDescent="0.2">
      <c r="A2014" s="5"/>
      <c r="B2014" s="202"/>
    </row>
    <row r="2015" spans="1:2" ht="16.2" x14ac:dyDescent="0.2">
      <c r="A2015" s="5"/>
      <c r="B2015" s="202"/>
    </row>
    <row r="2016" spans="1:2" ht="16.2" x14ac:dyDescent="0.2">
      <c r="A2016" s="5"/>
      <c r="B2016" s="202"/>
    </row>
    <row r="2017" spans="1:2" ht="16.2" x14ac:dyDescent="0.2">
      <c r="A2017" s="5"/>
      <c r="B2017" s="202"/>
    </row>
    <row r="2018" spans="1:2" ht="16.2" x14ac:dyDescent="0.2">
      <c r="A2018" s="5"/>
      <c r="B2018" s="202"/>
    </row>
    <row r="2019" spans="1:2" ht="16.2" x14ac:dyDescent="0.2">
      <c r="A2019" s="5"/>
      <c r="B2019" s="202"/>
    </row>
    <row r="2020" spans="1:2" ht="16.2" x14ac:dyDescent="0.2">
      <c r="A2020" s="5"/>
      <c r="B2020" s="202"/>
    </row>
    <row r="2021" spans="1:2" ht="16.2" x14ac:dyDescent="0.2">
      <c r="A2021" s="5"/>
      <c r="B2021" s="202"/>
    </row>
    <row r="2022" spans="1:2" ht="16.2" x14ac:dyDescent="0.2">
      <c r="A2022" s="5"/>
      <c r="B2022" s="202"/>
    </row>
    <row r="2023" spans="1:2" ht="16.2" x14ac:dyDescent="0.2">
      <c r="A2023" s="5"/>
      <c r="B2023" s="202"/>
    </row>
    <row r="2024" spans="1:2" ht="16.2" x14ac:dyDescent="0.2">
      <c r="A2024" s="5"/>
      <c r="B2024" s="202"/>
    </row>
    <row r="2025" spans="1:2" ht="16.2" x14ac:dyDescent="0.2">
      <c r="A2025" s="5"/>
      <c r="B2025" s="202"/>
    </row>
    <row r="2026" spans="1:2" ht="16.2" x14ac:dyDescent="0.2">
      <c r="A2026" s="5"/>
      <c r="B2026" s="202"/>
    </row>
    <row r="2027" spans="1:2" ht="16.2" x14ac:dyDescent="0.2">
      <c r="A2027" s="5"/>
      <c r="B2027" s="202"/>
    </row>
    <row r="2028" spans="1:2" ht="16.2" x14ac:dyDescent="0.2">
      <c r="A2028" s="5"/>
      <c r="B2028" s="202"/>
    </row>
    <row r="2029" spans="1:2" ht="16.2" x14ac:dyDescent="0.2">
      <c r="A2029" s="5"/>
      <c r="B2029" s="202"/>
    </row>
    <row r="2030" spans="1:2" ht="16.2" x14ac:dyDescent="0.2">
      <c r="A2030" s="5"/>
      <c r="B2030" s="202"/>
    </row>
    <row r="2031" spans="1:2" ht="16.2" x14ac:dyDescent="0.2">
      <c r="A2031" s="5"/>
      <c r="B2031" s="202"/>
    </row>
    <row r="2032" spans="1:2" ht="16.2" x14ac:dyDescent="0.2">
      <c r="A2032" s="5"/>
      <c r="B2032" s="202"/>
    </row>
    <row r="2033" spans="1:2" ht="16.2" x14ac:dyDescent="0.2">
      <c r="A2033" s="5"/>
      <c r="B2033" s="202"/>
    </row>
    <row r="2034" spans="1:2" ht="16.2" x14ac:dyDescent="0.2">
      <c r="A2034" s="5"/>
      <c r="B2034" s="202"/>
    </row>
    <row r="2035" spans="1:2" ht="16.2" x14ac:dyDescent="0.2">
      <c r="A2035" s="5"/>
      <c r="B2035" s="202"/>
    </row>
    <row r="2036" spans="1:2" ht="16.2" x14ac:dyDescent="0.2">
      <c r="A2036" s="5"/>
      <c r="B2036" s="202"/>
    </row>
    <row r="2037" spans="1:2" ht="16.2" x14ac:dyDescent="0.2">
      <c r="A2037" s="5"/>
      <c r="B2037" s="202"/>
    </row>
    <row r="2038" spans="1:2" ht="16.2" x14ac:dyDescent="0.2">
      <c r="A2038" s="5"/>
      <c r="B2038" s="202"/>
    </row>
    <row r="2039" spans="1:2" ht="16.2" x14ac:dyDescent="0.2">
      <c r="A2039" s="5"/>
      <c r="B2039" s="202"/>
    </row>
    <row r="2040" spans="1:2" ht="16.2" x14ac:dyDescent="0.2">
      <c r="A2040" s="5"/>
      <c r="B2040" s="202"/>
    </row>
    <row r="2041" spans="1:2" ht="16.2" x14ac:dyDescent="0.2">
      <c r="A2041" s="5"/>
      <c r="B2041" s="202"/>
    </row>
    <row r="2042" spans="1:2" ht="16.2" x14ac:dyDescent="0.2">
      <c r="A2042" s="5"/>
      <c r="B2042" s="202"/>
    </row>
    <row r="2043" spans="1:2" ht="16.2" x14ac:dyDescent="0.2">
      <c r="A2043" s="5"/>
      <c r="B2043" s="202"/>
    </row>
    <row r="2044" spans="1:2" ht="16.2" x14ac:dyDescent="0.2">
      <c r="A2044" s="5"/>
      <c r="B2044" s="202"/>
    </row>
    <row r="2045" spans="1:2" ht="16.2" x14ac:dyDescent="0.2">
      <c r="A2045" s="5"/>
      <c r="B2045" s="202"/>
    </row>
    <row r="2046" spans="1:2" ht="16.2" x14ac:dyDescent="0.2">
      <c r="A2046" s="5"/>
      <c r="B2046" s="202"/>
    </row>
    <row r="2047" spans="1:2" ht="16.2" x14ac:dyDescent="0.2">
      <c r="A2047" s="5"/>
      <c r="B2047" s="202"/>
    </row>
    <row r="2048" spans="1:2" ht="16.2" x14ac:dyDescent="0.2">
      <c r="A2048" s="5"/>
      <c r="B2048" s="202"/>
    </row>
    <row r="2049" spans="1:2" ht="16.2" x14ac:dyDescent="0.2">
      <c r="A2049" s="5"/>
      <c r="B2049" s="202"/>
    </row>
    <row r="2050" spans="1:2" ht="16.2" x14ac:dyDescent="0.2">
      <c r="A2050" s="5"/>
      <c r="B2050" s="202"/>
    </row>
    <row r="2051" spans="1:2" ht="16.2" x14ac:dyDescent="0.2">
      <c r="A2051" s="5"/>
      <c r="B2051" s="202"/>
    </row>
    <row r="2052" spans="1:2" ht="16.2" x14ac:dyDescent="0.2">
      <c r="A2052" s="5"/>
      <c r="B2052" s="202"/>
    </row>
    <row r="2053" spans="1:2" ht="16.2" x14ac:dyDescent="0.2">
      <c r="A2053" s="5"/>
      <c r="B2053" s="202"/>
    </row>
    <row r="2054" spans="1:2" ht="16.2" x14ac:dyDescent="0.2">
      <c r="A2054" s="5"/>
      <c r="B2054" s="202"/>
    </row>
    <row r="2055" spans="1:2" ht="16.2" x14ac:dyDescent="0.2">
      <c r="A2055" s="5"/>
      <c r="B2055" s="202"/>
    </row>
    <row r="2056" spans="1:2" ht="16.2" x14ac:dyDescent="0.2">
      <c r="A2056" s="5"/>
      <c r="B2056" s="202"/>
    </row>
    <row r="2057" spans="1:2" ht="16.2" x14ac:dyDescent="0.2">
      <c r="A2057" s="5"/>
      <c r="B2057" s="202"/>
    </row>
    <row r="2058" spans="1:2" ht="16.2" x14ac:dyDescent="0.2">
      <c r="A2058" s="5"/>
      <c r="B2058" s="202"/>
    </row>
    <row r="2059" spans="1:2" ht="16.2" x14ac:dyDescent="0.2">
      <c r="A2059" s="5"/>
      <c r="B2059" s="202"/>
    </row>
    <row r="2060" spans="1:2" ht="16.2" x14ac:dyDescent="0.2">
      <c r="A2060" s="5"/>
      <c r="B2060" s="202"/>
    </row>
    <row r="2061" spans="1:2" ht="16.2" x14ac:dyDescent="0.2">
      <c r="A2061" s="5"/>
      <c r="B2061" s="202"/>
    </row>
    <row r="2062" spans="1:2" ht="16.2" x14ac:dyDescent="0.2">
      <c r="A2062" s="5"/>
      <c r="B2062" s="202"/>
    </row>
    <row r="2063" spans="1:2" ht="16.2" x14ac:dyDescent="0.2">
      <c r="A2063" s="5"/>
      <c r="B2063" s="202"/>
    </row>
    <row r="2064" spans="1:2" ht="16.2" x14ac:dyDescent="0.2">
      <c r="A2064" s="5"/>
      <c r="B2064" s="202"/>
    </row>
    <row r="2065" spans="1:2" ht="16.2" x14ac:dyDescent="0.2">
      <c r="A2065" s="5"/>
      <c r="B2065" s="202"/>
    </row>
    <row r="2066" spans="1:2" ht="16.2" x14ac:dyDescent="0.2">
      <c r="A2066" s="5"/>
      <c r="B2066" s="202"/>
    </row>
    <row r="2067" spans="1:2" ht="16.2" x14ac:dyDescent="0.2">
      <c r="A2067" s="5"/>
      <c r="B2067" s="202"/>
    </row>
    <row r="2068" spans="1:2" ht="16.2" x14ac:dyDescent="0.2">
      <c r="A2068" s="5"/>
      <c r="B2068" s="202"/>
    </row>
    <row r="2069" spans="1:2" ht="16.2" x14ac:dyDescent="0.2">
      <c r="A2069" s="5"/>
      <c r="B2069" s="202"/>
    </row>
    <row r="2070" spans="1:2" ht="16.2" x14ac:dyDescent="0.2">
      <c r="A2070" s="5"/>
      <c r="B2070" s="202"/>
    </row>
    <row r="2071" spans="1:2" ht="16.2" x14ac:dyDescent="0.2">
      <c r="A2071" s="5"/>
      <c r="B2071" s="202"/>
    </row>
    <row r="2072" spans="1:2" ht="16.2" x14ac:dyDescent="0.2">
      <c r="A2072" s="5"/>
      <c r="B2072" s="202"/>
    </row>
    <row r="2073" spans="1:2" ht="16.2" x14ac:dyDescent="0.2">
      <c r="A2073" s="5"/>
      <c r="B2073" s="202"/>
    </row>
    <row r="2074" spans="1:2" ht="16.2" x14ac:dyDescent="0.2">
      <c r="A2074" s="5"/>
      <c r="B2074" s="202"/>
    </row>
    <row r="2075" spans="1:2" ht="16.2" x14ac:dyDescent="0.2">
      <c r="A2075" s="5"/>
      <c r="B2075" s="202"/>
    </row>
    <row r="2076" spans="1:2" ht="16.2" x14ac:dyDescent="0.2">
      <c r="A2076" s="5"/>
      <c r="B2076" s="202"/>
    </row>
    <row r="2077" spans="1:2" ht="16.2" x14ac:dyDescent="0.2">
      <c r="A2077" s="5"/>
      <c r="B2077" s="202"/>
    </row>
    <row r="2078" spans="1:2" ht="16.2" x14ac:dyDescent="0.2">
      <c r="A2078" s="5"/>
      <c r="B2078" s="202"/>
    </row>
    <row r="2079" spans="1:2" ht="16.2" x14ac:dyDescent="0.2">
      <c r="A2079" s="5"/>
      <c r="B2079" s="202"/>
    </row>
    <row r="2080" spans="1:2" ht="16.2" x14ac:dyDescent="0.2">
      <c r="A2080" s="5"/>
      <c r="B2080" s="202"/>
    </row>
    <row r="2081" spans="1:2" ht="16.2" x14ac:dyDescent="0.2">
      <c r="A2081" s="5"/>
      <c r="B2081" s="202"/>
    </row>
    <row r="2082" spans="1:2" ht="16.2" x14ac:dyDescent="0.2">
      <c r="A2082" s="5"/>
      <c r="B2082" s="202"/>
    </row>
    <row r="2083" spans="1:2" ht="16.2" x14ac:dyDescent="0.2">
      <c r="A2083" s="5"/>
      <c r="B2083" s="202"/>
    </row>
    <row r="2084" spans="1:2" ht="16.2" x14ac:dyDescent="0.2">
      <c r="A2084" s="5"/>
      <c r="B2084" s="202"/>
    </row>
    <row r="2085" spans="1:2" ht="16.2" x14ac:dyDescent="0.2">
      <c r="A2085" s="5"/>
      <c r="B2085" s="202"/>
    </row>
    <row r="2086" spans="1:2" ht="16.2" x14ac:dyDescent="0.2">
      <c r="A2086" s="5"/>
      <c r="B2086" s="202"/>
    </row>
    <row r="2087" spans="1:2" ht="16.2" x14ac:dyDescent="0.2">
      <c r="A2087" s="5"/>
      <c r="B2087" s="202"/>
    </row>
    <row r="2088" spans="1:2" ht="16.2" x14ac:dyDescent="0.2">
      <c r="A2088" s="5"/>
      <c r="B2088" s="202"/>
    </row>
    <row r="2089" spans="1:2" ht="16.2" x14ac:dyDescent="0.2">
      <c r="A2089" s="5"/>
      <c r="B2089" s="202"/>
    </row>
    <row r="2090" spans="1:2" ht="16.2" x14ac:dyDescent="0.2">
      <c r="A2090" s="5"/>
      <c r="B2090" s="202"/>
    </row>
    <row r="2091" spans="1:2" ht="16.2" x14ac:dyDescent="0.2">
      <c r="A2091" s="5"/>
      <c r="B2091" s="202"/>
    </row>
    <row r="2092" spans="1:2" ht="16.2" x14ac:dyDescent="0.2">
      <c r="A2092" s="5"/>
      <c r="B2092" s="202"/>
    </row>
    <row r="2093" spans="1:2" ht="16.2" x14ac:dyDescent="0.2">
      <c r="A2093" s="5"/>
      <c r="B2093" s="202"/>
    </row>
    <row r="2094" spans="1:2" ht="16.2" x14ac:dyDescent="0.2">
      <c r="A2094" s="5"/>
      <c r="B2094" s="202"/>
    </row>
    <row r="2095" spans="1:2" ht="16.2" x14ac:dyDescent="0.2">
      <c r="A2095" s="5"/>
      <c r="B2095" s="202"/>
    </row>
    <row r="2096" spans="1:2" ht="16.2" x14ac:dyDescent="0.2">
      <c r="A2096" s="5"/>
      <c r="B2096" s="202"/>
    </row>
    <row r="2097" spans="1:2" ht="16.2" x14ac:dyDescent="0.2">
      <c r="A2097" s="5"/>
      <c r="B2097" s="202"/>
    </row>
    <row r="2098" spans="1:2" ht="16.2" x14ac:dyDescent="0.2">
      <c r="A2098" s="5"/>
      <c r="B2098" s="202"/>
    </row>
    <row r="2099" spans="1:2" ht="16.2" x14ac:dyDescent="0.2">
      <c r="A2099" s="5"/>
      <c r="B2099" s="202"/>
    </row>
    <row r="2100" spans="1:2" ht="16.2" x14ac:dyDescent="0.2">
      <c r="A2100" s="5"/>
      <c r="B2100" s="202"/>
    </row>
    <row r="2101" spans="1:2" ht="16.2" x14ac:dyDescent="0.2">
      <c r="A2101" s="5"/>
      <c r="B2101" s="202"/>
    </row>
    <row r="2102" spans="1:2" ht="16.2" x14ac:dyDescent="0.2">
      <c r="A2102" s="5"/>
      <c r="B2102" s="202"/>
    </row>
    <row r="2103" spans="1:2" ht="16.2" x14ac:dyDescent="0.2">
      <c r="A2103" s="5"/>
      <c r="B2103" s="202"/>
    </row>
    <row r="2104" spans="1:2" ht="16.2" x14ac:dyDescent="0.2">
      <c r="A2104" s="5"/>
      <c r="B2104" s="202"/>
    </row>
    <row r="2105" spans="1:2" ht="16.2" x14ac:dyDescent="0.2">
      <c r="A2105" s="5"/>
      <c r="B2105" s="202"/>
    </row>
    <row r="2106" spans="1:2" ht="16.2" x14ac:dyDescent="0.2">
      <c r="A2106" s="5"/>
      <c r="B2106" s="202"/>
    </row>
    <row r="2107" spans="1:2" ht="16.2" x14ac:dyDescent="0.2">
      <c r="A2107" s="5"/>
      <c r="B2107" s="202"/>
    </row>
    <row r="2108" spans="1:2" ht="16.2" x14ac:dyDescent="0.2">
      <c r="A2108" s="5"/>
      <c r="B2108" s="202"/>
    </row>
    <row r="2109" spans="1:2" ht="16.2" x14ac:dyDescent="0.2">
      <c r="A2109" s="5"/>
      <c r="B2109" s="202"/>
    </row>
    <row r="2110" spans="1:2" ht="16.2" x14ac:dyDescent="0.2">
      <c r="A2110" s="5"/>
      <c r="B2110" s="202"/>
    </row>
    <row r="2111" spans="1:2" ht="16.2" x14ac:dyDescent="0.2">
      <c r="A2111" s="5"/>
      <c r="B2111" s="202"/>
    </row>
    <row r="2112" spans="1:2" ht="16.2" x14ac:dyDescent="0.2">
      <c r="A2112" s="5"/>
      <c r="B2112" s="202"/>
    </row>
    <row r="2113" spans="1:2" ht="16.2" x14ac:dyDescent="0.2">
      <c r="A2113" s="5"/>
      <c r="B2113" s="202"/>
    </row>
    <row r="2114" spans="1:2" ht="16.2" x14ac:dyDescent="0.2">
      <c r="A2114" s="5"/>
      <c r="B2114" s="202"/>
    </row>
    <row r="2115" spans="1:2" ht="16.2" x14ac:dyDescent="0.2">
      <c r="A2115" s="5"/>
      <c r="B2115" s="202"/>
    </row>
    <row r="2116" spans="1:2" ht="16.2" x14ac:dyDescent="0.2">
      <c r="A2116" s="5"/>
      <c r="B2116" s="202"/>
    </row>
    <row r="2117" spans="1:2" ht="16.2" x14ac:dyDescent="0.2">
      <c r="A2117" s="5"/>
      <c r="B2117" s="202"/>
    </row>
    <row r="2118" spans="1:2" ht="16.2" x14ac:dyDescent="0.2">
      <c r="A2118" s="5"/>
      <c r="B2118" s="202"/>
    </row>
    <row r="2119" spans="1:2" ht="16.2" x14ac:dyDescent="0.2">
      <c r="A2119" s="5"/>
      <c r="B2119" s="202"/>
    </row>
    <row r="2120" spans="1:2" ht="16.2" x14ac:dyDescent="0.2">
      <c r="A2120" s="5"/>
      <c r="B2120" s="202"/>
    </row>
    <row r="2121" spans="1:2" ht="16.2" x14ac:dyDescent="0.2">
      <c r="A2121" s="5"/>
      <c r="B2121" s="202"/>
    </row>
    <row r="2122" spans="1:2" ht="16.2" x14ac:dyDescent="0.2">
      <c r="A2122" s="5"/>
      <c r="B2122" s="202"/>
    </row>
    <row r="2123" spans="1:2" ht="16.2" x14ac:dyDescent="0.2">
      <c r="A2123" s="5"/>
      <c r="B2123" s="202"/>
    </row>
    <row r="2124" spans="1:2" ht="16.2" x14ac:dyDescent="0.2">
      <c r="A2124" s="5"/>
      <c r="B2124" s="202"/>
    </row>
    <row r="2125" spans="1:2" ht="16.2" x14ac:dyDescent="0.2">
      <c r="A2125" s="5"/>
      <c r="B2125" s="202"/>
    </row>
    <row r="2126" spans="1:2" ht="16.2" x14ac:dyDescent="0.2">
      <c r="A2126" s="5"/>
      <c r="B2126" s="202"/>
    </row>
    <row r="2127" spans="1:2" ht="16.2" x14ac:dyDescent="0.2">
      <c r="A2127" s="5"/>
      <c r="B2127" s="202"/>
    </row>
    <row r="2128" spans="1:2" ht="16.2" x14ac:dyDescent="0.2">
      <c r="A2128" s="5"/>
      <c r="B2128" s="202"/>
    </row>
    <row r="2129" spans="1:2" ht="16.2" x14ac:dyDescent="0.2">
      <c r="A2129" s="5"/>
      <c r="B2129" s="202"/>
    </row>
    <row r="2130" spans="1:2" ht="16.2" x14ac:dyDescent="0.2">
      <c r="A2130" s="5"/>
      <c r="B2130" s="202"/>
    </row>
    <row r="2131" spans="1:2" ht="16.2" x14ac:dyDescent="0.2">
      <c r="A2131" s="5"/>
      <c r="B2131" s="202"/>
    </row>
    <row r="2132" spans="1:2" ht="16.2" x14ac:dyDescent="0.2">
      <c r="A2132" s="5"/>
      <c r="B2132" s="202"/>
    </row>
    <row r="2133" spans="1:2" ht="16.2" x14ac:dyDescent="0.2">
      <c r="A2133" s="5"/>
      <c r="B2133" s="202"/>
    </row>
    <row r="2134" spans="1:2" ht="16.2" x14ac:dyDescent="0.2">
      <c r="A2134" s="5"/>
      <c r="B2134" s="202"/>
    </row>
    <row r="2135" spans="1:2" ht="16.2" x14ac:dyDescent="0.2">
      <c r="A2135" s="5"/>
      <c r="B2135" s="202"/>
    </row>
    <row r="2136" spans="1:2" ht="16.2" x14ac:dyDescent="0.2">
      <c r="A2136" s="5"/>
      <c r="B2136" s="202"/>
    </row>
    <row r="2137" spans="1:2" ht="16.2" x14ac:dyDescent="0.2">
      <c r="A2137" s="5"/>
      <c r="B2137" s="202"/>
    </row>
    <row r="2138" spans="1:2" ht="16.2" x14ac:dyDescent="0.2">
      <c r="A2138" s="5"/>
      <c r="B2138" s="202"/>
    </row>
    <row r="2139" spans="1:2" ht="16.2" x14ac:dyDescent="0.2">
      <c r="A2139" s="5"/>
      <c r="B2139" s="202"/>
    </row>
    <row r="2140" spans="1:2" ht="16.2" x14ac:dyDescent="0.2">
      <c r="A2140" s="5"/>
      <c r="B2140" s="202"/>
    </row>
    <row r="2141" spans="1:2" ht="16.2" x14ac:dyDescent="0.2">
      <c r="A2141" s="5"/>
      <c r="B2141" s="202"/>
    </row>
    <row r="2142" spans="1:2" ht="16.2" x14ac:dyDescent="0.2">
      <c r="A2142" s="5"/>
      <c r="B2142" s="202"/>
    </row>
    <row r="2143" spans="1:2" ht="16.2" x14ac:dyDescent="0.2">
      <c r="A2143" s="5"/>
      <c r="B2143" s="202"/>
    </row>
    <row r="2144" spans="1:2" ht="16.2" x14ac:dyDescent="0.2">
      <c r="A2144" s="5"/>
      <c r="B2144" s="202"/>
    </row>
    <row r="2145" spans="1:2" ht="16.2" x14ac:dyDescent="0.2">
      <c r="A2145" s="5"/>
      <c r="B2145" s="202"/>
    </row>
    <row r="2146" spans="1:2" ht="16.2" x14ac:dyDescent="0.2">
      <c r="A2146" s="5"/>
      <c r="B2146" s="202"/>
    </row>
    <row r="2147" spans="1:2" ht="16.2" x14ac:dyDescent="0.2">
      <c r="A2147" s="5"/>
      <c r="B2147" s="202"/>
    </row>
    <row r="2148" spans="1:2" ht="16.2" x14ac:dyDescent="0.2">
      <c r="A2148" s="5"/>
      <c r="B2148" s="202"/>
    </row>
    <row r="2149" spans="1:2" ht="16.2" x14ac:dyDescent="0.2">
      <c r="A2149" s="5"/>
      <c r="B2149" s="202"/>
    </row>
    <row r="2150" spans="1:2" ht="16.2" x14ac:dyDescent="0.2">
      <c r="A2150" s="5"/>
      <c r="B2150" s="202"/>
    </row>
    <row r="2151" spans="1:2" ht="16.2" x14ac:dyDescent="0.2">
      <c r="A2151" s="5"/>
      <c r="B2151" s="202"/>
    </row>
    <row r="2152" spans="1:2" ht="16.2" x14ac:dyDescent="0.2">
      <c r="A2152" s="5"/>
      <c r="B2152" s="202"/>
    </row>
    <row r="2153" spans="1:2" ht="16.2" x14ac:dyDescent="0.2">
      <c r="A2153" s="5"/>
      <c r="B2153" s="202"/>
    </row>
    <row r="2154" spans="1:2" ht="16.2" x14ac:dyDescent="0.2">
      <c r="A2154" s="5"/>
      <c r="B2154" s="202"/>
    </row>
    <row r="2155" spans="1:2" ht="16.2" x14ac:dyDescent="0.2">
      <c r="A2155" s="5"/>
      <c r="B2155" s="202"/>
    </row>
    <row r="2156" spans="1:2" ht="16.2" x14ac:dyDescent="0.2">
      <c r="A2156" s="5"/>
      <c r="B2156" s="202"/>
    </row>
    <row r="2157" spans="1:2" ht="16.2" x14ac:dyDescent="0.2">
      <c r="A2157" s="5"/>
      <c r="B2157" s="202"/>
    </row>
    <row r="2158" spans="1:2" ht="16.2" x14ac:dyDescent="0.2">
      <c r="A2158" s="5"/>
      <c r="B2158" s="202"/>
    </row>
    <row r="2159" spans="1:2" ht="16.2" x14ac:dyDescent="0.2">
      <c r="A2159" s="5"/>
      <c r="B2159" s="202"/>
    </row>
    <row r="2160" spans="1:2" ht="16.2" x14ac:dyDescent="0.2">
      <c r="A2160" s="5"/>
      <c r="B2160" s="202"/>
    </row>
    <row r="2161" spans="1:2" ht="16.2" x14ac:dyDescent="0.2">
      <c r="A2161" s="5"/>
      <c r="B2161" s="202"/>
    </row>
    <row r="2162" spans="1:2" ht="16.2" x14ac:dyDescent="0.2">
      <c r="A2162" s="5"/>
      <c r="B2162" s="202"/>
    </row>
    <row r="2163" spans="1:2" ht="16.2" x14ac:dyDescent="0.2">
      <c r="A2163" s="5"/>
      <c r="B2163" s="202"/>
    </row>
    <row r="2164" spans="1:2" ht="16.2" x14ac:dyDescent="0.2">
      <c r="A2164" s="5"/>
      <c r="B2164" s="202"/>
    </row>
    <row r="2165" spans="1:2" ht="16.2" x14ac:dyDescent="0.2">
      <c r="A2165" s="5"/>
      <c r="B2165" s="202"/>
    </row>
    <row r="2166" spans="1:2" ht="16.2" x14ac:dyDescent="0.2">
      <c r="A2166" s="5"/>
      <c r="B2166" s="202"/>
    </row>
    <row r="2167" spans="1:2" ht="16.2" x14ac:dyDescent="0.2">
      <c r="A2167" s="5"/>
      <c r="B2167" s="202"/>
    </row>
    <row r="2168" spans="1:2" ht="16.2" x14ac:dyDescent="0.2">
      <c r="A2168" s="5"/>
      <c r="B2168" s="202"/>
    </row>
    <row r="2169" spans="1:2" ht="16.2" x14ac:dyDescent="0.2">
      <c r="A2169" s="5"/>
      <c r="B2169" s="202"/>
    </row>
    <row r="2170" spans="1:2" ht="16.2" x14ac:dyDescent="0.2">
      <c r="A2170" s="5"/>
      <c r="B2170" s="202"/>
    </row>
    <row r="2171" spans="1:2" ht="16.2" x14ac:dyDescent="0.2">
      <c r="A2171" s="5"/>
      <c r="B2171" s="202"/>
    </row>
    <row r="2172" spans="1:2" ht="16.2" x14ac:dyDescent="0.2">
      <c r="A2172" s="5"/>
      <c r="B2172" s="202"/>
    </row>
    <row r="2173" spans="1:2" ht="16.2" x14ac:dyDescent="0.2">
      <c r="A2173" s="5"/>
      <c r="B2173" s="202"/>
    </row>
    <row r="2174" spans="1:2" ht="16.2" x14ac:dyDescent="0.2">
      <c r="A2174" s="5"/>
      <c r="B2174" s="202"/>
    </row>
    <row r="2175" spans="1:2" ht="16.2" x14ac:dyDescent="0.2">
      <c r="A2175" s="5"/>
      <c r="B2175" s="202"/>
    </row>
    <row r="2176" spans="1:2" ht="16.2" x14ac:dyDescent="0.2">
      <c r="A2176" s="5"/>
      <c r="B2176" s="202"/>
    </row>
    <row r="2177" spans="1:2" ht="16.2" x14ac:dyDescent="0.2">
      <c r="A2177" s="5"/>
      <c r="B2177" s="202"/>
    </row>
    <row r="2178" spans="1:2" ht="16.2" x14ac:dyDescent="0.2">
      <c r="A2178" s="5"/>
      <c r="B2178" s="202"/>
    </row>
    <row r="2179" spans="1:2" ht="16.2" x14ac:dyDescent="0.2">
      <c r="A2179" s="5"/>
      <c r="B2179" s="202"/>
    </row>
    <row r="2180" spans="1:2" ht="16.2" x14ac:dyDescent="0.2">
      <c r="A2180" s="5"/>
      <c r="B2180" s="202"/>
    </row>
    <row r="2181" spans="1:2" ht="16.2" x14ac:dyDescent="0.2">
      <c r="A2181" s="5"/>
      <c r="B2181" s="202"/>
    </row>
    <row r="2182" spans="1:2" ht="16.2" x14ac:dyDescent="0.2">
      <c r="A2182" s="5"/>
      <c r="B2182" s="202"/>
    </row>
    <row r="2183" spans="1:2" ht="16.2" x14ac:dyDescent="0.2">
      <c r="A2183" s="5"/>
      <c r="B2183" s="202"/>
    </row>
    <row r="2184" spans="1:2" ht="16.2" x14ac:dyDescent="0.2">
      <c r="A2184" s="5"/>
      <c r="B2184" s="202"/>
    </row>
    <row r="2185" spans="1:2" ht="16.2" x14ac:dyDescent="0.2">
      <c r="A2185" s="5"/>
      <c r="B2185" s="202"/>
    </row>
    <row r="2186" spans="1:2" ht="16.2" x14ac:dyDescent="0.2">
      <c r="A2186" s="5"/>
      <c r="B2186" s="202"/>
    </row>
    <row r="2187" spans="1:2" ht="16.2" x14ac:dyDescent="0.2">
      <c r="A2187" s="5"/>
      <c r="B2187" s="202"/>
    </row>
    <row r="2188" spans="1:2" ht="16.2" x14ac:dyDescent="0.2">
      <c r="A2188" s="5"/>
      <c r="B2188" s="202"/>
    </row>
    <row r="2189" spans="1:2" ht="16.2" x14ac:dyDescent="0.2">
      <c r="A2189" s="5"/>
      <c r="B2189" s="202"/>
    </row>
    <row r="2190" spans="1:2" ht="16.2" x14ac:dyDescent="0.2">
      <c r="A2190" s="5"/>
      <c r="B2190" s="202"/>
    </row>
    <row r="2191" spans="1:2" ht="16.2" x14ac:dyDescent="0.2">
      <c r="A2191" s="5"/>
      <c r="B2191" s="202"/>
    </row>
    <row r="2192" spans="1:2" ht="16.2" x14ac:dyDescent="0.2">
      <c r="A2192" s="5"/>
      <c r="B2192" s="202"/>
    </row>
    <row r="2193" spans="1:2" ht="16.2" x14ac:dyDescent="0.2">
      <c r="A2193" s="5"/>
      <c r="B2193" s="202"/>
    </row>
    <row r="2194" spans="1:2" ht="16.2" x14ac:dyDescent="0.2">
      <c r="A2194" s="5"/>
      <c r="B2194" s="202"/>
    </row>
    <row r="2195" spans="1:2" ht="16.2" x14ac:dyDescent="0.2">
      <c r="A2195" s="5"/>
      <c r="B2195" s="202"/>
    </row>
    <row r="2196" spans="1:2" ht="16.2" x14ac:dyDescent="0.2">
      <c r="A2196" s="5"/>
      <c r="B2196" s="202"/>
    </row>
    <row r="2197" spans="1:2" ht="16.2" x14ac:dyDescent="0.2">
      <c r="A2197" s="5"/>
      <c r="B2197" s="202"/>
    </row>
    <row r="2198" spans="1:2" ht="16.2" x14ac:dyDescent="0.2">
      <c r="A2198" s="5"/>
      <c r="B2198" s="202"/>
    </row>
    <row r="2199" spans="1:2" ht="16.2" x14ac:dyDescent="0.2">
      <c r="A2199" s="5"/>
      <c r="B2199" s="202"/>
    </row>
    <row r="2200" spans="1:2" ht="16.2" x14ac:dyDescent="0.2">
      <c r="A2200" s="5"/>
      <c r="B2200" s="202"/>
    </row>
    <row r="2201" spans="1:2" ht="16.2" x14ac:dyDescent="0.2">
      <c r="A2201" s="5"/>
      <c r="B2201" s="202"/>
    </row>
    <row r="2202" spans="1:2" ht="16.2" x14ac:dyDescent="0.2">
      <c r="A2202" s="5"/>
      <c r="B2202" s="202"/>
    </row>
    <row r="2203" spans="1:2" ht="16.2" x14ac:dyDescent="0.2">
      <c r="A2203" s="5"/>
      <c r="B2203" s="202"/>
    </row>
    <row r="2204" spans="1:2" ht="16.2" x14ac:dyDescent="0.2">
      <c r="A2204" s="5"/>
      <c r="B2204" s="202"/>
    </row>
    <row r="2205" spans="1:2" ht="16.2" x14ac:dyDescent="0.2">
      <c r="A2205" s="5"/>
      <c r="B2205" s="202"/>
    </row>
    <row r="2206" spans="1:2" ht="16.2" x14ac:dyDescent="0.2">
      <c r="A2206" s="5"/>
      <c r="B2206" s="202"/>
    </row>
    <row r="2207" spans="1:2" ht="16.2" x14ac:dyDescent="0.2">
      <c r="A2207" s="5"/>
      <c r="B2207" s="202"/>
    </row>
    <row r="2208" spans="1:2" ht="16.2" x14ac:dyDescent="0.2">
      <c r="A2208" s="5"/>
      <c r="B2208" s="202"/>
    </row>
    <row r="2209" spans="1:2" ht="16.2" x14ac:dyDescent="0.2">
      <c r="A2209" s="5"/>
      <c r="B2209" s="202"/>
    </row>
    <row r="2210" spans="1:2" ht="16.2" x14ac:dyDescent="0.2">
      <c r="A2210" s="5"/>
      <c r="B2210" s="202"/>
    </row>
    <row r="2211" spans="1:2" ht="16.2" x14ac:dyDescent="0.2">
      <c r="A2211" s="5"/>
      <c r="B2211" s="202"/>
    </row>
    <row r="2212" spans="1:2" ht="16.2" x14ac:dyDescent="0.2">
      <c r="A2212" s="5"/>
      <c r="B2212" s="202"/>
    </row>
    <row r="2213" spans="1:2" ht="16.2" x14ac:dyDescent="0.2">
      <c r="A2213" s="5"/>
      <c r="B2213" s="202"/>
    </row>
    <row r="2214" spans="1:2" ht="16.2" x14ac:dyDescent="0.2">
      <c r="A2214" s="5"/>
      <c r="B2214" s="202"/>
    </row>
    <row r="2215" spans="1:2" ht="16.2" x14ac:dyDescent="0.2">
      <c r="A2215" s="5"/>
      <c r="B2215" s="202"/>
    </row>
    <row r="2216" spans="1:2" ht="16.2" x14ac:dyDescent="0.2">
      <c r="A2216" s="5"/>
      <c r="B2216" s="202"/>
    </row>
    <row r="2217" spans="1:2" ht="16.2" x14ac:dyDescent="0.2">
      <c r="A2217" s="5"/>
      <c r="B2217" s="202"/>
    </row>
    <row r="2218" spans="1:2" ht="16.2" x14ac:dyDescent="0.2">
      <c r="A2218" s="5"/>
      <c r="B2218" s="202"/>
    </row>
    <row r="2219" spans="1:2" ht="16.2" x14ac:dyDescent="0.2">
      <c r="A2219" s="5"/>
      <c r="B2219" s="202"/>
    </row>
    <row r="2220" spans="1:2" ht="16.2" x14ac:dyDescent="0.2">
      <c r="A2220" s="5"/>
      <c r="B2220" s="202"/>
    </row>
    <row r="2221" spans="1:2" ht="16.2" x14ac:dyDescent="0.2">
      <c r="A2221" s="5"/>
      <c r="B2221" s="202"/>
    </row>
    <row r="2222" spans="1:2" ht="16.2" x14ac:dyDescent="0.2">
      <c r="A2222" s="5"/>
      <c r="B2222" s="202"/>
    </row>
    <row r="2223" spans="1:2" ht="16.2" x14ac:dyDescent="0.2">
      <c r="A2223" s="5"/>
      <c r="B2223" s="202"/>
    </row>
    <row r="2224" spans="1:2" ht="16.2" x14ac:dyDescent="0.2">
      <c r="A2224" s="5"/>
      <c r="B2224" s="202"/>
    </row>
    <row r="2225" spans="1:2" ht="16.2" x14ac:dyDescent="0.2">
      <c r="A2225" s="5"/>
      <c r="B2225" s="202"/>
    </row>
    <row r="2226" spans="1:2" ht="16.2" x14ac:dyDescent="0.2">
      <c r="A2226" s="5"/>
      <c r="B2226" s="202"/>
    </row>
    <row r="2227" spans="1:2" ht="16.2" x14ac:dyDescent="0.2">
      <c r="A2227" s="5"/>
      <c r="B2227" s="202"/>
    </row>
    <row r="2228" spans="1:2" ht="16.2" x14ac:dyDescent="0.2">
      <c r="A2228" s="5"/>
      <c r="B2228" s="202"/>
    </row>
    <row r="2229" spans="1:2" ht="16.2" x14ac:dyDescent="0.2">
      <c r="A2229" s="5"/>
      <c r="B2229" s="202"/>
    </row>
    <row r="2230" spans="1:2" ht="16.2" x14ac:dyDescent="0.2">
      <c r="A2230" s="5"/>
      <c r="B2230" s="202"/>
    </row>
    <row r="2231" spans="1:2" ht="16.2" x14ac:dyDescent="0.2">
      <c r="A2231" s="5"/>
      <c r="B2231" s="202"/>
    </row>
    <row r="2232" spans="1:2" ht="16.2" x14ac:dyDescent="0.2">
      <c r="A2232" s="5"/>
      <c r="B2232" s="202"/>
    </row>
    <row r="2233" spans="1:2" ht="16.2" x14ac:dyDescent="0.2">
      <c r="A2233" s="5"/>
      <c r="B2233" s="202"/>
    </row>
    <row r="2234" spans="1:2" ht="16.2" x14ac:dyDescent="0.2">
      <c r="A2234" s="5"/>
      <c r="B2234" s="202"/>
    </row>
    <row r="2235" spans="1:2" ht="16.2" x14ac:dyDescent="0.2">
      <c r="A2235" s="5"/>
      <c r="B2235" s="202"/>
    </row>
    <row r="2236" spans="1:2" ht="16.2" x14ac:dyDescent="0.2">
      <c r="A2236" s="5"/>
      <c r="B2236" s="202"/>
    </row>
    <row r="2237" spans="1:2" ht="16.2" x14ac:dyDescent="0.2">
      <c r="A2237" s="5"/>
      <c r="B2237" s="202"/>
    </row>
    <row r="2238" spans="1:2" ht="16.2" x14ac:dyDescent="0.2">
      <c r="A2238" s="5"/>
      <c r="B2238" s="202"/>
    </row>
    <row r="2239" spans="1:2" ht="16.2" x14ac:dyDescent="0.2">
      <c r="A2239" s="5"/>
      <c r="B2239" s="202"/>
    </row>
    <row r="2240" spans="1:2" ht="16.2" x14ac:dyDescent="0.2">
      <c r="A2240" s="5"/>
      <c r="B2240" s="202"/>
    </row>
    <row r="2241" spans="1:2" ht="16.2" x14ac:dyDescent="0.2">
      <c r="A2241" s="5"/>
      <c r="B2241" s="202"/>
    </row>
    <row r="2242" spans="1:2" ht="16.2" x14ac:dyDescent="0.2">
      <c r="A2242" s="5"/>
      <c r="B2242" s="202"/>
    </row>
    <row r="2243" spans="1:2" ht="16.2" x14ac:dyDescent="0.2">
      <c r="A2243" s="5"/>
      <c r="B2243" s="202"/>
    </row>
    <row r="2244" spans="1:2" ht="16.2" x14ac:dyDescent="0.2">
      <c r="A2244" s="5"/>
      <c r="B2244" s="202"/>
    </row>
    <row r="2245" spans="1:2" ht="16.2" x14ac:dyDescent="0.2">
      <c r="A2245" s="5"/>
      <c r="B2245" s="202"/>
    </row>
    <row r="2246" spans="1:2" ht="16.2" x14ac:dyDescent="0.2">
      <c r="A2246" s="5"/>
      <c r="B2246" s="202"/>
    </row>
    <row r="2247" spans="1:2" ht="16.2" x14ac:dyDescent="0.2">
      <c r="A2247" s="5"/>
      <c r="B2247" s="202"/>
    </row>
    <row r="2248" spans="1:2" ht="16.2" x14ac:dyDescent="0.2">
      <c r="A2248" s="5"/>
      <c r="B2248" s="202"/>
    </row>
    <row r="2249" spans="1:2" ht="16.2" x14ac:dyDescent="0.2">
      <c r="A2249" s="5"/>
      <c r="B2249" s="202"/>
    </row>
    <row r="2250" spans="1:2" ht="16.2" x14ac:dyDescent="0.2">
      <c r="A2250" s="5"/>
      <c r="B2250" s="202"/>
    </row>
    <row r="2251" spans="1:2" ht="16.2" x14ac:dyDescent="0.2">
      <c r="A2251" s="5"/>
      <c r="B2251" s="202"/>
    </row>
    <row r="2252" spans="1:2" ht="16.2" x14ac:dyDescent="0.2">
      <c r="A2252" s="5"/>
      <c r="B2252" s="202"/>
    </row>
    <row r="2253" spans="1:2" ht="16.2" x14ac:dyDescent="0.2">
      <c r="A2253" s="5"/>
      <c r="B2253" s="202"/>
    </row>
    <row r="2254" spans="1:2" ht="16.2" x14ac:dyDescent="0.2">
      <c r="A2254" s="5"/>
      <c r="B2254" s="202"/>
    </row>
    <row r="2255" spans="1:2" ht="16.2" x14ac:dyDescent="0.2">
      <c r="A2255" s="5"/>
      <c r="B2255" s="202"/>
    </row>
    <row r="2256" spans="1:2" ht="16.2" x14ac:dyDescent="0.2">
      <c r="A2256" s="5"/>
      <c r="B2256" s="202"/>
    </row>
    <row r="2257" spans="1:2" ht="16.2" x14ac:dyDescent="0.2">
      <c r="A2257" s="5"/>
      <c r="B2257" s="202"/>
    </row>
    <row r="2258" spans="1:2" ht="16.2" x14ac:dyDescent="0.2">
      <c r="A2258" s="5"/>
      <c r="B2258" s="202"/>
    </row>
    <row r="2259" spans="1:2" ht="16.2" x14ac:dyDescent="0.2">
      <c r="A2259" s="5"/>
      <c r="B2259" s="202"/>
    </row>
    <row r="2260" spans="1:2" ht="16.2" x14ac:dyDescent="0.2">
      <c r="A2260" s="5"/>
      <c r="B2260" s="202"/>
    </row>
    <row r="2261" spans="1:2" ht="16.2" x14ac:dyDescent="0.2">
      <c r="A2261" s="5"/>
      <c r="B2261" s="202"/>
    </row>
    <row r="2262" spans="1:2" ht="16.2" x14ac:dyDescent="0.2">
      <c r="A2262" s="5"/>
      <c r="B2262" s="202"/>
    </row>
    <row r="2263" spans="1:2" ht="16.2" x14ac:dyDescent="0.2">
      <c r="A2263" s="5"/>
      <c r="B2263" s="202"/>
    </row>
    <row r="2264" spans="1:2" ht="16.2" x14ac:dyDescent="0.2">
      <c r="A2264" s="5"/>
      <c r="B2264" s="202"/>
    </row>
    <row r="2265" spans="1:2" ht="16.2" x14ac:dyDescent="0.2">
      <c r="A2265" s="5"/>
      <c r="B2265" s="202"/>
    </row>
    <row r="2266" spans="1:2" ht="16.2" x14ac:dyDescent="0.2">
      <c r="A2266" s="5"/>
      <c r="B2266" s="202"/>
    </row>
    <row r="2267" spans="1:2" ht="16.2" x14ac:dyDescent="0.2">
      <c r="A2267" s="5"/>
      <c r="B2267" s="202"/>
    </row>
    <row r="2268" spans="1:2" ht="16.2" x14ac:dyDescent="0.2">
      <c r="A2268" s="5"/>
      <c r="B2268" s="202"/>
    </row>
    <row r="2269" spans="1:2" ht="16.2" x14ac:dyDescent="0.2">
      <c r="A2269" s="5"/>
      <c r="B2269" s="202"/>
    </row>
    <row r="2270" spans="1:2" ht="16.2" x14ac:dyDescent="0.2">
      <c r="A2270" s="5"/>
      <c r="B2270" s="202"/>
    </row>
    <row r="2271" spans="1:2" ht="16.2" x14ac:dyDescent="0.2">
      <c r="A2271" s="5"/>
      <c r="B2271" s="202"/>
    </row>
    <row r="2272" spans="1:2" ht="16.2" x14ac:dyDescent="0.2">
      <c r="A2272" s="5"/>
      <c r="B2272" s="202"/>
    </row>
    <row r="2273" spans="1:2" ht="16.2" x14ac:dyDescent="0.2">
      <c r="A2273" s="5"/>
      <c r="B2273" s="202"/>
    </row>
    <row r="2274" spans="1:2" ht="16.2" x14ac:dyDescent="0.2">
      <c r="A2274" s="5"/>
      <c r="B2274" s="202"/>
    </row>
    <row r="2275" spans="1:2" ht="16.2" x14ac:dyDescent="0.2">
      <c r="A2275" s="5"/>
      <c r="B2275" s="202"/>
    </row>
    <row r="2276" spans="1:2" ht="16.2" x14ac:dyDescent="0.2">
      <c r="A2276" s="5"/>
      <c r="B2276" s="202"/>
    </row>
    <row r="2277" spans="1:2" ht="16.2" x14ac:dyDescent="0.2">
      <c r="A2277" s="5"/>
      <c r="B2277" s="202"/>
    </row>
    <row r="2278" spans="1:2" ht="16.2" x14ac:dyDescent="0.2">
      <c r="A2278" s="5"/>
      <c r="B2278" s="202"/>
    </row>
    <row r="2279" spans="1:2" ht="16.2" x14ac:dyDescent="0.2">
      <c r="A2279" s="5"/>
      <c r="B2279" s="202"/>
    </row>
    <row r="2280" spans="1:2" ht="16.2" x14ac:dyDescent="0.2">
      <c r="A2280" s="5"/>
      <c r="B2280" s="202"/>
    </row>
    <row r="2281" spans="1:2" ht="16.2" x14ac:dyDescent="0.2">
      <c r="A2281" s="5"/>
      <c r="B2281" s="202"/>
    </row>
    <row r="2282" spans="1:2" ht="16.2" x14ac:dyDescent="0.2">
      <c r="A2282" s="5"/>
      <c r="B2282" s="202"/>
    </row>
    <row r="2283" spans="1:2" ht="16.2" x14ac:dyDescent="0.2">
      <c r="A2283" s="5"/>
      <c r="B2283" s="202"/>
    </row>
    <row r="2284" spans="1:2" ht="16.2" x14ac:dyDescent="0.2">
      <c r="A2284" s="5"/>
      <c r="B2284" s="202"/>
    </row>
    <row r="2285" spans="1:2" ht="16.2" x14ac:dyDescent="0.2">
      <c r="A2285" s="5"/>
      <c r="B2285" s="202"/>
    </row>
    <row r="2286" spans="1:2" ht="16.2" x14ac:dyDescent="0.2">
      <c r="A2286" s="5"/>
      <c r="B2286" s="202"/>
    </row>
    <row r="2287" spans="1:2" ht="16.2" x14ac:dyDescent="0.2">
      <c r="A2287" s="5"/>
      <c r="B2287" s="202"/>
    </row>
    <row r="2288" spans="1:2" ht="16.2" x14ac:dyDescent="0.2">
      <c r="A2288" s="5"/>
      <c r="B2288" s="202"/>
    </row>
    <row r="2289" spans="1:2" ht="16.2" x14ac:dyDescent="0.2">
      <c r="A2289" s="5"/>
      <c r="B2289" s="202"/>
    </row>
    <row r="2290" spans="1:2" ht="16.2" x14ac:dyDescent="0.2">
      <c r="A2290" s="5"/>
      <c r="B2290" s="202"/>
    </row>
    <row r="2291" spans="1:2" ht="16.2" x14ac:dyDescent="0.2">
      <c r="A2291" s="5"/>
      <c r="B2291" s="202"/>
    </row>
    <row r="2292" spans="1:2" ht="16.2" x14ac:dyDescent="0.2">
      <c r="A2292" s="5"/>
      <c r="B2292" s="202"/>
    </row>
    <row r="2293" spans="1:2" ht="16.2" x14ac:dyDescent="0.2">
      <c r="A2293" s="5"/>
      <c r="B2293" s="202"/>
    </row>
    <row r="2294" spans="1:2" ht="16.2" x14ac:dyDescent="0.2">
      <c r="A2294" s="5"/>
      <c r="B2294" s="202"/>
    </row>
    <row r="2295" spans="1:2" ht="16.2" x14ac:dyDescent="0.2">
      <c r="A2295" s="5"/>
      <c r="B2295" s="202"/>
    </row>
    <row r="2296" spans="1:2" ht="16.2" x14ac:dyDescent="0.2">
      <c r="A2296" s="5"/>
      <c r="B2296" s="202"/>
    </row>
    <row r="2297" spans="1:2" ht="16.2" x14ac:dyDescent="0.2">
      <c r="A2297" s="5"/>
      <c r="B2297" s="202"/>
    </row>
    <row r="2298" spans="1:2" ht="16.2" x14ac:dyDescent="0.2">
      <c r="A2298" s="5"/>
      <c r="B2298" s="202"/>
    </row>
    <row r="2299" spans="1:2" ht="16.2" x14ac:dyDescent="0.2">
      <c r="A2299" s="5"/>
      <c r="B2299" s="202"/>
    </row>
    <row r="2300" spans="1:2" ht="16.2" x14ac:dyDescent="0.2">
      <c r="A2300" s="5"/>
      <c r="B2300" s="202"/>
    </row>
    <row r="2301" spans="1:2" ht="16.2" x14ac:dyDescent="0.2">
      <c r="A2301" s="5"/>
      <c r="B2301" s="202"/>
    </row>
    <row r="2302" spans="1:2" ht="16.2" x14ac:dyDescent="0.2">
      <c r="A2302" s="5"/>
      <c r="B2302" s="202"/>
    </row>
    <row r="2303" spans="1:2" ht="16.2" x14ac:dyDescent="0.2">
      <c r="A2303" s="5"/>
      <c r="B2303" s="202"/>
    </row>
    <row r="2304" spans="1:2" ht="16.2" x14ac:dyDescent="0.2">
      <c r="A2304" s="5"/>
      <c r="B2304" s="202"/>
    </row>
    <row r="2305" spans="1:2" ht="16.2" x14ac:dyDescent="0.2">
      <c r="A2305" s="5"/>
      <c r="B2305" s="202"/>
    </row>
    <row r="2306" spans="1:2" ht="16.2" x14ac:dyDescent="0.2">
      <c r="A2306" s="5"/>
      <c r="B2306" s="202"/>
    </row>
    <row r="2307" spans="1:2" ht="16.2" x14ac:dyDescent="0.2">
      <c r="A2307" s="5"/>
      <c r="B2307" s="202"/>
    </row>
    <row r="2308" spans="1:2" ht="16.2" x14ac:dyDescent="0.2">
      <c r="A2308" s="5"/>
      <c r="B2308" s="202"/>
    </row>
    <row r="2309" spans="1:2" ht="16.2" x14ac:dyDescent="0.2">
      <c r="A2309" s="5"/>
      <c r="B2309" s="202"/>
    </row>
    <row r="2310" spans="1:2" ht="16.2" x14ac:dyDescent="0.2">
      <c r="A2310" s="5"/>
      <c r="B2310" s="202"/>
    </row>
    <row r="2311" spans="1:2" ht="16.2" x14ac:dyDescent="0.2">
      <c r="A2311" s="5"/>
      <c r="B2311" s="202"/>
    </row>
    <row r="2312" spans="1:2" ht="16.2" x14ac:dyDescent="0.2">
      <c r="A2312" s="5"/>
      <c r="B2312" s="202"/>
    </row>
    <row r="2313" spans="1:2" ht="16.2" x14ac:dyDescent="0.2">
      <c r="A2313" s="5"/>
      <c r="B2313" s="202"/>
    </row>
    <row r="2314" spans="1:2" ht="16.2" x14ac:dyDescent="0.2">
      <c r="A2314" s="5"/>
      <c r="B2314" s="202"/>
    </row>
    <row r="2315" spans="1:2" ht="16.2" x14ac:dyDescent="0.2">
      <c r="A2315" s="5"/>
      <c r="B2315" s="202"/>
    </row>
    <row r="2316" spans="1:2" ht="16.2" x14ac:dyDescent="0.2">
      <c r="A2316" s="5"/>
      <c r="B2316" s="202"/>
    </row>
    <row r="2317" spans="1:2" ht="16.2" x14ac:dyDescent="0.2">
      <c r="A2317" s="5"/>
      <c r="B2317" s="202"/>
    </row>
    <row r="2318" spans="1:2" ht="16.2" x14ac:dyDescent="0.2">
      <c r="A2318" s="5"/>
      <c r="B2318" s="202"/>
    </row>
    <row r="2319" spans="1:2" ht="16.2" x14ac:dyDescent="0.2">
      <c r="A2319" s="5"/>
      <c r="B2319" s="202"/>
    </row>
    <row r="2320" spans="1:2" ht="16.2" x14ac:dyDescent="0.2">
      <c r="A2320" s="5"/>
      <c r="B2320" s="202"/>
    </row>
    <row r="2321" spans="1:2" ht="16.2" x14ac:dyDescent="0.2">
      <c r="A2321" s="5"/>
      <c r="B2321" s="202"/>
    </row>
    <row r="2322" spans="1:2" ht="16.2" x14ac:dyDescent="0.2">
      <c r="A2322" s="5"/>
      <c r="B2322" s="202"/>
    </row>
    <row r="2323" spans="1:2" ht="16.2" x14ac:dyDescent="0.2">
      <c r="A2323" s="5"/>
      <c r="B2323" s="202"/>
    </row>
    <row r="2324" spans="1:2" ht="16.2" x14ac:dyDescent="0.2">
      <c r="A2324" s="5"/>
      <c r="B2324" s="202"/>
    </row>
    <row r="2325" spans="1:2" ht="16.2" x14ac:dyDescent="0.2">
      <c r="A2325" s="5"/>
      <c r="B2325" s="202"/>
    </row>
    <row r="2326" spans="1:2" ht="16.2" x14ac:dyDescent="0.2">
      <c r="A2326" s="5"/>
      <c r="B2326" s="202"/>
    </row>
    <row r="2327" spans="1:2" ht="16.2" x14ac:dyDescent="0.2">
      <c r="A2327" s="5"/>
      <c r="B2327" s="202"/>
    </row>
    <row r="2328" spans="1:2" ht="16.2" x14ac:dyDescent="0.2">
      <c r="A2328" s="5"/>
      <c r="B2328" s="202"/>
    </row>
    <row r="2329" spans="1:2" ht="16.2" x14ac:dyDescent="0.2">
      <c r="A2329" s="5"/>
      <c r="B2329" s="202"/>
    </row>
    <row r="2330" spans="1:2" ht="16.2" x14ac:dyDescent="0.2">
      <c r="A2330" s="5"/>
      <c r="B2330" s="202"/>
    </row>
    <row r="2331" spans="1:2" ht="16.2" x14ac:dyDescent="0.2">
      <c r="A2331" s="5"/>
      <c r="B2331" s="202"/>
    </row>
    <row r="2332" spans="1:2" ht="16.2" x14ac:dyDescent="0.2">
      <c r="A2332" s="5"/>
      <c r="B2332" s="202"/>
    </row>
    <row r="2333" spans="1:2" ht="16.2" x14ac:dyDescent="0.2">
      <c r="A2333" s="5"/>
      <c r="B2333" s="202"/>
    </row>
    <row r="2334" spans="1:2" ht="16.2" x14ac:dyDescent="0.2">
      <c r="A2334" s="5"/>
      <c r="B2334" s="202"/>
    </row>
    <row r="2335" spans="1:2" ht="16.2" x14ac:dyDescent="0.2">
      <c r="A2335" s="5"/>
      <c r="B2335" s="202"/>
    </row>
    <row r="2336" spans="1:2" ht="16.2" x14ac:dyDescent="0.2">
      <c r="A2336" s="5"/>
      <c r="B2336" s="202"/>
    </row>
    <row r="2337" spans="1:2" ht="16.2" x14ac:dyDescent="0.2">
      <c r="A2337" s="5"/>
      <c r="B2337" s="202"/>
    </row>
    <row r="2338" spans="1:2" ht="16.2" x14ac:dyDescent="0.2">
      <c r="A2338" s="5"/>
      <c r="B2338" s="202"/>
    </row>
    <row r="2339" spans="1:2" ht="16.2" x14ac:dyDescent="0.2">
      <c r="A2339" s="5"/>
      <c r="B2339" s="202"/>
    </row>
    <row r="2340" spans="1:2" ht="16.2" x14ac:dyDescent="0.2">
      <c r="A2340" s="5"/>
      <c r="B2340" s="202"/>
    </row>
    <row r="2341" spans="1:2" ht="16.2" x14ac:dyDescent="0.2">
      <c r="A2341" s="5"/>
      <c r="B2341" s="202"/>
    </row>
    <row r="2342" spans="1:2" ht="16.2" x14ac:dyDescent="0.2">
      <c r="A2342" s="5"/>
      <c r="B2342" s="202"/>
    </row>
    <row r="2343" spans="1:2" ht="16.2" x14ac:dyDescent="0.2">
      <c r="A2343" s="5"/>
      <c r="B2343" s="202"/>
    </row>
    <row r="2344" spans="1:2" ht="16.2" x14ac:dyDescent="0.2">
      <c r="A2344" s="5"/>
      <c r="B2344" s="202"/>
    </row>
    <row r="2345" spans="1:2" ht="16.2" x14ac:dyDescent="0.2">
      <c r="A2345" s="5"/>
      <c r="B2345" s="202"/>
    </row>
    <row r="2346" spans="1:2" ht="16.2" x14ac:dyDescent="0.2">
      <c r="A2346" s="5"/>
      <c r="B2346" s="202"/>
    </row>
    <row r="2347" spans="1:2" ht="16.2" x14ac:dyDescent="0.2">
      <c r="A2347" s="5"/>
      <c r="B2347" s="202"/>
    </row>
    <row r="2348" spans="1:2" ht="16.2" x14ac:dyDescent="0.2">
      <c r="A2348" s="5"/>
      <c r="B2348" s="202"/>
    </row>
    <row r="2349" spans="1:2" ht="16.2" x14ac:dyDescent="0.2">
      <c r="A2349" s="5"/>
      <c r="B2349" s="202"/>
    </row>
    <row r="2350" spans="1:2" ht="16.2" x14ac:dyDescent="0.2">
      <c r="A2350" s="5"/>
      <c r="B2350" s="202"/>
    </row>
    <row r="2351" spans="1:2" ht="16.2" x14ac:dyDescent="0.2">
      <c r="A2351" s="5"/>
      <c r="B2351" s="202"/>
    </row>
    <row r="2352" spans="1:2" ht="16.2" x14ac:dyDescent="0.2">
      <c r="A2352" s="5"/>
      <c r="B2352" s="202"/>
    </row>
    <row r="2353" spans="1:2" ht="16.2" x14ac:dyDescent="0.2">
      <c r="A2353" s="5"/>
      <c r="B2353" s="202"/>
    </row>
    <row r="2354" spans="1:2" ht="16.2" x14ac:dyDescent="0.2">
      <c r="A2354" s="5"/>
      <c r="B2354" s="202"/>
    </row>
    <row r="2355" spans="1:2" ht="16.2" x14ac:dyDescent="0.2">
      <c r="A2355" s="5"/>
      <c r="B2355" s="202"/>
    </row>
    <row r="2356" spans="1:2" ht="16.2" x14ac:dyDescent="0.2">
      <c r="A2356" s="5"/>
      <c r="B2356" s="202"/>
    </row>
    <row r="2357" spans="1:2" ht="16.2" x14ac:dyDescent="0.2">
      <c r="A2357" s="5"/>
      <c r="B2357" s="202"/>
    </row>
    <row r="2358" spans="1:2" ht="16.2" x14ac:dyDescent="0.2">
      <c r="A2358" s="5"/>
      <c r="B2358" s="202"/>
    </row>
    <row r="2359" spans="1:2" ht="16.2" x14ac:dyDescent="0.2">
      <c r="A2359" s="5"/>
      <c r="B2359" s="202"/>
    </row>
    <row r="2360" spans="1:2" ht="16.2" x14ac:dyDescent="0.2">
      <c r="A2360" s="5"/>
      <c r="B2360" s="202"/>
    </row>
    <row r="2361" spans="1:2" ht="16.2" x14ac:dyDescent="0.2">
      <c r="A2361" s="5"/>
      <c r="B2361" s="202"/>
    </row>
    <row r="2362" spans="1:2" ht="16.2" x14ac:dyDescent="0.2">
      <c r="A2362" s="5"/>
      <c r="B2362" s="202"/>
    </row>
    <row r="2363" spans="1:2" ht="16.2" x14ac:dyDescent="0.2">
      <c r="A2363" s="5"/>
      <c r="B2363" s="202"/>
    </row>
    <row r="2364" spans="1:2" ht="16.2" x14ac:dyDescent="0.2">
      <c r="A2364" s="5"/>
      <c r="B2364" s="202"/>
    </row>
    <row r="2365" spans="1:2" ht="16.2" x14ac:dyDescent="0.2">
      <c r="A2365" s="5"/>
      <c r="B2365" s="202"/>
    </row>
    <row r="2366" spans="1:2" ht="16.2" x14ac:dyDescent="0.2">
      <c r="A2366" s="5"/>
      <c r="B2366" s="202"/>
    </row>
    <row r="2367" spans="1:2" ht="16.2" x14ac:dyDescent="0.2">
      <c r="A2367" s="5"/>
      <c r="B2367" s="202"/>
    </row>
    <row r="2368" spans="1:2" ht="16.2" x14ac:dyDescent="0.2">
      <c r="A2368" s="5"/>
      <c r="B2368" s="202"/>
    </row>
    <row r="2369" spans="1:2" ht="16.2" x14ac:dyDescent="0.2">
      <c r="A2369" s="5"/>
      <c r="B2369" s="202"/>
    </row>
    <row r="2370" spans="1:2" ht="16.2" x14ac:dyDescent="0.2">
      <c r="A2370" s="5"/>
      <c r="B2370" s="202"/>
    </row>
    <row r="2371" spans="1:2" ht="16.2" x14ac:dyDescent="0.2">
      <c r="A2371" s="5"/>
      <c r="B2371" s="202"/>
    </row>
    <row r="2372" spans="1:2" ht="16.2" x14ac:dyDescent="0.2">
      <c r="A2372" s="5"/>
      <c r="B2372" s="202"/>
    </row>
    <row r="2373" spans="1:2" ht="16.2" x14ac:dyDescent="0.2">
      <c r="A2373" s="5"/>
      <c r="B2373" s="202"/>
    </row>
    <row r="2374" spans="1:2" ht="16.2" x14ac:dyDescent="0.2">
      <c r="A2374" s="5"/>
      <c r="B2374" s="202"/>
    </row>
    <row r="2375" spans="1:2" ht="16.2" x14ac:dyDescent="0.2">
      <c r="A2375" s="5"/>
      <c r="B2375" s="202"/>
    </row>
    <row r="2376" spans="1:2" ht="16.2" x14ac:dyDescent="0.2">
      <c r="A2376" s="5"/>
      <c r="B2376" s="202"/>
    </row>
    <row r="2377" spans="1:2" ht="16.2" x14ac:dyDescent="0.2">
      <c r="A2377" s="5"/>
      <c r="B2377" s="202"/>
    </row>
    <row r="2378" spans="1:2" ht="16.2" x14ac:dyDescent="0.2">
      <c r="A2378" s="5"/>
      <c r="B2378" s="202"/>
    </row>
    <row r="2379" spans="1:2" ht="16.2" x14ac:dyDescent="0.2">
      <c r="A2379" s="5"/>
      <c r="B2379" s="202"/>
    </row>
    <row r="2380" spans="1:2" ht="16.2" x14ac:dyDescent="0.2">
      <c r="A2380" s="5"/>
      <c r="B2380" s="202"/>
    </row>
    <row r="2381" spans="1:2" ht="16.2" x14ac:dyDescent="0.2">
      <c r="A2381" s="5"/>
      <c r="B2381" s="202"/>
    </row>
    <row r="2382" spans="1:2" ht="16.2" x14ac:dyDescent="0.2">
      <c r="A2382" s="5"/>
      <c r="B2382" s="202"/>
    </row>
    <row r="2383" spans="1:2" ht="16.2" x14ac:dyDescent="0.2">
      <c r="A2383" s="5"/>
      <c r="B2383" s="202"/>
    </row>
    <row r="2384" spans="1:2" ht="16.2" x14ac:dyDescent="0.2">
      <c r="A2384" s="5"/>
      <c r="B2384" s="202"/>
    </row>
    <row r="2385" spans="1:2" ht="16.2" x14ac:dyDescent="0.2">
      <c r="A2385" s="5"/>
      <c r="B2385" s="202"/>
    </row>
    <row r="2386" spans="1:2" ht="16.2" x14ac:dyDescent="0.2">
      <c r="A2386" s="5"/>
      <c r="B2386" s="202"/>
    </row>
    <row r="2387" spans="1:2" ht="16.2" x14ac:dyDescent="0.2">
      <c r="A2387" s="5"/>
      <c r="B2387" s="202"/>
    </row>
    <row r="2388" spans="1:2" ht="16.2" x14ac:dyDescent="0.2">
      <c r="A2388" s="5"/>
      <c r="B2388" s="202"/>
    </row>
    <row r="2389" spans="1:2" ht="16.2" x14ac:dyDescent="0.2">
      <c r="A2389" s="5"/>
      <c r="B2389" s="202"/>
    </row>
    <row r="2390" spans="1:2" ht="16.2" x14ac:dyDescent="0.2">
      <c r="A2390" s="5"/>
      <c r="B2390" s="202"/>
    </row>
    <row r="2391" spans="1:2" ht="16.2" x14ac:dyDescent="0.2">
      <c r="A2391" s="5"/>
      <c r="B2391" s="202"/>
    </row>
    <row r="2392" spans="1:2" ht="16.2" x14ac:dyDescent="0.2">
      <c r="A2392" s="5"/>
      <c r="B2392" s="202"/>
    </row>
    <row r="2393" spans="1:2" ht="16.2" x14ac:dyDescent="0.2">
      <c r="A2393" s="5"/>
      <c r="B2393" s="202"/>
    </row>
    <row r="2394" spans="1:2" ht="16.2" x14ac:dyDescent="0.2">
      <c r="A2394" s="5"/>
      <c r="B2394" s="202"/>
    </row>
    <row r="2395" spans="1:2" ht="16.2" x14ac:dyDescent="0.2">
      <c r="A2395" s="5"/>
      <c r="B2395" s="202"/>
    </row>
    <row r="2396" spans="1:2" ht="16.2" x14ac:dyDescent="0.2">
      <c r="A2396" s="5"/>
      <c r="B2396" s="202"/>
    </row>
    <row r="2397" spans="1:2" ht="16.2" x14ac:dyDescent="0.2">
      <c r="A2397" s="5"/>
      <c r="B2397" s="202"/>
    </row>
    <row r="2398" spans="1:2" ht="16.2" x14ac:dyDescent="0.2">
      <c r="A2398" s="5"/>
      <c r="B2398" s="202"/>
    </row>
    <row r="2399" spans="1:2" ht="16.2" x14ac:dyDescent="0.2">
      <c r="A2399" s="5"/>
      <c r="B2399" s="202"/>
    </row>
    <row r="2400" spans="1:2" ht="16.2" x14ac:dyDescent="0.2">
      <c r="A2400" s="5"/>
      <c r="B2400" s="202"/>
    </row>
    <row r="2401" spans="1:2" ht="16.2" x14ac:dyDescent="0.2">
      <c r="A2401" s="5"/>
      <c r="B2401" s="202"/>
    </row>
    <row r="2402" spans="1:2" ht="16.2" x14ac:dyDescent="0.2">
      <c r="A2402" s="5"/>
      <c r="B2402" s="202"/>
    </row>
    <row r="2403" spans="1:2" ht="16.2" x14ac:dyDescent="0.2">
      <c r="A2403" s="5"/>
      <c r="B2403" s="202"/>
    </row>
    <row r="2404" spans="1:2" ht="16.2" x14ac:dyDescent="0.2">
      <c r="A2404" s="5"/>
      <c r="B2404" s="202"/>
    </row>
    <row r="2405" spans="1:2" ht="16.2" x14ac:dyDescent="0.2">
      <c r="A2405" s="5"/>
      <c r="B2405" s="202"/>
    </row>
    <row r="2406" spans="1:2" ht="16.2" x14ac:dyDescent="0.2">
      <c r="A2406" s="5"/>
      <c r="B2406" s="202"/>
    </row>
    <row r="2407" spans="1:2" ht="16.2" x14ac:dyDescent="0.2">
      <c r="A2407" s="5"/>
      <c r="B2407" s="202"/>
    </row>
    <row r="2408" spans="1:2" ht="16.2" x14ac:dyDescent="0.2">
      <c r="A2408" s="5"/>
      <c r="B2408" s="202"/>
    </row>
    <row r="2409" spans="1:2" ht="16.2" x14ac:dyDescent="0.2">
      <c r="A2409" s="5"/>
      <c r="B2409" s="202"/>
    </row>
    <row r="2410" spans="1:2" ht="16.2" x14ac:dyDescent="0.2">
      <c r="A2410" s="5"/>
      <c r="B2410" s="202"/>
    </row>
    <row r="2411" spans="1:2" ht="16.2" x14ac:dyDescent="0.2">
      <c r="A2411" s="5"/>
      <c r="B2411" s="202"/>
    </row>
    <row r="2412" spans="1:2" ht="16.2" x14ac:dyDescent="0.2">
      <c r="A2412" s="5"/>
      <c r="B2412" s="202"/>
    </row>
    <row r="2413" spans="1:2" ht="16.2" x14ac:dyDescent="0.2">
      <c r="A2413" s="5"/>
      <c r="B2413" s="202"/>
    </row>
    <row r="2414" spans="1:2" ht="16.2" x14ac:dyDescent="0.2">
      <c r="A2414" s="5"/>
      <c r="B2414" s="202"/>
    </row>
    <row r="2415" spans="1:2" ht="16.2" x14ac:dyDescent="0.2">
      <c r="A2415" s="5"/>
      <c r="B2415" s="202"/>
    </row>
    <row r="2416" spans="1:2" ht="16.2" x14ac:dyDescent="0.2">
      <c r="A2416" s="5"/>
      <c r="B2416" s="202"/>
    </row>
    <row r="2417" spans="1:2" ht="16.2" x14ac:dyDescent="0.2">
      <c r="A2417" s="5"/>
      <c r="B2417" s="202"/>
    </row>
    <row r="2418" spans="1:2" ht="16.2" x14ac:dyDescent="0.2">
      <c r="A2418" s="5"/>
      <c r="B2418" s="202"/>
    </row>
    <row r="2419" spans="1:2" ht="16.2" x14ac:dyDescent="0.2">
      <c r="A2419" s="5"/>
      <c r="B2419" s="202"/>
    </row>
    <row r="2420" spans="1:2" ht="16.2" x14ac:dyDescent="0.2">
      <c r="A2420" s="5"/>
      <c r="B2420" s="202"/>
    </row>
    <row r="2421" spans="1:2" ht="16.2" x14ac:dyDescent="0.2">
      <c r="A2421" s="5"/>
      <c r="B2421" s="202"/>
    </row>
    <row r="2422" spans="1:2" ht="16.2" x14ac:dyDescent="0.2">
      <c r="A2422" s="5"/>
      <c r="B2422" s="202"/>
    </row>
    <row r="2423" spans="1:2" ht="16.2" x14ac:dyDescent="0.2">
      <c r="A2423" s="5"/>
      <c r="B2423" s="202"/>
    </row>
    <row r="2424" spans="1:2" ht="16.2" x14ac:dyDescent="0.2">
      <c r="A2424" s="5"/>
      <c r="B2424" s="202"/>
    </row>
    <row r="2425" spans="1:2" ht="16.2" x14ac:dyDescent="0.2">
      <c r="A2425" s="5"/>
      <c r="B2425" s="202"/>
    </row>
    <row r="2426" spans="1:2" ht="16.2" x14ac:dyDescent="0.2">
      <c r="A2426" s="5"/>
      <c r="B2426" s="202"/>
    </row>
    <row r="2427" spans="1:2" ht="16.2" x14ac:dyDescent="0.2">
      <c r="A2427" s="5"/>
      <c r="B2427" s="202"/>
    </row>
    <row r="2428" spans="1:2" ht="16.2" x14ac:dyDescent="0.2">
      <c r="A2428" s="5"/>
      <c r="B2428" s="202"/>
    </row>
    <row r="2429" spans="1:2" ht="16.2" x14ac:dyDescent="0.2">
      <c r="A2429" s="5"/>
      <c r="B2429" s="202"/>
    </row>
    <row r="2430" spans="1:2" ht="16.2" x14ac:dyDescent="0.2">
      <c r="A2430" s="5"/>
      <c r="B2430" s="202"/>
    </row>
    <row r="2431" spans="1:2" ht="16.2" x14ac:dyDescent="0.2">
      <c r="A2431" s="5"/>
      <c r="B2431" s="202"/>
    </row>
    <row r="2432" spans="1:2" ht="16.2" x14ac:dyDescent="0.2">
      <c r="A2432" s="5"/>
      <c r="B2432" s="202"/>
    </row>
    <row r="2433" spans="1:2" ht="16.2" x14ac:dyDescent="0.2">
      <c r="A2433" s="5"/>
      <c r="B2433" s="202"/>
    </row>
    <row r="2434" spans="1:2" ht="16.2" x14ac:dyDescent="0.2">
      <c r="A2434" s="5"/>
      <c r="B2434" s="202"/>
    </row>
    <row r="2435" spans="1:2" ht="16.2" x14ac:dyDescent="0.2">
      <c r="A2435" s="5"/>
      <c r="B2435" s="202"/>
    </row>
    <row r="2436" spans="1:2" ht="16.2" x14ac:dyDescent="0.2">
      <c r="A2436" s="5"/>
      <c r="B2436" s="202"/>
    </row>
    <row r="2437" spans="1:2" ht="16.2" x14ac:dyDescent="0.2">
      <c r="A2437" s="5"/>
      <c r="B2437" s="202"/>
    </row>
    <row r="2438" spans="1:2" ht="16.2" x14ac:dyDescent="0.2">
      <c r="A2438" s="5"/>
      <c r="B2438" s="202"/>
    </row>
    <row r="2439" spans="1:2" ht="16.2" x14ac:dyDescent="0.2">
      <c r="A2439" s="5"/>
      <c r="B2439" s="202"/>
    </row>
    <row r="2440" spans="1:2" ht="16.2" x14ac:dyDescent="0.2">
      <c r="A2440" s="5"/>
      <c r="B2440" s="202"/>
    </row>
    <row r="2441" spans="1:2" ht="16.2" x14ac:dyDescent="0.2">
      <c r="A2441" s="5"/>
      <c r="B2441" s="202"/>
    </row>
    <row r="2442" spans="1:2" ht="16.2" x14ac:dyDescent="0.2">
      <c r="A2442" s="5"/>
      <c r="B2442" s="202"/>
    </row>
    <row r="2443" spans="1:2" ht="16.2" x14ac:dyDescent="0.2">
      <c r="A2443" s="5"/>
      <c r="B2443" s="202"/>
    </row>
    <row r="2444" spans="1:2" ht="16.2" x14ac:dyDescent="0.2">
      <c r="A2444" s="5"/>
      <c r="B2444" s="202"/>
    </row>
    <row r="2445" spans="1:2" ht="16.2" x14ac:dyDescent="0.2">
      <c r="A2445" s="5"/>
      <c r="B2445" s="202"/>
    </row>
    <row r="2446" spans="1:2" ht="16.2" x14ac:dyDescent="0.2">
      <c r="A2446" s="5"/>
      <c r="B2446" s="202"/>
    </row>
    <row r="2447" spans="1:2" ht="16.2" x14ac:dyDescent="0.2">
      <c r="A2447" s="5"/>
      <c r="B2447" s="202"/>
    </row>
    <row r="2448" spans="1:2" ht="16.2" x14ac:dyDescent="0.2">
      <c r="A2448" s="5"/>
      <c r="B2448" s="202"/>
    </row>
    <row r="2449" spans="1:2" ht="16.2" x14ac:dyDescent="0.2">
      <c r="A2449" s="5"/>
      <c r="B2449" s="202"/>
    </row>
    <row r="2450" spans="1:2" ht="16.2" x14ac:dyDescent="0.2">
      <c r="A2450" s="5"/>
      <c r="B2450" s="202"/>
    </row>
    <row r="2451" spans="1:2" ht="16.2" x14ac:dyDescent="0.2">
      <c r="A2451" s="5"/>
      <c r="B2451" s="202"/>
    </row>
    <row r="2452" spans="1:2" ht="16.2" x14ac:dyDescent="0.2">
      <c r="A2452" s="5"/>
      <c r="B2452" s="202"/>
    </row>
    <row r="2453" spans="1:2" ht="16.2" x14ac:dyDescent="0.2">
      <c r="A2453" s="5"/>
      <c r="B2453" s="202"/>
    </row>
    <row r="2454" spans="1:2" ht="16.2" x14ac:dyDescent="0.2">
      <c r="A2454" s="5"/>
      <c r="B2454" s="202"/>
    </row>
    <row r="2455" spans="1:2" ht="16.2" x14ac:dyDescent="0.2">
      <c r="A2455" s="5"/>
      <c r="B2455" s="202"/>
    </row>
    <row r="2456" spans="1:2" ht="16.2" x14ac:dyDescent="0.2">
      <c r="A2456" s="5"/>
      <c r="B2456" s="202"/>
    </row>
    <row r="2457" spans="1:2" ht="16.2" x14ac:dyDescent="0.2">
      <c r="A2457" s="5"/>
      <c r="B2457" s="202"/>
    </row>
    <row r="2458" spans="1:2" ht="16.2" x14ac:dyDescent="0.2">
      <c r="A2458" s="5"/>
      <c r="B2458" s="202"/>
    </row>
    <row r="2459" spans="1:2" ht="16.2" x14ac:dyDescent="0.2">
      <c r="A2459" s="5"/>
      <c r="B2459" s="202"/>
    </row>
    <row r="2460" spans="1:2" ht="16.2" x14ac:dyDescent="0.2">
      <c r="A2460" s="5"/>
      <c r="B2460" s="202"/>
    </row>
    <row r="2461" spans="1:2" ht="16.2" x14ac:dyDescent="0.2">
      <c r="A2461" s="5"/>
      <c r="B2461" s="202"/>
    </row>
    <row r="2462" spans="1:2" ht="16.2" x14ac:dyDescent="0.2">
      <c r="A2462" s="5"/>
      <c r="B2462" s="202"/>
    </row>
    <row r="2463" spans="1:2" ht="16.2" x14ac:dyDescent="0.2">
      <c r="A2463" s="5"/>
      <c r="B2463" s="202"/>
    </row>
    <row r="2464" spans="1:2" ht="16.2" x14ac:dyDescent="0.2">
      <c r="A2464" s="5"/>
      <c r="B2464" s="202"/>
    </row>
    <row r="2465" spans="1:2" ht="16.2" x14ac:dyDescent="0.2">
      <c r="A2465" s="5"/>
      <c r="B2465" s="202"/>
    </row>
    <row r="2466" spans="1:2" ht="16.2" x14ac:dyDescent="0.2">
      <c r="A2466" s="5"/>
      <c r="B2466" s="202"/>
    </row>
    <row r="2467" spans="1:2" ht="16.2" x14ac:dyDescent="0.2">
      <c r="A2467" s="5"/>
      <c r="B2467" s="202"/>
    </row>
    <row r="2468" spans="1:2" ht="16.2" x14ac:dyDescent="0.2">
      <c r="A2468" s="5"/>
      <c r="B2468" s="202"/>
    </row>
    <row r="2469" spans="1:2" ht="16.2" x14ac:dyDescent="0.2">
      <c r="A2469" s="5"/>
      <c r="B2469" s="202"/>
    </row>
    <row r="2470" spans="1:2" ht="16.2" x14ac:dyDescent="0.2">
      <c r="A2470" s="5"/>
      <c r="B2470" s="202"/>
    </row>
    <row r="2471" spans="1:2" ht="16.2" x14ac:dyDescent="0.2">
      <c r="A2471" s="5"/>
      <c r="B2471" s="202"/>
    </row>
    <row r="2472" spans="1:2" ht="16.2" x14ac:dyDescent="0.2">
      <c r="A2472" s="5"/>
      <c r="B2472" s="202"/>
    </row>
    <row r="2473" spans="1:2" ht="16.2" x14ac:dyDescent="0.2">
      <c r="A2473" s="5"/>
      <c r="B2473" s="202"/>
    </row>
    <row r="2474" spans="1:2" ht="16.2" x14ac:dyDescent="0.2">
      <c r="A2474" s="5"/>
      <c r="B2474" s="202"/>
    </row>
    <row r="2475" spans="1:2" ht="16.2" x14ac:dyDescent="0.2">
      <c r="A2475" s="5"/>
      <c r="B2475" s="202"/>
    </row>
    <row r="2476" spans="1:2" ht="16.2" x14ac:dyDescent="0.2">
      <c r="A2476" s="5"/>
      <c r="B2476" s="202"/>
    </row>
    <row r="2477" spans="1:2" ht="16.2" x14ac:dyDescent="0.2">
      <c r="A2477" s="5"/>
      <c r="B2477" s="202"/>
    </row>
    <row r="2478" spans="1:2" ht="16.2" x14ac:dyDescent="0.2">
      <c r="A2478" s="5"/>
      <c r="B2478" s="202"/>
    </row>
    <row r="2479" spans="1:2" ht="16.2" x14ac:dyDescent="0.2">
      <c r="A2479" s="5"/>
      <c r="B2479" s="202"/>
    </row>
    <row r="2480" spans="1:2" ht="16.2" x14ac:dyDescent="0.2">
      <c r="A2480" s="5"/>
      <c r="B2480" s="202"/>
    </row>
    <row r="2481" spans="1:2" ht="16.2" x14ac:dyDescent="0.2">
      <c r="A2481" s="5"/>
      <c r="B2481" s="202"/>
    </row>
    <row r="2482" spans="1:2" ht="16.2" x14ac:dyDescent="0.2">
      <c r="A2482" s="5"/>
      <c r="B2482" s="202"/>
    </row>
    <row r="2483" spans="1:2" ht="16.2" x14ac:dyDescent="0.2">
      <c r="A2483" s="5"/>
      <c r="B2483" s="202"/>
    </row>
    <row r="2484" spans="1:2" ht="16.2" x14ac:dyDescent="0.2">
      <c r="A2484" s="5"/>
      <c r="B2484" s="202"/>
    </row>
    <row r="2485" spans="1:2" ht="16.2" x14ac:dyDescent="0.2">
      <c r="A2485" s="5"/>
      <c r="B2485" s="202"/>
    </row>
    <row r="2486" spans="1:2" ht="16.2" x14ac:dyDescent="0.2">
      <c r="A2486" s="5"/>
      <c r="B2486" s="202"/>
    </row>
    <row r="2487" spans="1:2" ht="16.2" x14ac:dyDescent="0.2">
      <c r="A2487" s="5"/>
      <c r="B2487" s="202"/>
    </row>
    <row r="2488" spans="1:2" ht="16.2" x14ac:dyDescent="0.2">
      <c r="A2488" s="5"/>
      <c r="B2488" s="202"/>
    </row>
    <row r="2489" spans="1:2" ht="16.2" x14ac:dyDescent="0.2">
      <c r="A2489" s="5"/>
      <c r="B2489" s="202"/>
    </row>
    <row r="2490" spans="1:2" ht="16.2" x14ac:dyDescent="0.2">
      <c r="A2490" s="5"/>
      <c r="B2490" s="202"/>
    </row>
    <row r="2491" spans="1:2" ht="16.2" x14ac:dyDescent="0.2">
      <c r="A2491" s="5"/>
      <c r="B2491" s="202"/>
    </row>
    <row r="2492" spans="1:2" ht="16.2" x14ac:dyDescent="0.2">
      <c r="A2492" s="5"/>
      <c r="B2492" s="202"/>
    </row>
    <row r="2493" spans="1:2" ht="16.2" x14ac:dyDescent="0.2">
      <c r="A2493" s="5"/>
      <c r="B2493" s="202"/>
    </row>
    <row r="2494" spans="1:2" ht="16.2" x14ac:dyDescent="0.2">
      <c r="A2494" s="5"/>
      <c r="B2494" s="202"/>
    </row>
    <row r="2495" spans="1:2" ht="16.2" x14ac:dyDescent="0.2">
      <c r="A2495" s="5"/>
      <c r="B2495" s="202"/>
    </row>
    <row r="2496" spans="1:2" ht="16.2" x14ac:dyDescent="0.2">
      <c r="A2496" s="5"/>
      <c r="B2496" s="202"/>
    </row>
    <row r="2497" spans="1:2" ht="16.2" x14ac:dyDescent="0.2">
      <c r="A2497" s="5"/>
      <c r="B2497" s="202"/>
    </row>
    <row r="2498" spans="1:2" ht="16.2" x14ac:dyDescent="0.2">
      <c r="A2498" s="5"/>
      <c r="B2498" s="202"/>
    </row>
    <row r="2499" spans="1:2" ht="16.2" x14ac:dyDescent="0.2">
      <c r="A2499" s="5"/>
      <c r="B2499" s="202"/>
    </row>
    <row r="2500" spans="1:2" ht="16.2" x14ac:dyDescent="0.2">
      <c r="A2500" s="5"/>
      <c r="B2500" s="202"/>
    </row>
    <row r="2501" spans="1:2" ht="16.2" x14ac:dyDescent="0.2">
      <c r="A2501" s="5"/>
      <c r="B2501" s="202"/>
    </row>
    <row r="2502" spans="1:2" ht="16.2" x14ac:dyDescent="0.2">
      <c r="A2502" s="5"/>
      <c r="B2502" s="202"/>
    </row>
    <row r="2503" spans="1:2" ht="16.2" x14ac:dyDescent="0.2">
      <c r="A2503" s="5"/>
      <c r="B2503" s="202"/>
    </row>
    <row r="2504" spans="1:2" ht="16.2" x14ac:dyDescent="0.2">
      <c r="A2504" s="5"/>
      <c r="B2504" s="202"/>
    </row>
    <row r="2505" spans="1:2" ht="16.2" x14ac:dyDescent="0.2">
      <c r="A2505" s="5"/>
      <c r="B2505" s="202"/>
    </row>
    <row r="2506" spans="1:2" ht="16.2" x14ac:dyDescent="0.2">
      <c r="A2506" s="5"/>
      <c r="B2506" s="202"/>
    </row>
    <row r="2507" spans="1:2" ht="16.2" x14ac:dyDescent="0.2">
      <c r="A2507" s="5"/>
      <c r="B2507" s="202"/>
    </row>
    <row r="2508" spans="1:2" ht="16.2" x14ac:dyDescent="0.2">
      <c r="A2508" s="5"/>
      <c r="B2508" s="202"/>
    </row>
    <row r="2509" spans="1:2" ht="16.2" x14ac:dyDescent="0.2">
      <c r="A2509" s="5"/>
      <c r="B2509" s="202"/>
    </row>
    <row r="2510" spans="1:2" ht="16.2" x14ac:dyDescent="0.2">
      <c r="A2510" s="5"/>
      <c r="B2510" s="202"/>
    </row>
    <row r="2511" spans="1:2" ht="16.2" x14ac:dyDescent="0.2">
      <c r="A2511" s="5"/>
      <c r="B2511" s="202"/>
    </row>
    <row r="2512" spans="1:2" ht="16.2" x14ac:dyDescent="0.2">
      <c r="A2512" s="5"/>
      <c r="B2512" s="202"/>
    </row>
    <row r="2513" spans="1:2" ht="16.2" x14ac:dyDescent="0.2">
      <c r="A2513" s="5"/>
      <c r="B2513" s="202"/>
    </row>
    <row r="2514" spans="1:2" ht="16.2" x14ac:dyDescent="0.2">
      <c r="A2514" s="5"/>
      <c r="B2514" s="202"/>
    </row>
    <row r="2515" spans="1:2" ht="16.2" x14ac:dyDescent="0.2">
      <c r="A2515" s="5"/>
      <c r="B2515" s="202"/>
    </row>
    <row r="2516" spans="1:2" ht="16.2" x14ac:dyDescent="0.2">
      <c r="A2516" s="5"/>
      <c r="B2516" s="202"/>
    </row>
    <row r="2517" spans="1:2" ht="16.2" x14ac:dyDescent="0.2">
      <c r="A2517" s="5"/>
      <c r="B2517" s="202"/>
    </row>
    <row r="2518" spans="1:2" ht="16.2" x14ac:dyDescent="0.2">
      <c r="A2518" s="5"/>
      <c r="B2518" s="202"/>
    </row>
    <row r="2519" spans="1:2" ht="16.2" x14ac:dyDescent="0.2">
      <c r="A2519" s="5"/>
      <c r="B2519" s="202"/>
    </row>
    <row r="2520" spans="1:2" ht="16.2" x14ac:dyDescent="0.2">
      <c r="A2520" s="5"/>
      <c r="B2520" s="202"/>
    </row>
    <row r="2521" spans="1:2" ht="16.2" x14ac:dyDescent="0.2">
      <c r="A2521" s="5"/>
      <c r="B2521" s="202"/>
    </row>
    <row r="2522" spans="1:2" ht="16.2" x14ac:dyDescent="0.2">
      <c r="A2522" s="5"/>
      <c r="B2522" s="202"/>
    </row>
    <row r="2523" spans="1:2" ht="16.2" x14ac:dyDescent="0.2">
      <c r="A2523" s="5"/>
      <c r="B2523" s="202"/>
    </row>
    <row r="2524" spans="1:2" ht="16.2" x14ac:dyDescent="0.2">
      <c r="A2524" s="5"/>
      <c r="B2524" s="202"/>
    </row>
    <row r="2525" spans="1:2" ht="16.2" x14ac:dyDescent="0.2">
      <c r="A2525" s="5"/>
      <c r="B2525" s="202"/>
    </row>
    <row r="2526" spans="1:2" ht="16.2" x14ac:dyDescent="0.2">
      <c r="A2526" s="5"/>
      <c r="B2526" s="202"/>
    </row>
    <row r="2527" spans="1:2" ht="16.2" x14ac:dyDescent="0.2">
      <c r="A2527" s="5"/>
      <c r="B2527" s="202"/>
    </row>
    <row r="2528" spans="1:2" ht="16.2" x14ac:dyDescent="0.2">
      <c r="A2528" s="5"/>
      <c r="B2528" s="202"/>
    </row>
    <row r="2529" spans="1:2" ht="16.2" x14ac:dyDescent="0.2">
      <c r="A2529" s="5"/>
      <c r="B2529" s="202"/>
    </row>
    <row r="2530" spans="1:2" ht="16.2" x14ac:dyDescent="0.2">
      <c r="A2530" s="5"/>
      <c r="B2530" s="202"/>
    </row>
    <row r="2531" spans="1:2" ht="16.2" x14ac:dyDescent="0.2">
      <c r="A2531" s="5"/>
      <c r="B2531" s="202"/>
    </row>
    <row r="2532" spans="1:2" ht="16.2" x14ac:dyDescent="0.2">
      <c r="A2532" s="5"/>
      <c r="B2532" s="202"/>
    </row>
    <row r="2533" spans="1:2" ht="16.2" x14ac:dyDescent="0.2">
      <c r="A2533" s="5"/>
      <c r="B2533" s="202"/>
    </row>
    <row r="2534" spans="1:2" ht="16.2" x14ac:dyDescent="0.2">
      <c r="A2534" s="5"/>
      <c r="B2534" s="202"/>
    </row>
    <row r="2535" spans="1:2" ht="16.2" x14ac:dyDescent="0.2">
      <c r="A2535" s="5"/>
      <c r="B2535" s="202"/>
    </row>
    <row r="2536" spans="1:2" ht="16.2" x14ac:dyDescent="0.2">
      <c r="A2536" s="5"/>
      <c r="B2536" s="202"/>
    </row>
    <row r="2537" spans="1:2" ht="16.2" x14ac:dyDescent="0.2">
      <c r="A2537" s="5"/>
      <c r="B2537" s="202"/>
    </row>
    <row r="2538" spans="1:2" ht="16.2" x14ac:dyDescent="0.2">
      <c r="A2538" s="5"/>
      <c r="B2538" s="202"/>
    </row>
    <row r="2539" spans="1:2" ht="16.2" x14ac:dyDescent="0.2">
      <c r="A2539" s="5"/>
      <c r="B2539" s="202"/>
    </row>
    <row r="2540" spans="1:2" ht="16.2" x14ac:dyDescent="0.2">
      <c r="A2540" s="5"/>
      <c r="B2540" s="202"/>
    </row>
    <row r="2541" spans="1:2" ht="16.2" x14ac:dyDescent="0.2">
      <c r="A2541" s="5"/>
      <c r="B2541" s="202"/>
    </row>
    <row r="2542" spans="1:2" ht="16.2" x14ac:dyDescent="0.2">
      <c r="A2542" s="5"/>
      <c r="B2542" s="202"/>
    </row>
    <row r="2543" spans="1:2" ht="16.2" x14ac:dyDescent="0.2">
      <c r="A2543" s="5"/>
      <c r="B2543" s="202"/>
    </row>
    <row r="2544" spans="1:2" ht="16.2" x14ac:dyDescent="0.2">
      <c r="A2544" s="5"/>
      <c r="B2544" s="202"/>
    </row>
    <row r="2545" spans="1:2" ht="16.2" x14ac:dyDescent="0.2">
      <c r="A2545" s="5"/>
      <c r="B2545" s="202"/>
    </row>
    <row r="2546" spans="1:2" ht="16.2" x14ac:dyDescent="0.2">
      <c r="A2546" s="5"/>
      <c r="B2546" s="202"/>
    </row>
    <row r="2547" spans="1:2" ht="16.2" x14ac:dyDescent="0.2">
      <c r="A2547" s="5"/>
      <c r="B2547" s="202"/>
    </row>
    <row r="2548" spans="1:2" ht="16.2" x14ac:dyDescent="0.2">
      <c r="A2548" s="5"/>
      <c r="B2548" s="202"/>
    </row>
    <row r="2549" spans="1:2" ht="16.2" x14ac:dyDescent="0.2">
      <c r="A2549" s="5"/>
      <c r="B2549" s="202"/>
    </row>
    <row r="2550" spans="1:2" ht="16.2" x14ac:dyDescent="0.2">
      <c r="A2550" s="5"/>
      <c r="B2550" s="202"/>
    </row>
    <row r="2551" spans="1:2" ht="16.2" x14ac:dyDescent="0.2">
      <c r="A2551" s="5"/>
      <c r="B2551" s="202"/>
    </row>
    <row r="2552" spans="1:2" ht="16.2" x14ac:dyDescent="0.2">
      <c r="A2552" s="5"/>
      <c r="B2552" s="202"/>
    </row>
    <row r="2553" spans="1:2" ht="16.2" x14ac:dyDescent="0.2">
      <c r="A2553" s="5"/>
      <c r="B2553" s="202"/>
    </row>
    <row r="2554" spans="1:2" ht="16.2" x14ac:dyDescent="0.2">
      <c r="A2554" s="5"/>
      <c r="B2554" s="202"/>
    </row>
    <row r="2555" spans="1:2" ht="16.2" x14ac:dyDescent="0.2">
      <c r="A2555" s="5"/>
      <c r="B2555" s="202"/>
    </row>
    <row r="2556" spans="1:2" ht="16.2" x14ac:dyDescent="0.2">
      <c r="A2556" s="5"/>
      <c r="B2556" s="202"/>
    </row>
    <row r="2557" spans="1:2" ht="16.2" x14ac:dyDescent="0.2">
      <c r="A2557" s="5"/>
      <c r="B2557" s="202"/>
    </row>
    <row r="2558" spans="1:2" ht="16.2" x14ac:dyDescent="0.2">
      <c r="A2558" s="5"/>
      <c r="B2558" s="202"/>
    </row>
    <row r="2559" spans="1:2" ht="16.2" x14ac:dyDescent="0.2">
      <c r="A2559" s="5"/>
      <c r="B2559" s="202"/>
    </row>
    <row r="2560" spans="1:2" ht="16.2" x14ac:dyDescent="0.2">
      <c r="A2560" s="5"/>
      <c r="B2560" s="202"/>
    </row>
    <row r="2561" spans="1:2" ht="16.2" x14ac:dyDescent="0.2">
      <c r="A2561" s="5"/>
      <c r="B2561" s="202"/>
    </row>
    <row r="2562" spans="1:2" ht="16.2" x14ac:dyDescent="0.2">
      <c r="A2562" s="5"/>
      <c r="B2562" s="202"/>
    </row>
    <row r="2563" spans="1:2" ht="16.2" x14ac:dyDescent="0.2">
      <c r="A2563" s="5"/>
      <c r="B2563" s="202"/>
    </row>
    <row r="2564" spans="1:2" ht="16.2" x14ac:dyDescent="0.2">
      <c r="A2564" s="5"/>
      <c r="B2564" s="202"/>
    </row>
    <row r="2565" spans="1:2" ht="16.2" x14ac:dyDescent="0.2">
      <c r="A2565" s="5"/>
      <c r="B2565" s="202"/>
    </row>
    <row r="2566" spans="1:2" ht="16.2" x14ac:dyDescent="0.2">
      <c r="A2566" s="5"/>
      <c r="B2566" s="202"/>
    </row>
    <row r="2567" spans="1:2" ht="16.2" x14ac:dyDescent="0.2">
      <c r="A2567" s="5"/>
      <c r="B2567" s="202"/>
    </row>
    <row r="2568" spans="1:2" ht="16.2" x14ac:dyDescent="0.2">
      <c r="A2568" s="5"/>
      <c r="B2568" s="202"/>
    </row>
    <row r="2569" spans="1:2" ht="16.2" x14ac:dyDescent="0.2">
      <c r="A2569" s="5"/>
      <c r="B2569" s="202"/>
    </row>
    <row r="2570" spans="1:2" ht="16.2" x14ac:dyDescent="0.2">
      <c r="A2570" s="5"/>
      <c r="B2570" s="202"/>
    </row>
    <row r="2571" spans="1:2" ht="16.2" x14ac:dyDescent="0.2">
      <c r="A2571" s="5"/>
      <c r="B2571" s="202"/>
    </row>
    <row r="2572" spans="1:2" ht="16.2" x14ac:dyDescent="0.2">
      <c r="A2572" s="5"/>
      <c r="B2572" s="202"/>
    </row>
    <row r="2573" spans="1:2" ht="16.2" x14ac:dyDescent="0.2">
      <c r="A2573" s="5"/>
      <c r="B2573" s="202"/>
    </row>
    <row r="2574" spans="1:2" ht="16.2" x14ac:dyDescent="0.2">
      <c r="A2574" s="5"/>
      <c r="B2574" s="202"/>
    </row>
    <row r="2575" spans="1:2" ht="16.2" x14ac:dyDescent="0.2">
      <c r="A2575" s="5"/>
      <c r="B2575" s="202"/>
    </row>
    <row r="2576" spans="1:2" ht="16.2" x14ac:dyDescent="0.2">
      <c r="A2576" s="5"/>
      <c r="B2576" s="202"/>
    </row>
    <row r="2577" spans="1:2" ht="16.2" x14ac:dyDescent="0.2">
      <c r="A2577" s="5"/>
      <c r="B2577" s="202"/>
    </row>
    <row r="2578" spans="1:2" ht="16.2" x14ac:dyDescent="0.2">
      <c r="A2578" s="5"/>
      <c r="B2578" s="202"/>
    </row>
    <row r="2579" spans="1:2" ht="16.2" x14ac:dyDescent="0.2">
      <c r="A2579" s="5"/>
      <c r="B2579" s="202"/>
    </row>
    <row r="2580" spans="1:2" ht="16.2" x14ac:dyDescent="0.2">
      <c r="A2580" s="5"/>
      <c r="B2580" s="202"/>
    </row>
    <row r="2581" spans="1:2" ht="16.2" x14ac:dyDescent="0.2">
      <c r="A2581" s="5"/>
      <c r="B2581" s="202"/>
    </row>
    <row r="2582" spans="1:2" ht="16.2" x14ac:dyDescent="0.2">
      <c r="A2582" s="5"/>
      <c r="B2582" s="202"/>
    </row>
    <row r="2583" spans="1:2" ht="16.2" x14ac:dyDescent="0.2">
      <c r="A2583" s="5"/>
      <c r="B2583" s="202"/>
    </row>
    <row r="2584" spans="1:2" ht="16.2" x14ac:dyDescent="0.2">
      <c r="A2584" s="5"/>
      <c r="B2584" s="202"/>
    </row>
    <row r="2585" spans="1:2" ht="16.2" x14ac:dyDescent="0.2">
      <c r="A2585" s="5"/>
      <c r="B2585" s="202"/>
    </row>
    <row r="2586" spans="1:2" ht="16.2" x14ac:dyDescent="0.2">
      <c r="A2586" s="5"/>
      <c r="B2586" s="202"/>
    </row>
    <row r="2587" spans="1:2" ht="16.2" x14ac:dyDescent="0.2">
      <c r="A2587" s="5"/>
      <c r="B2587" s="202"/>
    </row>
    <row r="2588" spans="1:2" ht="16.2" x14ac:dyDescent="0.2">
      <c r="A2588" s="5"/>
      <c r="B2588" s="202"/>
    </row>
    <row r="2589" spans="1:2" ht="16.2" x14ac:dyDescent="0.2">
      <c r="A2589" s="5"/>
      <c r="B2589" s="202"/>
    </row>
    <row r="2590" spans="1:2" ht="16.2" x14ac:dyDescent="0.2">
      <c r="A2590" s="5"/>
      <c r="B2590" s="202"/>
    </row>
    <row r="2591" spans="1:2" ht="16.2" x14ac:dyDescent="0.2">
      <c r="A2591" s="5"/>
      <c r="B2591" s="202"/>
    </row>
    <row r="2592" spans="1:2" ht="16.2" x14ac:dyDescent="0.2">
      <c r="A2592" s="5"/>
      <c r="B2592" s="202"/>
    </row>
    <row r="2593" spans="1:2" ht="16.2" x14ac:dyDescent="0.2">
      <c r="A2593" s="5"/>
      <c r="B2593" s="202"/>
    </row>
    <row r="2594" spans="1:2" ht="16.2" x14ac:dyDescent="0.2">
      <c r="A2594" s="5"/>
      <c r="B2594" s="202"/>
    </row>
    <row r="2595" spans="1:2" ht="16.2" x14ac:dyDescent="0.2">
      <c r="A2595" s="5"/>
      <c r="B2595" s="202"/>
    </row>
    <row r="2596" spans="1:2" ht="16.2" x14ac:dyDescent="0.2">
      <c r="A2596" s="5"/>
      <c r="B2596" s="202"/>
    </row>
    <row r="2597" spans="1:2" ht="16.2" x14ac:dyDescent="0.2">
      <c r="A2597" s="5"/>
      <c r="B2597" s="202"/>
    </row>
    <row r="2598" spans="1:2" ht="16.2" x14ac:dyDescent="0.2">
      <c r="A2598" s="5"/>
      <c r="B2598" s="202"/>
    </row>
    <row r="2599" spans="1:2" ht="16.2" x14ac:dyDescent="0.2">
      <c r="A2599" s="5"/>
      <c r="B2599" s="202"/>
    </row>
    <row r="2600" spans="1:2" ht="16.2" x14ac:dyDescent="0.2">
      <c r="A2600" s="5"/>
      <c r="B2600" s="202"/>
    </row>
    <row r="2601" spans="1:2" ht="16.2" x14ac:dyDescent="0.2">
      <c r="A2601" s="5"/>
      <c r="B2601" s="202"/>
    </row>
    <row r="2602" spans="1:2" ht="16.2" x14ac:dyDescent="0.2">
      <c r="A2602" s="5"/>
      <c r="B2602" s="202"/>
    </row>
    <row r="2603" spans="1:2" ht="16.2" x14ac:dyDescent="0.2">
      <c r="A2603" s="5"/>
      <c r="B2603" s="202"/>
    </row>
    <row r="2604" spans="1:2" ht="16.2" x14ac:dyDescent="0.2">
      <c r="A2604" s="5"/>
      <c r="B2604" s="202"/>
    </row>
    <row r="2605" spans="1:2" ht="16.2" x14ac:dyDescent="0.2">
      <c r="A2605" s="5"/>
      <c r="B2605" s="202"/>
    </row>
    <row r="2606" spans="1:2" ht="16.2" x14ac:dyDescent="0.2">
      <c r="A2606" s="5"/>
      <c r="B2606" s="202"/>
    </row>
    <row r="2607" spans="1:2" ht="16.2" x14ac:dyDescent="0.2">
      <c r="A2607" s="5"/>
      <c r="B2607" s="202"/>
    </row>
    <row r="2608" spans="1:2" ht="16.2" x14ac:dyDescent="0.2">
      <c r="A2608" s="5"/>
      <c r="B2608" s="202"/>
    </row>
    <row r="2609" spans="1:2" ht="16.2" x14ac:dyDescent="0.2">
      <c r="A2609" s="5"/>
      <c r="B2609" s="202"/>
    </row>
    <row r="2610" spans="1:2" ht="16.2" x14ac:dyDescent="0.2">
      <c r="A2610" s="5"/>
      <c r="B2610" s="202"/>
    </row>
    <row r="2611" spans="1:2" ht="16.2" x14ac:dyDescent="0.2">
      <c r="A2611" s="5"/>
      <c r="B2611" s="202"/>
    </row>
    <row r="2612" spans="1:2" ht="16.2" x14ac:dyDescent="0.2">
      <c r="A2612" s="5"/>
      <c r="B2612" s="202"/>
    </row>
    <row r="2613" spans="1:2" ht="16.2" x14ac:dyDescent="0.2">
      <c r="A2613" s="5"/>
      <c r="B2613" s="202"/>
    </row>
    <row r="2614" spans="1:2" ht="16.2" x14ac:dyDescent="0.2">
      <c r="A2614" s="5"/>
      <c r="B2614" s="202"/>
    </row>
    <row r="2615" spans="1:2" ht="16.2" x14ac:dyDescent="0.2">
      <c r="A2615" s="5"/>
      <c r="B2615" s="202"/>
    </row>
    <row r="2616" spans="1:2" ht="16.2" x14ac:dyDescent="0.2">
      <c r="A2616" s="5"/>
      <c r="B2616" s="202"/>
    </row>
    <row r="2617" spans="1:2" ht="16.2" x14ac:dyDescent="0.2">
      <c r="A2617" s="5"/>
      <c r="B2617" s="202"/>
    </row>
    <row r="2618" spans="1:2" ht="16.2" x14ac:dyDescent="0.2">
      <c r="A2618" s="5"/>
      <c r="B2618" s="202"/>
    </row>
    <row r="2619" spans="1:2" ht="16.2" x14ac:dyDescent="0.2">
      <c r="A2619" s="5"/>
      <c r="B2619" s="202"/>
    </row>
    <row r="2620" spans="1:2" ht="16.2" x14ac:dyDescent="0.2">
      <c r="A2620" s="5"/>
      <c r="B2620" s="202"/>
    </row>
    <row r="2621" spans="1:2" ht="16.2" x14ac:dyDescent="0.2">
      <c r="A2621" s="5"/>
      <c r="B2621" s="202"/>
    </row>
    <row r="2622" spans="1:2" ht="16.2" x14ac:dyDescent="0.2">
      <c r="A2622" s="5"/>
      <c r="B2622" s="202"/>
    </row>
    <row r="2623" spans="1:2" ht="16.2" x14ac:dyDescent="0.2">
      <c r="A2623" s="5"/>
      <c r="B2623" s="202"/>
    </row>
    <row r="2624" spans="1:2" ht="16.2" x14ac:dyDescent="0.2">
      <c r="A2624" s="5"/>
      <c r="B2624" s="202"/>
    </row>
    <row r="2625" spans="1:2" ht="16.2" x14ac:dyDescent="0.2">
      <c r="A2625" s="5"/>
      <c r="B2625" s="202"/>
    </row>
    <row r="2626" spans="1:2" ht="16.2" x14ac:dyDescent="0.2">
      <c r="A2626" s="5"/>
      <c r="B2626" s="202"/>
    </row>
    <row r="2627" spans="1:2" ht="16.2" x14ac:dyDescent="0.2">
      <c r="A2627" s="5"/>
      <c r="B2627" s="202"/>
    </row>
    <row r="2628" spans="1:2" ht="16.2" x14ac:dyDescent="0.2">
      <c r="A2628" s="5"/>
      <c r="B2628" s="202"/>
    </row>
    <row r="2629" spans="1:2" ht="16.2" x14ac:dyDescent="0.2">
      <c r="A2629" s="5"/>
      <c r="B2629" s="202"/>
    </row>
    <row r="2630" spans="1:2" ht="16.2" x14ac:dyDescent="0.2">
      <c r="A2630" s="5"/>
      <c r="B2630" s="202"/>
    </row>
    <row r="2631" spans="1:2" ht="16.2" x14ac:dyDescent="0.2">
      <c r="A2631" s="5"/>
      <c r="B2631" s="202"/>
    </row>
    <row r="2632" spans="1:2" ht="16.2" x14ac:dyDescent="0.2">
      <c r="A2632" s="5"/>
      <c r="B2632" s="202"/>
    </row>
    <row r="2633" spans="1:2" ht="16.2" x14ac:dyDescent="0.2">
      <c r="A2633" s="5"/>
      <c r="B2633" s="202"/>
    </row>
    <row r="2634" spans="1:2" ht="16.2" x14ac:dyDescent="0.2">
      <c r="A2634" s="5"/>
      <c r="B2634" s="202"/>
    </row>
    <row r="2635" spans="1:2" ht="16.2" x14ac:dyDescent="0.2">
      <c r="A2635" s="5"/>
      <c r="B2635" s="202"/>
    </row>
    <row r="2636" spans="1:2" ht="16.2" x14ac:dyDescent="0.2">
      <c r="A2636" s="5"/>
      <c r="B2636" s="202"/>
    </row>
    <row r="2637" spans="1:2" ht="16.2" x14ac:dyDescent="0.2">
      <c r="A2637" s="5"/>
      <c r="B2637" s="202"/>
    </row>
    <row r="2638" spans="1:2" ht="16.2" x14ac:dyDescent="0.2">
      <c r="A2638" s="5"/>
      <c r="B2638" s="202"/>
    </row>
    <row r="2639" spans="1:2" ht="16.2" x14ac:dyDescent="0.2">
      <c r="A2639" s="5"/>
      <c r="B2639" s="202"/>
    </row>
    <row r="2640" spans="1:2" ht="16.2" x14ac:dyDescent="0.2">
      <c r="A2640" s="5"/>
      <c r="B2640" s="202"/>
    </row>
    <row r="2641" spans="1:2" ht="16.2" x14ac:dyDescent="0.2">
      <c r="A2641" s="5"/>
      <c r="B2641" s="202"/>
    </row>
    <row r="2642" spans="1:2" ht="16.2" x14ac:dyDescent="0.2">
      <c r="A2642" s="5"/>
      <c r="B2642" s="202"/>
    </row>
    <row r="2643" spans="1:2" ht="16.2" x14ac:dyDescent="0.2">
      <c r="A2643" s="5"/>
      <c r="B2643" s="202"/>
    </row>
    <row r="2644" spans="1:2" ht="16.2" x14ac:dyDescent="0.2">
      <c r="A2644" s="5"/>
      <c r="B2644" s="202"/>
    </row>
    <row r="2645" spans="1:2" ht="16.2" x14ac:dyDescent="0.2">
      <c r="A2645" s="5"/>
      <c r="B2645" s="202"/>
    </row>
    <row r="2646" spans="1:2" ht="16.2" x14ac:dyDescent="0.2">
      <c r="A2646" s="5"/>
      <c r="B2646" s="202"/>
    </row>
    <row r="2647" spans="1:2" ht="16.2" x14ac:dyDescent="0.2">
      <c r="A2647" s="5"/>
      <c r="B2647" s="202"/>
    </row>
    <row r="2648" spans="1:2" ht="16.2" x14ac:dyDescent="0.2">
      <c r="A2648" s="5"/>
      <c r="B2648" s="202"/>
    </row>
    <row r="2649" spans="1:2" ht="16.2" x14ac:dyDescent="0.2">
      <c r="A2649" s="5"/>
      <c r="B2649" s="202"/>
    </row>
    <row r="2650" spans="1:2" ht="16.2" x14ac:dyDescent="0.2">
      <c r="A2650" s="5"/>
      <c r="B2650" s="202"/>
    </row>
    <row r="2651" spans="1:2" ht="16.2" x14ac:dyDescent="0.2">
      <c r="A2651" s="5"/>
      <c r="B2651" s="202"/>
    </row>
    <row r="2652" spans="1:2" ht="16.2" x14ac:dyDescent="0.2">
      <c r="A2652" s="5"/>
      <c r="B2652" s="202"/>
    </row>
    <row r="2653" spans="1:2" ht="16.2" x14ac:dyDescent="0.2">
      <c r="A2653" s="5"/>
      <c r="B2653" s="202"/>
    </row>
    <row r="2654" spans="1:2" ht="16.2" x14ac:dyDescent="0.2">
      <c r="A2654" s="5"/>
      <c r="B2654" s="202"/>
    </row>
    <row r="2655" spans="1:2" ht="16.2" x14ac:dyDescent="0.2">
      <c r="A2655" s="5"/>
      <c r="B2655" s="202"/>
    </row>
    <row r="2656" spans="1:2" ht="16.2" x14ac:dyDescent="0.2">
      <c r="A2656" s="5"/>
      <c r="B2656" s="202"/>
    </row>
    <row r="2657" spans="1:2" ht="16.2" x14ac:dyDescent="0.2">
      <c r="A2657" s="5"/>
      <c r="B2657" s="202"/>
    </row>
    <row r="2658" spans="1:2" ht="16.2" x14ac:dyDescent="0.2">
      <c r="A2658" s="5"/>
      <c r="B2658" s="202"/>
    </row>
    <row r="2659" spans="1:2" ht="16.2" x14ac:dyDescent="0.2">
      <c r="A2659" s="5"/>
      <c r="B2659" s="202"/>
    </row>
    <row r="2660" spans="1:2" ht="16.2" x14ac:dyDescent="0.2">
      <c r="A2660" s="5"/>
      <c r="B2660" s="202"/>
    </row>
    <row r="2661" spans="1:2" ht="16.2" x14ac:dyDescent="0.2">
      <c r="A2661" s="5"/>
      <c r="B2661" s="202"/>
    </row>
    <row r="2662" spans="1:2" ht="16.2" x14ac:dyDescent="0.2">
      <c r="A2662" s="5"/>
      <c r="B2662" s="202"/>
    </row>
    <row r="2663" spans="1:2" ht="16.2" x14ac:dyDescent="0.2">
      <c r="A2663" s="5"/>
      <c r="B2663" s="202"/>
    </row>
    <row r="2664" spans="1:2" ht="16.2" x14ac:dyDescent="0.2">
      <c r="A2664" s="5"/>
      <c r="B2664" s="202"/>
    </row>
    <row r="2665" spans="1:2" ht="16.2" x14ac:dyDescent="0.2">
      <c r="A2665" s="5"/>
      <c r="B2665" s="202"/>
    </row>
    <row r="2666" spans="1:2" ht="16.2" x14ac:dyDescent="0.2">
      <c r="A2666" s="5"/>
      <c r="B2666" s="202"/>
    </row>
    <row r="2667" spans="1:2" ht="16.2" x14ac:dyDescent="0.2">
      <c r="A2667" s="5"/>
      <c r="B2667" s="202"/>
    </row>
    <row r="2668" spans="1:2" ht="16.2" x14ac:dyDescent="0.2">
      <c r="A2668" s="5"/>
      <c r="B2668" s="202"/>
    </row>
    <row r="2669" spans="1:2" ht="16.2" x14ac:dyDescent="0.2">
      <c r="A2669" s="5"/>
      <c r="B2669" s="202"/>
    </row>
    <row r="2670" spans="1:2" ht="16.2" x14ac:dyDescent="0.2">
      <c r="A2670" s="5"/>
      <c r="B2670" s="202"/>
    </row>
    <row r="2671" spans="1:2" x14ac:dyDescent="0.2">
      <c r="A2671" s="6"/>
      <c r="B2671" s="205"/>
    </row>
    <row r="2672" spans="1:2" x14ac:dyDescent="0.2">
      <c r="A2672" s="6"/>
      <c r="B2672" s="205"/>
    </row>
    <row r="2673" spans="1:2" x14ac:dyDescent="0.2">
      <c r="A2673" s="6"/>
      <c r="B2673" s="205"/>
    </row>
    <row r="2674" spans="1:2" x14ac:dyDescent="0.2">
      <c r="A2674" s="6"/>
      <c r="B2674" s="205"/>
    </row>
    <row r="2675" spans="1:2" x14ac:dyDescent="0.2">
      <c r="A2675" s="6"/>
      <c r="B2675" s="205"/>
    </row>
    <row r="2676" spans="1:2" x14ac:dyDescent="0.2">
      <c r="A2676" s="6"/>
      <c r="B2676" s="205"/>
    </row>
    <row r="2677" spans="1:2" x14ac:dyDescent="0.2">
      <c r="A2677" s="6"/>
      <c r="B2677" s="205"/>
    </row>
    <row r="2678" spans="1:2" x14ac:dyDescent="0.2">
      <c r="A2678" s="6"/>
      <c r="B2678" s="205"/>
    </row>
    <row r="2679" spans="1:2" x14ac:dyDescent="0.2">
      <c r="A2679" s="6"/>
      <c r="B2679" s="205"/>
    </row>
    <row r="2680" spans="1:2" x14ac:dyDescent="0.2">
      <c r="A2680" s="6"/>
      <c r="B2680" s="205"/>
    </row>
    <row r="2681" spans="1:2" x14ac:dyDescent="0.2">
      <c r="A2681" s="6"/>
      <c r="B2681" s="205"/>
    </row>
    <row r="2682" spans="1:2" x14ac:dyDescent="0.2">
      <c r="A2682" s="6"/>
      <c r="B2682" s="205"/>
    </row>
    <row r="2683" spans="1:2" x14ac:dyDescent="0.2">
      <c r="A2683" s="6"/>
      <c r="B2683" s="205"/>
    </row>
    <row r="2684" spans="1:2" x14ac:dyDescent="0.2">
      <c r="A2684" s="6"/>
      <c r="B2684" s="205"/>
    </row>
    <row r="2685" spans="1:2" x14ac:dyDescent="0.2">
      <c r="A2685" s="6"/>
      <c r="B2685" s="205"/>
    </row>
    <row r="2686" spans="1:2" x14ac:dyDescent="0.2">
      <c r="A2686" s="6"/>
      <c r="B2686" s="205"/>
    </row>
    <row r="2687" spans="1:2" x14ac:dyDescent="0.2">
      <c r="A2687" s="6"/>
      <c r="B2687" s="205"/>
    </row>
    <row r="2688" spans="1:2" x14ac:dyDescent="0.2">
      <c r="A2688" s="6"/>
      <c r="B2688" s="205"/>
    </row>
    <row r="2689" spans="1:2" x14ac:dyDescent="0.2">
      <c r="A2689" s="6"/>
      <c r="B2689" s="205"/>
    </row>
    <row r="2690" spans="1:2" x14ac:dyDescent="0.2">
      <c r="A2690" s="6"/>
      <c r="B2690" s="205"/>
    </row>
    <row r="2691" spans="1:2" x14ac:dyDescent="0.2">
      <c r="A2691" s="6"/>
      <c r="B2691" s="205"/>
    </row>
    <row r="2692" spans="1:2" x14ac:dyDescent="0.2">
      <c r="A2692" s="6"/>
      <c r="B2692" s="205"/>
    </row>
    <row r="2693" spans="1:2" x14ac:dyDescent="0.2">
      <c r="A2693" s="6"/>
      <c r="B2693" s="205"/>
    </row>
    <row r="2694" spans="1:2" x14ac:dyDescent="0.2">
      <c r="A2694" s="6"/>
      <c r="B2694" s="205"/>
    </row>
    <row r="2695" spans="1:2" x14ac:dyDescent="0.2">
      <c r="A2695" s="6"/>
      <c r="B2695" s="205"/>
    </row>
    <row r="2696" spans="1:2" x14ac:dyDescent="0.2">
      <c r="A2696" s="6"/>
      <c r="B2696" s="205"/>
    </row>
    <row r="2697" spans="1:2" x14ac:dyDescent="0.2">
      <c r="A2697" s="6"/>
      <c r="B2697" s="205"/>
    </row>
    <row r="2698" spans="1:2" x14ac:dyDescent="0.2">
      <c r="A2698" s="6"/>
      <c r="B2698" s="205"/>
    </row>
    <row r="2699" spans="1:2" x14ac:dyDescent="0.2">
      <c r="A2699" s="6"/>
      <c r="B2699" s="205"/>
    </row>
    <row r="2700" spans="1:2" x14ac:dyDescent="0.2">
      <c r="A2700" s="6"/>
      <c r="B2700" s="205"/>
    </row>
    <row r="2701" spans="1:2" x14ac:dyDescent="0.2">
      <c r="A2701" s="6"/>
      <c r="B2701" s="205"/>
    </row>
    <row r="2702" spans="1:2" x14ac:dyDescent="0.2">
      <c r="A2702" s="6"/>
      <c r="B2702" s="205"/>
    </row>
    <row r="2703" spans="1:2" x14ac:dyDescent="0.2">
      <c r="A2703" s="6"/>
      <c r="B2703" s="205"/>
    </row>
    <row r="2704" spans="1:2" x14ac:dyDescent="0.2">
      <c r="A2704" s="6"/>
      <c r="B2704" s="205"/>
    </row>
    <row r="2705" spans="1:2" x14ac:dyDescent="0.2">
      <c r="A2705" s="6"/>
      <c r="B2705" s="205"/>
    </row>
    <row r="2706" spans="1:2" x14ac:dyDescent="0.2">
      <c r="A2706" s="6"/>
      <c r="B2706" s="205"/>
    </row>
    <row r="2707" spans="1:2" x14ac:dyDescent="0.2">
      <c r="A2707" s="6"/>
      <c r="B2707" s="205"/>
    </row>
    <row r="2708" spans="1:2" x14ac:dyDescent="0.2">
      <c r="A2708" s="6"/>
      <c r="B2708" s="205"/>
    </row>
    <row r="2709" spans="1:2" x14ac:dyDescent="0.2">
      <c r="A2709" s="6"/>
      <c r="B2709" s="205"/>
    </row>
    <row r="2710" spans="1:2" x14ac:dyDescent="0.2">
      <c r="A2710" s="6"/>
      <c r="B2710" s="205"/>
    </row>
    <row r="2711" spans="1:2" x14ac:dyDescent="0.2">
      <c r="A2711" s="6"/>
      <c r="B2711" s="205"/>
    </row>
    <row r="2712" spans="1:2" x14ac:dyDescent="0.2">
      <c r="A2712" s="6"/>
      <c r="B2712" s="205"/>
    </row>
    <row r="2713" spans="1:2" x14ac:dyDescent="0.2">
      <c r="A2713" s="6"/>
      <c r="B2713" s="205"/>
    </row>
    <row r="2714" spans="1:2" x14ac:dyDescent="0.2">
      <c r="A2714" s="6"/>
      <c r="B2714" s="205"/>
    </row>
    <row r="2715" spans="1:2" x14ac:dyDescent="0.2">
      <c r="A2715" s="6"/>
      <c r="B2715" s="205"/>
    </row>
    <row r="2716" spans="1:2" x14ac:dyDescent="0.2">
      <c r="A2716" s="6"/>
      <c r="B2716" s="205"/>
    </row>
    <row r="2717" spans="1:2" x14ac:dyDescent="0.2">
      <c r="A2717" s="6"/>
      <c r="B2717" s="205"/>
    </row>
    <row r="2718" spans="1:2" x14ac:dyDescent="0.2">
      <c r="A2718" s="6"/>
      <c r="B2718" s="205"/>
    </row>
    <row r="2719" spans="1:2" x14ac:dyDescent="0.2">
      <c r="A2719" s="6"/>
      <c r="B2719" s="205"/>
    </row>
    <row r="2720" spans="1:2" x14ac:dyDescent="0.2">
      <c r="A2720" s="6"/>
      <c r="B2720" s="205"/>
    </row>
    <row r="2721" spans="1:2" x14ac:dyDescent="0.2">
      <c r="A2721" s="6"/>
      <c r="B2721" s="205"/>
    </row>
    <row r="2722" spans="1:2" x14ac:dyDescent="0.2">
      <c r="A2722" s="6"/>
      <c r="B2722" s="205"/>
    </row>
    <row r="2723" spans="1:2" x14ac:dyDescent="0.2">
      <c r="A2723" s="6"/>
      <c r="B2723" s="205"/>
    </row>
    <row r="2724" spans="1:2" x14ac:dyDescent="0.2">
      <c r="A2724" s="6"/>
      <c r="B2724" s="205"/>
    </row>
    <row r="2725" spans="1:2" x14ac:dyDescent="0.2">
      <c r="A2725" s="6"/>
      <c r="B2725" s="205"/>
    </row>
    <row r="2726" spans="1:2" x14ac:dyDescent="0.2">
      <c r="A2726" s="6"/>
      <c r="B2726" s="205"/>
    </row>
    <row r="2727" spans="1:2" x14ac:dyDescent="0.2">
      <c r="A2727" s="6"/>
      <c r="B2727" s="205"/>
    </row>
    <row r="2728" spans="1:2" x14ac:dyDescent="0.2">
      <c r="A2728" s="6"/>
      <c r="B2728" s="205"/>
    </row>
    <row r="2729" spans="1:2" x14ac:dyDescent="0.2">
      <c r="A2729" s="6"/>
      <c r="B2729" s="205"/>
    </row>
    <row r="2730" spans="1:2" x14ac:dyDescent="0.2">
      <c r="A2730" s="6"/>
      <c r="B2730" s="205"/>
    </row>
    <row r="2731" spans="1:2" x14ac:dyDescent="0.2">
      <c r="A2731" s="6"/>
      <c r="B2731" s="205"/>
    </row>
    <row r="2732" spans="1:2" x14ac:dyDescent="0.2">
      <c r="A2732" s="6"/>
      <c r="B2732" s="205"/>
    </row>
    <row r="2733" spans="1:2" x14ac:dyDescent="0.2">
      <c r="A2733" s="6"/>
      <c r="B2733" s="205"/>
    </row>
    <row r="2734" spans="1:2" x14ac:dyDescent="0.2">
      <c r="A2734" s="6"/>
      <c r="B2734" s="205"/>
    </row>
    <row r="2735" spans="1:2" x14ac:dyDescent="0.2">
      <c r="A2735" s="6"/>
      <c r="B2735" s="205"/>
    </row>
    <row r="2736" spans="1:2" x14ac:dyDescent="0.2">
      <c r="A2736" s="6"/>
      <c r="B2736" s="205"/>
    </row>
    <row r="2737" spans="1:2" x14ac:dyDescent="0.2">
      <c r="A2737" s="6"/>
      <c r="B2737" s="205"/>
    </row>
    <row r="2738" spans="1:2" x14ac:dyDescent="0.2">
      <c r="A2738" s="6"/>
      <c r="B2738" s="205"/>
    </row>
    <row r="2739" spans="1:2" x14ac:dyDescent="0.2">
      <c r="A2739" s="6"/>
      <c r="B2739" s="205"/>
    </row>
    <row r="2740" spans="1:2" x14ac:dyDescent="0.2">
      <c r="A2740" s="6"/>
      <c r="B2740" s="205"/>
    </row>
    <row r="2741" spans="1:2" x14ac:dyDescent="0.2">
      <c r="A2741" s="6"/>
      <c r="B2741" s="205"/>
    </row>
    <row r="2742" spans="1:2" x14ac:dyDescent="0.2">
      <c r="A2742" s="6"/>
      <c r="B2742" s="205"/>
    </row>
    <row r="2743" spans="1:2" x14ac:dyDescent="0.2">
      <c r="A2743" s="6"/>
      <c r="B2743" s="205"/>
    </row>
    <row r="2744" spans="1:2" x14ac:dyDescent="0.2">
      <c r="A2744" s="6"/>
      <c r="B2744" s="205"/>
    </row>
    <row r="2745" spans="1:2" x14ac:dyDescent="0.2">
      <c r="A2745" s="6"/>
      <c r="B2745" s="205"/>
    </row>
    <row r="2746" spans="1:2" x14ac:dyDescent="0.2">
      <c r="A2746" s="6"/>
      <c r="B2746" s="205"/>
    </row>
    <row r="2747" spans="1:2" x14ac:dyDescent="0.2">
      <c r="A2747" s="6"/>
      <c r="B2747" s="205"/>
    </row>
    <row r="2748" spans="1:2" x14ac:dyDescent="0.2">
      <c r="A2748" s="6"/>
      <c r="B2748" s="205"/>
    </row>
    <row r="2749" spans="1:2" x14ac:dyDescent="0.2">
      <c r="A2749" s="6"/>
      <c r="B2749" s="205"/>
    </row>
    <row r="2750" spans="1:2" x14ac:dyDescent="0.2">
      <c r="A2750" s="6"/>
      <c r="B2750" s="205"/>
    </row>
    <row r="2751" spans="1:2" x14ac:dyDescent="0.2">
      <c r="A2751" s="6"/>
      <c r="B2751" s="205"/>
    </row>
    <row r="2752" spans="1:2" x14ac:dyDescent="0.2">
      <c r="A2752" s="6"/>
      <c r="B2752" s="205"/>
    </row>
    <row r="2753" spans="1:2" x14ac:dyDescent="0.2">
      <c r="A2753" s="6"/>
      <c r="B2753" s="205"/>
    </row>
    <row r="2754" spans="1:2" x14ac:dyDescent="0.2">
      <c r="A2754" s="6"/>
      <c r="B2754" s="205"/>
    </row>
    <row r="2755" spans="1:2" x14ac:dyDescent="0.2">
      <c r="A2755" s="6"/>
      <c r="B2755" s="205"/>
    </row>
    <row r="2756" spans="1:2" x14ac:dyDescent="0.2">
      <c r="A2756" s="6"/>
      <c r="B2756" s="205"/>
    </row>
    <row r="2757" spans="1:2" x14ac:dyDescent="0.2">
      <c r="A2757" s="6"/>
      <c r="B2757" s="205"/>
    </row>
    <row r="2758" spans="1:2" x14ac:dyDescent="0.2">
      <c r="A2758" s="6"/>
      <c r="B2758" s="205"/>
    </row>
    <row r="2759" spans="1:2" x14ac:dyDescent="0.2">
      <c r="A2759" s="6"/>
      <c r="B2759" s="205"/>
    </row>
    <row r="2760" spans="1:2" x14ac:dyDescent="0.2">
      <c r="A2760" s="6"/>
      <c r="B2760" s="205"/>
    </row>
    <row r="2761" spans="1:2" x14ac:dyDescent="0.2">
      <c r="A2761" s="6"/>
      <c r="B2761" s="205"/>
    </row>
    <row r="2762" spans="1:2" x14ac:dyDescent="0.2">
      <c r="A2762" s="6"/>
      <c r="B2762" s="205"/>
    </row>
    <row r="2763" spans="1:2" x14ac:dyDescent="0.2">
      <c r="A2763" s="6"/>
      <c r="B2763" s="205"/>
    </row>
    <row r="2764" spans="1:2" x14ac:dyDescent="0.2">
      <c r="A2764" s="6"/>
      <c r="B2764" s="205"/>
    </row>
    <row r="2765" spans="1:2" x14ac:dyDescent="0.2">
      <c r="A2765" s="6"/>
      <c r="B2765" s="205"/>
    </row>
    <row r="2766" spans="1:2" x14ac:dyDescent="0.2">
      <c r="A2766" s="6"/>
      <c r="B2766" s="205"/>
    </row>
    <row r="2767" spans="1:2" x14ac:dyDescent="0.2">
      <c r="A2767" s="6"/>
      <c r="B2767" s="205"/>
    </row>
    <row r="2768" spans="1:2" x14ac:dyDescent="0.2">
      <c r="A2768" s="6"/>
      <c r="B2768" s="205"/>
    </row>
    <row r="2769" spans="1:2" x14ac:dyDescent="0.2">
      <c r="A2769" s="6"/>
      <c r="B2769" s="205"/>
    </row>
    <row r="2770" spans="1:2" x14ac:dyDescent="0.2">
      <c r="A2770" s="6"/>
      <c r="B2770" s="205"/>
    </row>
    <row r="2771" spans="1:2" x14ac:dyDescent="0.2">
      <c r="A2771" s="6"/>
      <c r="B2771" s="205"/>
    </row>
    <row r="2772" spans="1:2" x14ac:dyDescent="0.2">
      <c r="A2772" s="6"/>
      <c r="B2772" s="205"/>
    </row>
    <row r="2773" spans="1:2" x14ac:dyDescent="0.2">
      <c r="A2773" s="6"/>
      <c r="B2773" s="205"/>
    </row>
    <row r="2774" spans="1:2" x14ac:dyDescent="0.2">
      <c r="A2774" s="6"/>
      <c r="B2774" s="205"/>
    </row>
    <row r="2775" spans="1:2" x14ac:dyDescent="0.2">
      <c r="A2775" s="6"/>
      <c r="B2775" s="205"/>
    </row>
    <row r="2776" spans="1:2" x14ac:dyDescent="0.2">
      <c r="A2776" s="6"/>
      <c r="B2776" s="205"/>
    </row>
    <row r="2777" spans="1:2" x14ac:dyDescent="0.2">
      <c r="A2777" s="6"/>
      <c r="B2777" s="205"/>
    </row>
    <row r="2778" spans="1:2" x14ac:dyDescent="0.2">
      <c r="A2778" s="6"/>
      <c r="B2778" s="205"/>
    </row>
    <row r="2779" spans="1:2" x14ac:dyDescent="0.2">
      <c r="A2779" s="6"/>
      <c r="B2779" s="205"/>
    </row>
    <row r="2780" spans="1:2" x14ac:dyDescent="0.2">
      <c r="A2780" s="6"/>
      <c r="B2780" s="205"/>
    </row>
    <row r="2781" spans="1:2" x14ac:dyDescent="0.2">
      <c r="A2781" s="6"/>
      <c r="B2781" s="205"/>
    </row>
    <row r="2782" spans="1:2" x14ac:dyDescent="0.2">
      <c r="A2782" s="6"/>
      <c r="B2782" s="205"/>
    </row>
    <row r="2783" spans="1:2" x14ac:dyDescent="0.2">
      <c r="A2783" s="6"/>
      <c r="B2783" s="205"/>
    </row>
    <row r="2784" spans="1:2" x14ac:dyDescent="0.2">
      <c r="A2784" s="6"/>
      <c r="B2784" s="205"/>
    </row>
    <row r="2785" spans="1:2" x14ac:dyDescent="0.2">
      <c r="A2785" s="6"/>
      <c r="B2785" s="205"/>
    </row>
    <row r="2786" spans="1:2" x14ac:dyDescent="0.2">
      <c r="A2786" s="6"/>
      <c r="B2786" s="205"/>
    </row>
    <row r="2787" spans="1:2" x14ac:dyDescent="0.2">
      <c r="A2787" s="6"/>
      <c r="B2787" s="205"/>
    </row>
    <row r="2788" spans="1:2" x14ac:dyDescent="0.2">
      <c r="A2788" s="6"/>
      <c r="B2788" s="205"/>
    </row>
    <row r="2789" spans="1:2" x14ac:dyDescent="0.2">
      <c r="A2789" s="6"/>
      <c r="B2789" s="205"/>
    </row>
    <row r="2790" spans="1:2" x14ac:dyDescent="0.2">
      <c r="A2790" s="6"/>
      <c r="B2790" s="205"/>
    </row>
    <row r="2791" spans="1:2" x14ac:dyDescent="0.2">
      <c r="A2791" s="6"/>
      <c r="B2791" s="205"/>
    </row>
    <row r="2792" spans="1:2" x14ac:dyDescent="0.2">
      <c r="A2792" s="6"/>
      <c r="B2792" s="205"/>
    </row>
    <row r="2793" spans="1:2" x14ac:dyDescent="0.2">
      <c r="A2793" s="6"/>
      <c r="B2793" s="205"/>
    </row>
    <row r="2794" spans="1:2" x14ac:dyDescent="0.2">
      <c r="A2794" s="6"/>
      <c r="B2794" s="205"/>
    </row>
    <row r="2795" spans="1:2" x14ac:dyDescent="0.2">
      <c r="A2795" s="6"/>
      <c r="B2795" s="205"/>
    </row>
    <row r="2796" spans="1:2" x14ac:dyDescent="0.2">
      <c r="A2796" s="6"/>
      <c r="B2796" s="205"/>
    </row>
    <row r="2797" spans="1:2" x14ac:dyDescent="0.2">
      <c r="A2797" s="6"/>
      <c r="B2797" s="205"/>
    </row>
    <row r="2798" spans="1:2" x14ac:dyDescent="0.2">
      <c r="A2798" s="6"/>
      <c r="B2798" s="205"/>
    </row>
    <row r="2799" spans="1:2" x14ac:dyDescent="0.2">
      <c r="A2799" s="6"/>
      <c r="B2799" s="205"/>
    </row>
    <row r="2800" spans="1:2" x14ac:dyDescent="0.2">
      <c r="A2800" s="6"/>
      <c r="B2800" s="205"/>
    </row>
    <row r="2801" spans="1:2" x14ac:dyDescent="0.2">
      <c r="A2801" s="6"/>
      <c r="B2801" s="205"/>
    </row>
    <row r="2802" spans="1:2" x14ac:dyDescent="0.2">
      <c r="A2802" s="6"/>
      <c r="B2802" s="205"/>
    </row>
    <row r="2803" spans="1:2" x14ac:dyDescent="0.2">
      <c r="A2803" s="6"/>
      <c r="B2803" s="205"/>
    </row>
    <row r="2804" spans="1:2" x14ac:dyDescent="0.2">
      <c r="A2804" s="6"/>
      <c r="B2804" s="205"/>
    </row>
    <row r="2805" spans="1:2" x14ac:dyDescent="0.2">
      <c r="A2805" s="6"/>
      <c r="B2805" s="205"/>
    </row>
    <row r="2806" spans="1:2" x14ac:dyDescent="0.2">
      <c r="A2806" s="6"/>
      <c r="B2806" s="205"/>
    </row>
    <row r="2807" spans="1:2" x14ac:dyDescent="0.2">
      <c r="A2807" s="6"/>
      <c r="B2807" s="205"/>
    </row>
    <row r="2808" spans="1:2" x14ac:dyDescent="0.2">
      <c r="A2808" s="6"/>
      <c r="B2808" s="205"/>
    </row>
    <row r="2809" spans="1:2" x14ac:dyDescent="0.2">
      <c r="A2809" s="6"/>
      <c r="B2809" s="205"/>
    </row>
    <row r="2810" spans="1:2" x14ac:dyDescent="0.2">
      <c r="A2810" s="6"/>
      <c r="B2810" s="205"/>
    </row>
    <row r="2811" spans="1:2" x14ac:dyDescent="0.2">
      <c r="A2811" s="6"/>
      <c r="B2811" s="205"/>
    </row>
    <row r="2812" spans="1:2" x14ac:dyDescent="0.2">
      <c r="A2812" s="6"/>
      <c r="B2812" s="205"/>
    </row>
    <row r="2813" spans="1:2" x14ac:dyDescent="0.2">
      <c r="A2813" s="6"/>
      <c r="B2813" s="205"/>
    </row>
    <row r="2814" spans="1:2" x14ac:dyDescent="0.2">
      <c r="A2814" s="6"/>
      <c r="B2814" s="205"/>
    </row>
    <row r="2815" spans="1:2" x14ac:dyDescent="0.2">
      <c r="A2815" s="6"/>
      <c r="B2815" s="205"/>
    </row>
    <row r="2816" spans="1:2" x14ac:dyDescent="0.2">
      <c r="A2816" s="6"/>
      <c r="B2816" s="205"/>
    </row>
    <row r="2817" spans="1:2" x14ac:dyDescent="0.2">
      <c r="A2817" s="6"/>
      <c r="B2817" s="205"/>
    </row>
    <row r="2818" spans="1:2" x14ac:dyDescent="0.2">
      <c r="A2818" s="6"/>
      <c r="B2818" s="205"/>
    </row>
    <row r="2819" spans="1:2" x14ac:dyDescent="0.2">
      <c r="A2819" s="6"/>
      <c r="B2819" s="205"/>
    </row>
    <row r="2820" spans="1:2" x14ac:dyDescent="0.2">
      <c r="A2820" s="6"/>
      <c r="B2820" s="205"/>
    </row>
    <row r="2821" spans="1:2" x14ac:dyDescent="0.2">
      <c r="A2821" s="6"/>
      <c r="B2821" s="205"/>
    </row>
    <row r="2822" spans="1:2" x14ac:dyDescent="0.2">
      <c r="A2822" s="6"/>
      <c r="B2822" s="205"/>
    </row>
    <row r="2823" spans="1:2" x14ac:dyDescent="0.2">
      <c r="A2823" s="6"/>
      <c r="B2823" s="205"/>
    </row>
    <row r="2824" spans="1:2" x14ac:dyDescent="0.2">
      <c r="A2824" s="6"/>
      <c r="B2824" s="205"/>
    </row>
    <row r="2825" spans="1:2" x14ac:dyDescent="0.2">
      <c r="A2825" s="6"/>
      <c r="B2825" s="205"/>
    </row>
    <row r="2826" spans="1:2" x14ac:dyDescent="0.2">
      <c r="A2826" s="6"/>
      <c r="B2826" s="205"/>
    </row>
    <row r="2827" spans="1:2" x14ac:dyDescent="0.2">
      <c r="A2827" s="6"/>
      <c r="B2827" s="205"/>
    </row>
    <row r="2828" spans="1:2" x14ac:dyDescent="0.2">
      <c r="A2828" s="6"/>
      <c r="B2828" s="205"/>
    </row>
    <row r="2829" spans="1:2" x14ac:dyDescent="0.2">
      <c r="A2829" s="6"/>
      <c r="B2829" s="205"/>
    </row>
    <row r="2830" spans="1:2" x14ac:dyDescent="0.2">
      <c r="A2830" s="6"/>
      <c r="B2830" s="205"/>
    </row>
    <row r="2831" spans="1:2" x14ac:dyDescent="0.2">
      <c r="A2831" s="6"/>
      <c r="B2831" s="205"/>
    </row>
    <row r="2832" spans="1:2" x14ac:dyDescent="0.2">
      <c r="A2832" s="6"/>
      <c r="B2832" s="205"/>
    </row>
    <row r="2833" spans="1:2" x14ac:dyDescent="0.2">
      <c r="A2833" s="6"/>
      <c r="B2833" s="205"/>
    </row>
    <row r="2834" spans="1:2" x14ac:dyDescent="0.2">
      <c r="A2834" s="6"/>
      <c r="B2834" s="205"/>
    </row>
    <row r="2835" spans="1:2" x14ac:dyDescent="0.2">
      <c r="A2835" s="6"/>
      <c r="B2835" s="205"/>
    </row>
    <row r="2836" spans="1:2" x14ac:dyDescent="0.2">
      <c r="A2836" s="6"/>
      <c r="B2836" s="205"/>
    </row>
    <row r="2837" spans="1:2" x14ac:dyDescent="0.2">
      <c r="A2837" s="6"/>
      <c r="B2837" s="205"/>
    </row>
    <row r="2838" spans="1:2" x14ac:dyDescent="0.2">
      <c r="A2838" s="6"/>
      <c r="B2838" s="205"/>
    </row>
    <row r="2839" spans="1:2" x14ac:dyDescent="0.2">
      <c r="A2839" s="6"/>
      <c r="B2839" s="205"/>
    </row>
    <row r="2840" spans="1:2" x14ac:dyDescent="0.2">
      <c r="A2840" s="6"/>
      <c r="B2840" s="205"/>
    </row>
    <row r="2841" spans="1:2" x14ac:dyDescent="0.2">
      <c r="A2841" s="6"/>
      <c r="B2841" s="205"/>
    </row>
    <row r="2842" spans="1:2" x14ac:dyDescent="0.2">
      <c r="A2842" s="6"/>
      <c r="B2842" s="205"/>
    </row>
    <row r="2843" spans="1:2" x14ac:dyDescent="0.2">
      <c r="A2843" s="6"/>
      <c r="B2843" s="205"/>
    </row>
    <row r="2844" spans="1:2" x14ac:dyDescent="0.2">
      <c r="A2844" s="6"/>
      <c r="B2844" s="205"/>
    </row>
    <row r="2845" spans="1:2" x14ac:dyDescent="0.2">
      <c r="A2845" s="6"/>
      <c r="B2845" s="205"/>
    </row>
    <row r="2846" spans="1:2" x14ac:dyDescent="0.2">
      <c r="A2846" s="6"/>
      <c r="B2846" s="205"/>
    </row>
    <row r="2847" spans="1:2" x14ac:dyDescent="0.2">
      <c r="A2847" s="6"/>
      <c r="B2847" s="205"/>
    </row>
    <row r="2848" spans="1:2" x14ac:dyDescent="0.2">
      <c r="A2848" s="6"/>
      <c r="B2848" s="205"/>
    </row>
    <row r="2849" spans="1:2" x14ac:dyDescent="0.2">
      <c r="A2849" s="6"/>
      <c r="B2849" s="205"/>
    </row>
    <row r="2850" spans="1:2" x14ac:dyDescent="0.2">
      <c r="A2850" s="6"/>
      <c r="B2850" s="205"/>
    </row>
    <row r="2851" spans="1:2" x14ac:dyDescent="0.2">
      <c r="A2851" s="6"/>
      <c r="B2851" s="205"/>
    </row>
    <row r="2852" spans="1:2" x14ac:dyDescent="0.2">
      <c r="A2852" s="6"/>
      <c r="B2852" s="205"/>
    </row>
    <row r="2853" spans="1:2" x14ac:dyDescent="0.2">
      <c r="A2853" s="6"/>
      <c r="B2853" s="205"/>
    </row>
    <row r="2854" spans="1:2" x14ac:dyDescent="0.2">
      <c r="A2854" s="6"/>
      <c r="B2854" s="205"/>
    </row>
    <row r="2855" spans="1:2" x14ac:dyDescent="0.2">
      <c r="A2855" s="6"/>
      <c r="B2855" s="205"/>
    </row>
    <row r="2856" spans="1:2" x14ac:dyDescent="0.2">
      <c r="A2856" s="6"/>
      <c r="B2856" s="205"/>
    </row>
    <row r="2857" spans="1:2" x14ac:dyDescent="0.2">
      <c r="A2857" s="6"/>
      <c r="B2857" s="205"/>
    </row>
    <row r="2858" spans="1:2" x14ac:dyDescent="0.2">
      <c r="A2858" s="6"/>
      <c r="B2858" s="205"/>
    </row>
    <row r="2859" spans="1:2" x14ac:dyDescent="0.2">
      <c r="A2859" s="6"/>
      <c r="B2859" s="205"/>
    </row>
    <row r="2860" spans="1:2" x14ac:dyDescent="0.2">
      <c r="A2860" s="6"/>
      <c r="B2860" s="205"/>
    </row>
    <row r="2861" spans="1:2" x14ac:dyDescent="0.2">
      <c r="A2861" s="6"/>
      <c r="B2861" s="205"/>
    </row>
    <row r="2862" spans="1:2" x14ac:dyDescent="0.2">
      <c r="A2862" s="6"/>
      <c r="B2862" s="205"/>
    </row>
    <row r="2863" spans="1:2" x14ac:dyDescent="0.2">
      <c r="A2863" s="6"/>
      <c r="B2863" s="205"/>
    </row>
    <row r="2864" spans="1:2" x14ac:dyDescent="0.2">
      <c r="A2864" s="6"/>
      <c r="B2864" s="205"/>
    </row>
    <row r="2865" spans="1:2" x14ac:dyDescent="0.2">
      <c r="A2865" s="6"/>
      <c r="B2865" s="205"/>
    </row>
    <row r="2866" spans="1:2" x14ac:dyDescent="0.2">
      <c r="A2866" s="6"/>
      <c r="B2866" s="205"/>
    </row>
    <row r="2867" spans="1:2" x14ac:dyDescent="0.2">
      <c r="A2867" s="6"/>
      <c r="B2867" s="205"/>
    </row>
    <row r="2868" spans="1:2" x14ac:dyDescent="0.2">
      <c r="A2868" s="6"/>
      <c r="B2868" s="205"/>
    </row>
    <row r="2869" spans="1:2" x14ac:dyDescent="0.2">
      <c r="A2869" s="6"/>
      <c r="B2869" s="205"/>
    </row>
    <row r="2870" spans="1:2" x14ac:dyDescent="0.2">
      <c r="A2870" s="6"/>
      <c r="B2870" s="205"/>
    </row>
    <row r="2871" spans="1:2" x14ac:dyDescent="0.2">
      <c r="A2871" s="6"/>
      <c r="B2871" s="205"/>
    </row>
    <row r="2872" spans="1:2" x14ac:dyDescent="0.2">
      <c r="A2872" s="6"/>
      <c r="B2872" s="205"/>
    </row>
    <row r="2873" spans="1:2" x14ac:dyDescent="0.2">
      <c r="A2873" s="6"/>
      <c r="B2873" s="205"/>
    </row>
    <row r="2874" spans="1:2" x14ac:dyDescent="0.2">
      <c r="A2874" s="6"/>
      <c r="B2874" s="205"/>
    </row>
    <row r="2875" spans="1:2" x14ac:dyDescent="0.2">
      <c r="A2875" s="6"/>
      <c r="B2875" s="205"/>
    </row>
    <row r="2876" spans="1:2" x14ac:dyDescent="0.2">
      <c r="A2876" s="6"/>
      <c r="B2876" s="205"/>
    </row>
    <row r="2877" spans="1:2" x14ac:dyDescent="0.2">
      <c r="A2877" s="6"/>
      <c r="B2877" s="205"/>
    </row>
    <row r="2878" spans="1:2" x14ac:dyDescent="0.2">
      <c r="A2878" s="6"/>
      <c r="B2878" s="205"/>
    </row>
    <row r="2879" spans="1:2" x14ac:dyDescent="0.2">
      <c r="A2879" s="6"/>
      <c r="B2879" s="205"/>
    </row>
    <row r="2880" spans="1:2" x14ac:dyDescent="0.2">
      <c r="A2880" s="6"/>
      <c r="B2880" s="205"/>
    </row>
    <row r="2881" spans="1:2" x14ac:dyDescent="0.2">
      <c r="A2881" s="6"/>
      <c r="B2881" s="205"/>
    </row>
    <row r="2882" spans="1:2" x14ac:dyDescent="0.2">
      <c r="A2882" s="6"/>
      <c r="B2882" s="205"/>
    </row>
    <row r="2883" spans="1:2" x14ac:dyDescent="0.2">
      <c r="A2883" s="6"/>
      <c r="B2883" s="205"/>
    </row>
    <row r="2884" spans="1:2" x14ac:dyDescent="0.2">
      <c r="A2884" s="6"/>
      <c r="B2884" s="205"/>
    </row>
    <row r="2885" spans="1:2" x14ac:dyDescent="0.2">
      <c r="A2885" s="6"/>
      <c r="B2885" s="205"/>
    </row>
    <row r="2886" spans="1:2" x14ac:dyDescent="0.2">
      <c r="A2886" s="6"/>
      <c r="B2886" s="205"/>
    </row>
    <row r="2887" spans="1:2" x14ac:dyDescent="0.2">
      <c r="A2887" s="6"/>
      <c r="B2887" s="205"/>
    </row>
    <row r="2888" spans="1:2" x14ac:dyDescent="0.2">
      <c r="A2888" s="6"/>
      <c r="B2888" s="205"/>
    </row>
    <row r="2889" spans="1:2" x14ac:dyDescent="0.2">
      <c r="A2889" s="6"/>
      <c r="B2889" s="205"/>
    </row>
    <row r="2890" spans="1:2" x14ac:dyDescent="0.2">
      <c r="A2890" s="6"/>
      <c r="B2890" s="205"/>
    </row>
    <row r="2891" spans="1:2" x14ac:dyDescent="0.2">
      <c r="A2891" s="6"/>
      <c r="B2891" s="205"/>
    </row>
    <row r="2892" spans="1:2" x14ac:dyDescent="0.2">
      <c r="A2892" s="6"/>
      <c r="B2892" s="205"/>
    </row>
    <row r="2893" spans="1:2" x14ac:dyDescent="0.2">
      <c r="A2893" s="6"/>
      <c r="B2893" s="205"/>
    </row>
    <row r="2894" spans="1:2" x14ac:dyDescent="0.2">
      <c r="A2894" s="6"/>
      <c r="B2894" s="205"/>
    </row>
    <row r="2895" spans="1:2" x14ac:dyDescent="0.2">
      <c r="A2895" s="6"/>
      <c r="B2895" s="205"/>
    </row>
    <row r="2896" spans="1:2" x14ac:dyDescent="0.2">
      <c r="A2896" s="6"/>
      <c r="B2896" s="205"/>
    </row>
    <row r="2897" spans="1:2" x14ac:dyDescent="0.2">
      <c r="A2897" s="6"/>
      <c r="B2897" s="205"/>
    </row>
    <row r="2898" spans="1:2" x14ac:dyDescent="0.2">
      <c r="A2898" s="6"/>
      <c r="B2898" s="205"/>
    </row>
    <row r="2899" spans="1:2" x14ac:dyDescent="0.2">
      <c r="A2899" s="6"/>
      <c r="B2899" s="205"/>
    </row>
    <row r="2900" spans="1:2" x14ac:dyDescent="0.2">
      <c r="A2900" s="6"/>
      <c r="B2900" s="205"/>
    </row>
    <row r="2901" spans="1:2" x14ac:dyDescent="0.2">
      <c r="A2901" s="6"/>
      <c r="B2901" s="205"/>
    </row>
    <row r="2902" spans="1:2" x14ac:dyDescent="0.2">
      <c r="A2902" s="6"/>
      <c r="B2902" s="205"/>
    </row>
    <row r="2903" spans="1:2" x14ac:dyDescent="0.2">
      <c r="A2903" s="6"/>
      <c r="B2903" s="205"/>
    </row>
    <row r="2904" spans="1:2" x14ac:dyDescent="0.2">
      <c r="A2904" s="6"/>
      <c r="B2904" s="205"/>
    </row>
    <row r="2905" spans="1:2" x14ac:dyDescent="0.2">
      <c r="A2905" s="6"/>
      <c r="B2905" s="205"/>
    </row>
    <row r="2906" spans="1:2" x14ac:dyDescent="0.2">
      <c r="A2906" s="6"/>
      <c r="B2906" s="205"/>
    </row>
    <row r="2907" spans="1:2" x14ac:dyDescent="0.2">
      <c r="A2907" s="6"/>
      <c r="B2907" s="205"/>
    </row>
    <row r="2908" spans="1:2" x14ac:dyDescent="0.2">
      <c r="A2908" s="6"/>
      <c r="B2908" s="205"/>
    </row>
    <row r="2909" spans="1:2" x14ac:dyDescent="0.2">
      <c r="A2909" s="6"/>
      <c r="B2909" s="205"/>
    </row>
    <row r="2910" spans="1:2" x14ac:dyDescent="0.2">
      <c r="A2910" s="6"/>
      <c r="B2910" s="205"/>
    </row>
    <row r="2911" spans="1:2" x14ac:dyDescent="0.2">
      <c r="A2911" s="6"/>
      <c r="B2911" s="205"/>
    </row>
    <row r="2912" spans="1:2" x14ac:dyDescent="0.2">
      <c r="A2912" s="6"/>
      <c r="B2912" s="205"/>
    </row>
    <row r="2913" spans="1:2" x14ac:dyDescent="0.2">
      <c r="A2913" s="6"/>
      <c r="B2913" s="205"/>
    </row>
    <row r="2914" spans="1:2" x14ac:dyDescent="0.2">
      <c r="A2914" s="6"/>
      <c r="B2914" s="205"/>
    </row>
    <row r="2915" spans="1:2" x14ac:dyDescent="0.2">
      <c r="A2915" s="6"/>
      <c r="B2915" s="205"/>
    </row>
    <row r="2916" spans="1:2" x14ac:dyDescent="0.2">
      <c r="A2916" s="6"/>
      <c r="B2916" s="205"/>
    </row>
    <row r="2917" spans="1:2" x14ac:dyDescent="0.2">
      <c r="A2917" s="6"/>
      <c r="B2917" s="205"/>
    </row>
    <row r="2918" spans="1:2" x14ac:dyDescent="0.2">
      <c r="A2918" s="6"/>
      <c r="B2918" s="205"/>
    </row>
    <row r="2919" spans="1:2" x14ac:dyDescent="0.2">
      <c r="A2919" s="6"/>
      <c r="B2919" s="205"/>
    </row>
    <row r="2920" spans="1:2" x14ac:dyDescent="0.2">
      <c r="A2920" s="6"/>
      <c r="B2920" s="205"/>
    </row>
    <row r="2921" spans="1:2" x14ac:dyDescent="0.2">
      <c r="A2921" s="6"/>
      <c r="B2921" s="205"/>
    </row>
    <row r="2922" spans="1:2" x14ac:dyDescent="0.2">
      <c r="A2922" s="6"/>
      <c r="B2922" s="205"/>
    </row>
    <row r="2923" spans="1:2" x14ac:dyDescent="0.2">
      <c r="A2923" s="6"/>
      <c r="B2923" s="205"/>
    </row>
    <row r="2924" spans="1:2" x14ac:dyDescent="0.2">
      <c r="A2924" s="6"/>
      <c r="B2924" s="205"/>
    </row>
    <row r="2925" spans="1:2" x14ac:dyDescent="0.2">
      <c r="A2925" s="6"/>
      <c r="B2925" s="205"/>
    </row>
    <row r="2926" spans="1:2" x14ac:dyDescent="0.2">
      <c r="A2926" s="6"/>
      <c r="B2926" s="205"/>
    </row>
    <row r="2927" spans="1:2" x14ac:dyDescent="0.2">
      <c r="A2927" s="6"/>
      <c r="B2927" s="205"/>
    </row>
    <row r="2928" spans="1:2" x14ac:dyDescent="0.2">
      <c r="A2928" s="6"/>
      <c r="B2928" s="205"/>
    </row>
    <row r="2929" spans="1:2" x14ac:dyDescent="0.2">
      <c r="A2929" s="6"/>
      <c r="B2929" s="205"/>
    </row>
    <row r="2930" spans="1:2" x14ac:dyDescent="0.2">
      <c r="A2930" s="6"/>
      <c r="B2930" s="205"/>
    </row>
    <row r="2931" spans="1:2" x14ac:dyDescent="0.2">
      <c r="A2931" s="6"/>
      <c r="B2931" s="205"/>
    </row>
    <row r="2932" spans="1:2" x14ac:dyDescent="0.2">
      <c r="A2932" s="6"/>
      <c r="B2932" s="205"/>
    </row>
    <row r="2933" spans="1:2" x14ac:dyDescent="0.2">
      <c r="A2933" s="6"/>
      <c r="B2933" s="205"/>
    </row>
    <row r="2934" spans="1:2" x14ac:dyDescent="0.2">
      <c r="A2934" s="6"/>
      <c r="B2934" s="205"/>
    </row>
    <row r="2935" spans="1:2" x14ac:dyDescent="0.2">
      <c r="A2935" s="6"/>
      <c r="B2935" s="205"/>
    </row>
    <row r="2936" spans="1:2" x14ac:dyDescent="0.2">
      <c r="A2936" s="6"/>
      <c r="B2936" s="205"/>
    </row>
    <row r="2937" spans="1:2" x14ac:dyDescent="0.2">
      <c r="A2937" s="6"/>
      <c r="B2937" s="205"/>
    </row>
    <row r="2938" spans="1:2" x14ac:dyDescent="0.2">
      <c r="A2938" s="6"/>
      <c r="B2938" s="205"/>
    </row>
    <row r="2939" spans="1:2" x14ac:dyDescent="0.2">
      <c r="A2939" s="6"/>
      <c r="B2939" s="205"/>
    </row>
    <row r="2940" spans="1:2" x14ac:dyDescent="0.2">
      <c r="A2940" s="6"/>
      <c r="B2940" s="205"/>
    </row>
    <row r="2941" spans="1:2" x14ac:dyDescent="0.2">
      <c r="A2941" s="6"/>
      <c r="B2941" s="205"/>
    </row>
    <row r="2942" spans="1:2" x14ac:dyDescent="0.2">
      <c r="A2942" s="6"/>
      <c r="B2942" s="205"/>
    </row>
    <row r="2943" spans="1:2" x14ac:dyDescent="0.2">
      <c r="A2943" s="6"/>
      <c r="B2943" s="205"/>
    </row>
    <row r="2944" spans="1:2" x14ac:dyDescent="0.2">
      <c r="A2944" s="6"/>
      <c r="B2944" s="205"/>
    </row>
    <row r="2945" spans="1:2" x14ac:dyDescent="0.2">
      <c r="A2945" s="6"/>
      <c r="B2945" s="205"/>
    </row>
    <row r="2946" spans="1:2" x14ac:dyDescent="0.2">
      <c r="A2946" s="6"/>
      <c r="B2946" s="205"/>
    </row>
    <row r="2947" spans="1:2" x14ac:dyDescent="0.2">
      <c r="A2947" s="6"/>
      <c r="B2947" s="205"/>
    </row>
    <row r="2948" spans="1:2" x14ac:dyDescent="0.2">
      <c r="A2948" s="6"/>
      <c r="B2948" s="205"/>
    </row>
    <row r="2949" spans="1:2" x14ac:dyDescent="0.2">
      <c r="A2949" s="6"/>
      <c r="B2949" s="205"/>
    </row>
    <row r="2950" spans="1:2" x14ac:dyDescent="0.2">
      <c r="A2950" s="6"/>
      <c r="B2950" s="205"/>
    </row>
    <row r="2951" spans="1:2" x14ac:dyDescent="0.2">
      <c r="A2951" s="6"/>
      <c r="B2951" s="205"/>
    </row>
    <row r="2952" spans="1:2" x14ac:dyDescent="0.2">
      <c r="A2952" s="6"/>
      <c r="B2952" s="205"/>
    </row>
    <row r="2953" spans="1:2" x14ac:dyDescent="0.2">
      <c r="A2953" s="6"/>
      <c r="B2953" s="205"/>
    </row>
    <row r="2954" spans="1:2" x14ac:dyDescent="0.2">
      <c r="A2954" s="6"/>
      <c r="B2954" s="205"/>
    </row>
    <row r="2955" spans="1:2" x14ac:dyDescent="0.2">
      <c r="A2955" s="6"/>
      <c r="B2955" s="205"/>
    </row>
    <row r="2956" spans="1:2" x14ac:dyDescent="0.2">
      <c r="A2956" s="6"/>
      <c r="B2956" s="205"/>
    </row>
    <row r="2957" spans="1:2" x14ac:dyDescent="0.2">
      <c r="A2957" s="6"/>
      <c r="B2957" s="205"/>
    </row>
    <row r="2958" spans="1:2" x14ac:dyDescent="0.2">
      <c r="A2958" s="6"/>
      <c r="B2958" s="205"/>
    </row>
    <row r="2959" spans="1:2" x14ac:dyDescent="0.2">
      <c r="A2959" s="6"/>
      <c r="B2959" s="205"/>
    </row>
    <row r="2960" spans="1:2" x14ac:dyDescent="0.2">
      <c r="A2960" s="6"/>
      <c r="B2960" s="205"/>
    </row>
    <row r="2961" spans="1:2" x14ac:dyDescent="0.2">
      <c r="A2961" s="6"/>
      <c r="B2961" s="205"/>
    </row>
    <row r="2962" spans="1:2" x14ac:dyDescent="0.2">
      <c r="A2962" s="6"/>
      <c r="B2962" s="205"/>
    </row>
    <row r="2963" spans="1:2" x14ac:dyDescent="0.2">
      <c r="A2963" s="6"/>
      <c r="B2963" s="205"/>
    </row>
    <row r="2964" spans="1:2" x14ac:dyDescent="0.2">
      <c r="A2964" s="6"/>
      <c r="B2964" s="205"/>
    </row>
    <row r="2965" spans="1:2" x14ac:dyDescent="0.2">
      <c r="A2965" s="6"/>
      <c r="B2965" s="205"/>
    </row>
    <row r="2966" spans="1:2" x14ac:dyDescent="0.2">
      <c r="A2966" s="6"/>
      <c r="B2966" s="205"/>
    </row>
    <row r="2967" spans="1:2" x14ac:dyDescent="0.2">
      <c r="A2967" s="6"/>
      <c r="B2967" s="205"/>
    </row>
    <row r="2968" spans="1:2" x14ac:dyDescent="0.2">
      <c r="A2968" s="6"/>
      <c r="B2968" s="205"/>
    </row>
    <row r="2969" spans="1:2" x14ac:dyDescent="0.2">
      <c r="A2969" s="6"/>
      <c r="B2969" s="205"/>
    </row>
    <row r="2970" spans="1:2" x14ac:dyDescent="0.2">
      <c r="A2970" s="6"/>
      <c r="B2970" s="205"/>
    </row>
    <row r="2971" spans="1:2" x14ac:dyDescent="0.2">
      <c r="A2971" s="6"/>
      <c r="B2971" s="205"/>
    </row>
    <row r="2972" spans="1:2" x14ac:dyDescent="0.2">
      <c r="A2972" s="6"/>
      <c r="B2972" s="205"/>
    </row>
    <row r="2973" spans="1:2" x14ac:dyDescent="0.2">
      <c r="A2973" s="6"/>
      <c r="B2973" s="205"/>
    </row>
    <row r="2974" spans="1:2" x14ac:dyDescent="0.2">
      <c r="A2974" s="6"/>
      <c r="B2974" s="205"/>
    </row>
    <row r="2975" spans="1:2" x14ac:dyDescent="0.2">
      <c r="A2975" s="6"/>
      <c r="B2975" s="205"/>
    </row>
    <row r="2976" spans="1:2" x14ac:dyDescent="0.2">
      <c r="A2976" s="6"/>
      <c r="B2976" s="205"/>
    </row>
    <row r="2977" spans="1:2" x14ac:dyDescent="0.2">
      <c r="A2977" s="6"/>
      <c r="B2977" s="205"/>
    </row>
    <row r="2978" spans="1:2" x14ac:dyDescent="0.2">
      <c r="A2978" s="6"/>
      <c r="B2978" s="205"/>
    </row>
    <row r="2979" spans="1:2" x14ac:dyDescent="0.2">
      <c r="A2979" s="6"/>
      <c r="B2979" s="205"/>
    </row>
    <row r="2980" spans="1:2" x14ac:dyDescent="0.2">
      <c r="A2980" s="6"/>
      <c r="B2980" s="205"/>
    </row>
    <row r="2981" spans="1:2" x14ac:dyDescent="0.2">
      <c r="A2981" s="6"/>
      <c r="B2981" s="205"/>
    </row>
    <row r="2982" spans="1:2" x14ac:dyDescent="0.2">
      <c r="A2982" s="6"/>
      <c r="B2982" s="205"/>
    </row>
    <row r="2983" spans="1:2" x14ac:dyDescent="0.2">
      <c r="A2983" s="6"/>
      <c r="B2983" s="205"/>
    </row>
    <row r="2984" spans="1:2" x14ac:dyDescent="0.2">
      <c r="A2984" s="6"/>
      <c r="B2984" s="205"/>
    </row>
    <row r="2985" spans="1:2" x14ac:dyDescent="0.2">
      <c r="A2985" s="6"/>
      <c r="B2985" s="205"/>
    </row>
    <row r="2986" spans="1:2" x14ac:dyDescent="0.2">
      <c r="A2986" s="6"/>
      <c r="B2986" s="205"/>
    </row>
    <row r="2987" spans="1:2" x14ac:dyDescent="0.2">
      <c r="A2987" s="6"/>
      <c r="B2987" s="205"/>
    </row>
    <row r="2988" spans="1:2" x14ac:dyDescent="0.2">
      <c r="A2988" s="6"/>
      <c r="B2988" s="205"/>
    </row>
    <row r="2989" spans="1:2" x14ac:dyDescent="0.2">
      <c r="A2989" s="6"/>
      <c r="B2989" s="205"/>
    </row>
    <row r="2990" spans="1:2" x14ac:dyDescent="0.2">
      <c r="A2990" s="6"/>
      <c r="B2990" s="205"/>
    </row>
    <row r="2991" spans="1:2" x14ac:dyDescent="0.2">
      <c r="A2991" s="6"/>
      <c r="B2991" s="205"/>
    </row>
    <row r="2992" spans="1:2" x14ac:dyDescent="0.2">
      <c r="A2992" s="6"/>
      <c r="B2992" s="205"/>
    </row>
    <row r="2993" spans="1:2" x14ac:dyDescent="0.2">
      <c r="A2993" s="6"/>
      <c r="B2993" s="205"/>
    </row>
    <row r="2994" spans="1:2" x14ac:dyDescent="0.2">
      <c r="A2994" s="6"/>
      <c r="B2994" s="205"/>
    </row>
    <row r="2995" spans="1:2" x14ac:dyDescent="0.2">
      <c r="A2995" s="6"/>
      <c r="B2995" s="205"/>
    </row>
    <row r="2996" spans="1:2" x14ac:dyDescent="0.2">
      <c r="A2996" s="6"/>
      <c r="B2996" s="205"/>
    </row>
    <row r="2997" spans="1:2" x14ac:dyDescent="0.2">
      <c r="A2997" s="6"/>
      <c r="B2997" s="205"/>
    </row>
    <row r="2998" spans="1:2" x14ac:dyDescent="0.2">
      <c r="A2998" s="6"/>
      <c r="B2998" s="205"/>
    </row>
    <row r="2999" spans="1:2" x14ac:dyDescent="0.2">
      <c r="A2999" s="6"/>
      <c r="B2999" s="205"/>
    </row>
    <row r="3000" spans="1:2" x14ac:dyDescent="0.2">
      <c r="A3000" s="6"/>
      <c r="B3000" s="205"/>
    </row>
    <row r="3001" spans="1:2" x14ac:dyDescent="0.2">
      <c r="A3001" s="6"/>
      <c r="B3001" s="205"/>
    </row>
    <row r="3002" spans="1:2" x14ac:dyDescent="0.2">
      <c r="A3002" s="6"/>
      <c r="B3002" s="205"/>
    </row>
    <row r="3003" spans="1:2" x14ac:dyDescent="0.2">
      <c r="A3003" s="6"/>
      <c r="B3003" s="205"/>
    </row>
    <row r="3004" spans="1:2" x14ac:dyDescent="0.2">
      <c r="A3004" s="6"/>
      <c r="B3004" s="205"/>
    </row>
    <row r="3005" spans="1:2" x14ac:dyDescent="0.2">
      <c r="A3005" s="6"/>
      <c r="B3005" s="205"/>
    </row>
    <row r="3006" spans="1:2" x14ac:dyDescent="0.2">
      <c r="A3006" s="6"/>
      <c r="B3006" s="205"/>
    </row>
    <row r="3007" spans="1:2" x14ac:dyDescent="0.2">
      <c r="A3007" s="6"/>
      <c r="B3007" s="205"/>
    </row>
    <row r="3008" spans="1:2" x14ac:dyDescent="0.2">
      <c r="A3008" s="6"/>
      <c r="B3008" s="205"/>
    </row>
    <row r="3009" spans="1:2" x14ac:dyDescent="0.2">
      <c r="A3009" s="6"/>
      <c r="B3009" s="205"/>
    </row>
    <row r="3010" spans="1:2" x14ac:dyDescent="0.2">
      <c r="A3010" s="6"/>
      <c r="B3010" s="205"/>
    </row>
    <row r="3011" spans="1:2" x14ac:dyDescent="0.2">
      <c r="A3011" s="6"/>
      <c r="B3011" s="205"/>
    </row>
    <row r="3012" spans="1:2" x14ac:dyDescent="0.2">
      <c r="A3012" s="6"/>
      <c r="B3012" s="205"/>
    </row>
    <row r="3013" spans="1:2" x14ac:dyDescent="0.2">
      <c r="A3013" s="6"/>
      <c r="B3013" s="205"/>
    </row>
    <row r="3014" spans="1:2" x14ac:dyDescent="0.2">
      <c r="A3014" s="6"/>
      <c r="B3014" s="205"/>
    </row>
    <row r="3015" spans="1:2" x14ac:dyDescent="0.2">
      <c r="A3015" s="6"/>
      <c r="B3015" s="205"/>
    </row>
    <row r="3016" spans="1:2" x14ac:dyDescent="0.2">
      <c r="A3016" s="6"/>
      <c r="B3016" s="205"/>
    </row>
    <row r="3017" spans="1:2" x14ac:dyDescent="0.2">
      <c r="A3017" s="6"/>
      <c r="B3017" s="205"/>
    </row>
    <row r="3018" spans="1:2" x14ac:dyDescent="0.2">
      <c r="A3018" s="6"/>
      <c r="B3018" s="205"/>
    </row>
    <row r="3019" spans="1:2" x14ac:dyDescent="0.2">
      <c r="A3019" s="6"/>
      <c r="B3019" s="205"/>
    </row>
    <row r="3020" spans="1:2" x14ac:dyDescent="0.2">
      <c r="A3020" s="6"/>
      <c r="B3020" s="205"/>
    </row>
    <row r="3021" spans="1:2" x14ac:dyDescent="0.2">
      <c r="A3021" s="6"/>
      <c r="B3021" s="205"/>
    </row>
    <row r="3022" spans="1:2" x14ac:dyDescent="0.2">
      <c r="A3022" s="6"/>
      <c r="B3022" s="205"/>
    </row>
    <row r="3023" spans="1:2" x14ac:dyDescent="0.2">
      <c r="A3023" s="6"/>
      <c r="B3023" s="205"/>
    </row>
    <row r="3024" spans="1:2" x14ac:dyDescent="0.2">
      <c r="A3024" s="6"/>
      <c r="B3024" s="205"/>
    </row>
    <row r="3025" spans="1:2" x14ac:dyDescent="0.2">
      <c r="A3025" s="6"/>
      <c r="B3025" s="205"/>
    </row>
    <row r="3026" spans="1:2" x14ac:dyDescent="0.2">
      <c r="A3026" s="6"/>
      <c r="B3026" s="205"/>
    </row>
    <row r="3027" spans="1:2" x14ac:dyDescent="0.2">
      <c r="A3027" s="6"/>
      <c r="B3027" s="205"/>
    </row>
    <row r="3028" spans="1:2" x14ac:dyDescent="0.2">
      <c r="A3028" s="6"/>
      <c r="B3028" s="205"/>
    </row>
    <row r="3029" spans="1:2" x14ac:dyDescent="0.2">
      <c r="A3029" s="6"/>
      <c r="B3029" s="205"/>
    </row>
    <row r="3030" spans="1:2" x14ac:dyDescent="0.2">
      <c r="A3030" s="6"/>
      <c r="B3030" s="205"/>
    </row>
    <row r="3031" spans="1:2" x14ac:dyDescent="0.2">
      <c r="A3031" s="6"/>
      <c r="B3031" s="205"/>
    </row>
    <row r="3032" spans="1:2" x14ac:dyDescent="0.2">
      <c r="A3032" s="6"/>
      <c r="B3032" s="205"/>
    </row>
    <row r="3033" spans="1:2" x14ac:dyDescent="0.2">
      <c r="A3033" s="6"/>
      <c r="B3033" s="205"/>
    </row>
    <row r="3034" spans="1:2" x14ac:dyDescent="0.2">
      <c r="A3034" s="6"/>
      <c r="B3034" s="205"/>
    </row>
    <row r="3035" spans="1:2" x14ac:dyDescent="0.2">
      <c r="A3035" s="6"/>
      <c r="B3035" s="205"/>
    </row>
    <row r="3036" spans="1:2" x14ac:dyDescent="0.2">
      <c r="A3036" s="6"/>
      <c r="B3036" s="205"/>
    </row>
    <row r="3037" spans="1:2" x14ac:dyDescent="0.2">
      <c r="A3037" s="6"/>
      <c r="B3037" s="205"/>
    </row>
    <row r="3038" spans="1:2" x14ac:dyDescent="0.2">
      <c r="A3038" s="6"/>
      <c r="B3038" s="205"/>
    </row>
    <row r="3039" spans="1:2" x14ac:dyDescent="0.2">
      <c r="A3039" s="6"/>
      <c r="B3039" s="205"/>
    </row>
    <row r="3040" spans="1:2" x14ac:dyDescent="0.2">
      <c r="A3040" s="6"/>
      <c r="B3040" s="205"/>
    </row>
    <row r="3041" spans="1:2" x14ac:dyDescent="0.2">
      <c r="A3041" s="6"/>
      <c r="B3041" s="205"/>
    </row>
    <row r="3042" spans="1:2" x14ac:dyDescent="0.2">
      <c r="A3042" s="6"/>
      <c r="B3042" s="205"/>
    </row>
    <row r="3043" spans="1:2" x14ac:dyDescent="0.2">
      <c r="A3043" s="6"/>
      <c r="B3043" s="205"/>
    </row>
    <row r="3044" spans="1:2" x14ac:dyDescent="0.2">
      <c r="A3044" s="6"/>
      <c r="B3044" s="205"/>
    </row>
    <row r="3045" spans="1:2" x14ac:dyDescent="0.2">
      <c r="A3045" s="6"/>
      <c r="B3045" s="205"/>
    </row>
    <row r="3046" spans="1:2" x14ac:dyDescent="0.2">
      <c r="A3046" s="6"/>
      <c r="B3046" s="205"/>
    </row>
    <row r="3047" spans="1:2" x14ac:dyDescent="0.2">
      <c r="A3047" s="6"/>
      <c r="B3047" s="205"/>
    </row>
    <row r="3048" spans="1:2" x14ac:dyDescent="0.2">
      <c r="A3048" s="6"/>
      <c r="B3048" s="205"/>
    </row>
    <row r="3049" spans="1:2" x14ac:dyDescent="0.2">
      <c r="A3049" s="6"/>
      <c r="B3049" s="205"/>
    </row>
    <row r="3050" spans="1:2" x14ac:dyDescent="0.2">
      <c r="A3050" s="6"/>
      <c r="B3050" s="205"/>
    </row>
    <row r="3051" spans="1:2" x14ac:dyDescent="0.2">
      <c r="A3051" s="6"/>
      <c r="B3051" s="205"/>
    </row>
    <row r="3052" spans="1:2" x14ac:dyDescent="0.2">
      <c r="A3052" s="6"/>
      <c r="B3052" s="205"/>
    </row>
    <row r="3053" spans="1:2" x14ac:dyDescent="0.2">
      <c r="A3053" s="6"/>
      <c r="B3053" s="205"/>
    </row>
    <row r="3054" spans="1:2" x14ac:dyDescent="0.2">
      <c r="A3054" s="6"/>
      <c r="B3054" s="205"/>
    </row>
    <row r="3055" spans="1:2" x14ac:dyDescent="0.2">
      <c r="A3055" s="6"/>
      <c r="B3055" s="205"/>
    </row>
    <row r="3056" spans="1:2" x14ac:dyDescent="0.2">
      <c r="A3056" s="6"/>
      <c r="B3056" s="205"/>
    </row>
    <row r="3057" spans="1:2" x14ac:dyDescent="0.2">
      <c r="A3057" s="6"/>
      <c r="B3057" s="205"/>
    </row>
    <row r="3058" spans="1:2" x14ac:dyDescent="0.2">
      <c r="A3058" s="6"/>
      <c r="B3058" s="205"/>
    </row>
    <row r="3059" spans="1:2" x14ac:dyDescent="0.2">
      <c r="A3059" s="6"/>
      <c r="B3059" s="205"/>
    </row>
    <row r="3060" spans="1:2" x14ac:dyDescent="0.2">
      <c r="A3060" s="6"/>
      <c r="B3060" s="205"/>
    </row>
    <row r="3061" spans="1:2" x14ac:dyDescent="0.2">
      <c r="A3061" s="6"/>
      <c r="B3061" s="205"/>
    </row>
    <row r="3062" spans="1:2" x14ac:dyDescent="0.2">
      <c r="A3062" s="6"/>
      <c r="B3062" s="205"/>
    </row>
    <row r="3063" spans="1:2" x14ac:dyDescent="0.2">
      <c r="A3063" s="6"/>
      <c r="B3063" s="205"/>
    </row>
    <row r="3064" spans="1:2" x14ac:dyDescent="0.2">
      <c r="A3064" s="6"/>
      <c r="B3064" s="205"/>
    </row>
    <row r="3065" spans="1:2" x14ac:dyDescent="0.2">
      <c r="A3065" s="6"/>
      <c r="B3065" s="205"/>
    </row>
    <row r="3066" spans="1:2" x14ac:dyDescent="0.2">
      <c r="A3066" s="6"/>
      <c r="B3066" s="205"/>
    </row>
    <row r="3067" spans="1:2" x14ac:dyDescent="0.2">
      <c r="A3067" s="6"/>
      <c r="B3067" s="205"/>
    </row>
    <row r="3068" spans="1:2" x14ac:dyDescent="0.2">
      <c r="A3068" s="6"/>
      <c r="B3068" s="205"/>
    </row>
    <row r="3069" spans="1:2" x14ac:dyDescent="0.2">
      <c r="A3069" s="6"/>
      <c r="B3069" s="205"/>
    </row>
    <row r="3070" spans="1:2" x14ac:dyDescent="0.2">
      <c r="A3070" s="6"/>
      <c r="B3070" s="205"/>
    </row>
    <row r="3071" spans="1:2" x14ac:dyDescent="0.2">
      <c r="A3071" s="6"/>
      <c r="B3071" s="205"/>
    </row>
    <row r="3072" spans="1:2" x14ac:dyDescent="0.2">
      <c r="A3072" s="6"/>
      <c r="B3072" s="205"/>
    </row>
    <row r="3073" spans="1:2" x14ac:dyDescent="0.2">
      <c r="A3073" s="6"/>
      <c r="B3073" s="205"/>
    </row>
    <row r="3074" spans="1:2" x14ac:dyDescent="0.2">
      <c r="A3074" s="6"/>
      <c r="B3074" s="205"/>
    </row>
    <row r="3075" spans="1:2" x14ac:dyDescent="0.2">
      <c r="A3075" s="6"/>
      <c r="B3075" s="205"/>
    </row>
    <row r="3076" spans="1:2" x14ac:dyDescent="0.2">
      <c r="A3076" s="6"/>
      <c r="B3076" s="205"/>
    </row>
    <row r="3077" spans="1:2" x14ac:dyDescent="0.2">
      <c r="A3077" s="6"/>
      <c r="B3077" s="205"/>
    </row>
    <row r="3078" spans="1:2" x14ac:dyDescent="0.2">
      <c r="A3078" s="6"/>
      <c r="B3078" s="205"/>
    </row>
    <row r="3079" spans="1:2" x14ac:dyDescent="0.2">
      <c r="A3079" s="6"/>
      <c r="B3079" s="205"/>
    </row>
    <row r="3080" spans="1:2" x14ac:dyDescent="0.2">
      <c r="A3080" s="6"/>
      <c r="B3080" s="205"/>
    </row>
    <row r="3081" spans="1:2" x14ac:dyDescent="0.2">
      <c r="A3081" s="6"/>
      <c r="B3081" s="205"/>
    </row>
    <row r="3082" spans="1:2" x14ac:dyDescent="0.2">
      <c r="A3082" s="6"/>
      <c r="B3082" s="205"/>
    </row>
    <row r="3083" spans="1:2" x14ac:dyDescent="0.2">
      <c r="A3083" s="6"/>
      <c r="B3083" s="205"/>
    </row>
    <row r="3084" spans="1:2" x14ac:dyDescent="0.2">
      <c r="A3084" s="6"/>
      <c r="B3084" s="205"/>
    </row>
    <row r="3085" spans="1:2" x14ac:dyDescent="0.2">
      <c r="A3085" s="6"/>
      <c r="B3085" s="205"/>
    </row>
    <row r="3086" spans="1:2" x14ac:dyDescent="0.2">
      <c r="A3086" s="6"/>
      <c r="B3086" s="205"/>
    </row>
    <row r="3087" spans="1:2" x14ac:dyDescent="0.2">
      <c r="A3087" s="6"/>
      <c r="B3087" s="205"/>
    </row>
    <row r="3088" spans="1:2" x14ac:dyDescent="0.2">
      <c r="A3088" s="6"/>
      <c r="B3088" s="205"/>
    </row>
    <row r="3089" spans="1:2" x14ac:dyDescent="0.2">
      <c r="A3089" s="6"/>
      <c r="B3089" s="205"/>
    </row>
    <row r="3090" spans="1:2" x14ac:dyDescent="0.2">
      <c r="A3090" s="6"/>
      <c r="B3090" s="205"/>
    </row>
    <row r="3091" spans="1:2" x14ac:dyDescent="0.2">
      <c r="A3091" s="6"/>
      <c r="B3091" s="205"/>
    </row>
    <row r="3092" spans="1:2" x14ac:dyDescent="0.2">
      <c r="A3092" s="6"/>
      <c r="B3092" s="205"/>
    </row>
    <row r="3093" spans="1:2" x14ac:dyDescent="0.2">
      <c r="A3093" s="6"/>
      <c r="B3093" s="205"/>
    </row>
    <row r="3094" spans="1:2" x14ac:dyDescent="0.2">
      <c r="A3094" s="6"/>
      <c r="B3094" s="205"/>
    </row>
    <row r="3095" spans="1:2" x14ac:dyDescent="0.2">
      <c r="A3095" s="6"/>
      <c r="B3095" s="205"/>
    </row>
    <row r="3096" spans="1:2" x14ac:dyDescent="0.2">
      <c r="A3096" s="6"/>
      <c r="B3096" s="205"/>
    </row>
    <row r="3097" spans="1:2" x14ac:dyDescent="0.2">
      <c r="A3097" s="6"/>
      <c r="B3097" s="205"/>
    </row>
    <row r="3098" spans="1:2" x14ac:dyDescent="0.2">
      <c r="A3098" s="6"/>
      <c r="B3098" s="205"/>
    </row>
    <row r="3099" spans="1:2" x14ac:dyDescent="0.2">
      <c r="A3099" s="6"/>
      <c r="B3099" s="205"/>
    </row>
    <row r="3100" spans="1:2" x14ac:dyDescent="0.2">
      <c r="A3100" s="6"/>
      <c r="B3100" s="205"/>
    </row>
    <row r="3101" spans="1:2" x14ac:dyDescent="0.2">
      <c r="A3101" s="6"/>
      <c r="B3101" s="205"/>
    </row>
    <row r="3102" spans="1:2" x14ac:dyDescent="0.2">
      <c r="A3102" s="6"/>
      <c r="B3102" s="205"/>
    </row>
    <row r="3103" spans="1:2" x14ac:dyDescent="0.2">
      <c r="A3103" s="6"/>
      <c r="B3103" s="205"/>
    </row>
    <row r="3104" spans="1:2" x14ac:dyDescent="0.2">
      <c r="A3104" s="6"/>
      <c r="B3104" s="205"/>
    </row>
    <row r="3105" spans="1:2" x14ac:dyDescent="0.2">
      <c r="A3105" s="6"/>
      <c r="B3105" s="205"/>
    </row>
    <row r="3106" spans="1:2" x14ac:dyDescent="0.2">
      <c r="A3106" s="6"/>
      <c r="B3106" s="205"/>
    </row>
    <row r="3107" spans="1:2" x14ac:dyDescent="0.2">
      <c r="A3107" s="6"/>
      <c r="B3107" s="205"/>
    </row>
    <row r="3108" spans="1:2" x14ac:dyDescent="0.2">
      <c r="A3108" s="6"/>
      <c r="B3108" s="205"/>
    </row>
    <row r="3109" spans="1:2" x14ac:dyDescent="0.2">
      <c r="A3109" s="6"/>
      <c r="B3109" s="205"/>
    </row>
    <row r="3110" spans="1:2" x14ac:dyDescent="0.2">
      <c r="A3110" s="6"/>
      <c r="B3110" s="205"/>
    </row>
    <row r="3111" spans="1:2" x14ac:dyDescent="0.2">
      <c r="A3111" s="6"/>
      <c r="B3111" s="205"/>
    </row>
  </sheetData>
  <sheetProtection sheet="1" objects="1" scenarios="1" selectLockedCells="1"/>
  <mergeCells count="38">
    <mergeCell ref="Q20:R20"/>
    <mergeCell ref="Q21:R21"/>
    <mergeCell ref="Q23:R23"/>
    <mergeCell ref="Q14:R14"/>
    <mergeCell ref="Q15:R15"/>
    <mergeCell ref="Q16:R16"/>
    <mergeCell ref="Q17:R17"/>
    <mergeCell ref="Q18:R18"/>
    <mergeCell ref="E10:F10"/>
    <mergeCell ref="G10:H10"/>
    <mergeCell ref="I10:J10"/>
    <mergeCell ref="K10:L10"/>
    <mergeCell ref="Q11:R11"/>
    <mergeCell ref="M10:N10"/>
    <mergeCell ref="O10:P10"/>
    <mergeCell ref="Q10:R10"/>
    <mergeCell ref="Q40:R40"/>
    <mergeCell ref="Q32:R32"/>
    <mergeCell ref="Q33:R33"/>
    <mergeCell ref="Q34:R34"/>
    <mergeCell ref="Q35:R35"/>
    <mergeCell ref="Q36:R36"/>
    <mergeCell ref="T11:T21"/>
    <mergeCell ref="Q37:R37"/>
    <mergeCell ref="Q38:R38"/>
    <mergeCell ref="Q39:R39"/>
    <mergeCell ref="Q27:R27"/>
    <mergeCell ref="Q28:R28"/>
    <mergeCell ref="Q29:R29"/>
    <mergeCell ref="Q30:R30"/>
    <mergeCell ref="Q31:R31"/>
    <mergeCell ref="Q22:R22"/>
    <mergeCell ref="Q24:R24"/>
    <mergeCell ref="Q25:R25"/>
    <mergeCell ref="Q26:R26"/>
    <mergeCell ref="Q12:R12"/>
    <mergeCell ref="Q13:R13"/>
    <mergeCell ref="Q19:R19"/>
  </mergeCells>
  <phoneticPr fontId="2"/>
  <conditionalFormatting sqref="C11:R40">
    <cfRule type="expression" dxfId="27" priority="1" stopIfTrue="1">
      <formula>COUNTIF(土日登校,$C11)&gt;0</formula>
    </cfRule>
    <cfRule type="expression" dxfId="26" priority="2">
      <formula>$D11="土"</formula>
    </cfRule>
    <cfRule type="expression" dxfId="25" priority="3">
      <formula>$D11="日"</formula>
    </cfRule>
    <cfRule type="expression" dxfId="24" priority="4" stopIfTrue="1">
      <formula>COUNTIF(祝日一覧,$C11)&gt;0</formula>
    </cfRule>
  </conditionalFormatting>
  <dataValidations count="4">
    <dataValidation allowBlank="1" showInputMessage="1" showErrorMessage="1" sqref="Q11:R40 Q42:R43" xr:uid="{00000000-0002-0000-0800-000000000000}"/>
    <dataValidation type="decimal" allowBlank="1" showInputMessage="1" showErrorMessage="1" errorTitle="小数です" error="0～10の小数でお願いします。" sqref="U11:U24 U26:U27" xr:uid="{00000000-0002-0000-0800-000001000000}">
      <formula1>0</formula1>
      <formula2>10</formula2>
    </dataValidation>
    <dataValidation type="list" allowBlank="1" showInputMessage="1" showErrorMessage="1" sqref="D3:H8 K3:O8" xr:uid="{00000000-0002-0000-0800-000002000000}">
      <formula1>$AO$1:$BC$1</formula1>
    </dataValidation>
    <dataValidation type="list" allowBlank="1" showInputMessage="1" showErrorMessage="1" sqref="E11:P40" xr:uid="{00000000-0002-0000-0800-000003000000}">
      <formula1>$AO$1:$BT$1</formula1>
    </dataValidation>
  </dataValidations>
  <pageMargins left="0.78" right="0.41" top="1" bottom="1" header="0.51200000000000001" footer="0.51200000000000001"/>
  <pageSetup paperSize="12" scale="1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23</vt:i4>
      </vt:variant>
    </vt:vector>
  </HeadingPairs>
  <TitlesOfParts>
    <vt:vector size="38" baseType="lpstr">
      <vt:lpstr>初期設定</vt:lpstr>
      <vt:lpstr>標準授業時数</vt:lpstr>
      <vt:lpstr>様式1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AB入力欄</vt:lpstr>
      <vt:lpstr>goke1</vt:lpstr>
      <vt:lpstr>goke10</vt:lpstr>
      <vt:lpstr>goke11</vt:lpstr>
      <vt:lpstr>goke12</vt:lpstr>
      <vt:lpstr>goke2</vt:lpstr>
      <vt:lpstr>goke3</vt:lpstr>
      <vt:lpstr>goke4</vt:lpstr>
      <vt:lpstr>goke5</vt:lpstr>
      <vt:lpstr>goke6</vt:lpstr>
      <vt:lpstr>goke7</vt:lpstr>
      <vt:lpstr>goke8</vt:lpstr>
      <vt:lpstr>goke9</vt:lpstr>
      <vt:lpstr>様式1!Print_Area</vt:lpstr>
      <vt:lpstr>科目リスト</vt:lpstr>
      <vt:lpstr>学校名</vt:lpstr>
      <vt:lpstr>学年</vt:lpstr>
      <vt:lpstr>時間割A月1</vt:lpstr>
      <vt:lpstr>祝日一覧</vt:lpstr>
      <vt:lpstr>組</vt:lpstr>
      <vt:lpstr>転記用Topセル</vt:lpstr>
      <vt:lpstr>土日登校</vt:lpstr>
      <vt:lpstr>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81901</cp:lastModifiedBy>
  <cp:lastPrinted>2020-04-30T03:23:28Z</cp:lastPrinted>
  <dcterms:created xsi:type="dcterms:W3CDTF">2016-11-27T05:57:41Z</dcterms:created>
  <dcterms:modified xsi:type="dcterms:W3CDTF">2021-03-19T09:54:26Z</dcterms:modified>
</cp:coreProperties>
</file>