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iseki2022\"/>
    </mc:Choice>
  </mc:AlternateContent>
  <xr:revisionPtr revIDLastSave="0" documentId="13_ncr:1_{2F2781AE-77C6-4296-91B7-AF62AE3F20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-1" sheetId="4" r:id="rId1"/>
    <sheet name="1-2" sheetId="3" r:id="rId2"/>
    <sheet name="1-3" sheetId="2" r:id="rId3"/>
    <sheet name="2と3" sheetId="6" r:id="rId4"/>
    <sheet name="4" sheetId="5" r:id="rId5"/>
    <sheet name="5" sheetId="1" r:id="rId6"/>
  </sheets>
  <definedNames>
    <definedName name="高得点S23" localSheetId="3">'2と3'!$G$2</definedName>
    <definedName name="高得点S4" localSheetId="4">'4'!$F$2</definedName>
    <definedName name="高得点S5">'5'!$G$2</definedName>
    <definedName name="合格点S23" localSheetId="3">'2と3'!$G$4</definedName>
    <definedName name="合格点S4" localSheetId="4">'4'!$F$4</definedName>
    <definedName name="合格点S5">'5'!$G$4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5" l="1"/>
  <c r="D3" i="5"/>
  <c r="D4" i="5"/>
  <c r="D5" i="5"/>
  <c r="D6" i="5"/>
  <c r="D7" i="5"/>
  <c r="D8" i="5"/>
  <c r="D9" i="5"/>
  <c r="D10" i="5"/>
  <c r="D11" i="5"/>
  <c r="G3" i="1"/>
  <c r="F3" i="5"/>
  <c r="G3" i="6"/>
  <c r="D3" i="6"/>
  <c r="D4" i="6"/>
  <c r="D5" i="6"/>
  <c r="D6" i="6"/>
  <c r="D7" i="6"/>
  <c r="D8" i="6"/>
  <c r="D9" i="6"/>
  <c r="D10" i="6"/>
  <c r="D11" i="6"/>
  <c r="E3" i="6"/>
  <c r="E4" i="6"/>
  <c r="E5" i="6"/>
  <c r="E6" i="6"/>
  <c r="E7" i="6"/>
  <c r="E8" i="6"/>
  <c r="E9" i="6"/>
  <c r="E10" i="6"/>
  <c r="E11" i="6"/>
  <c r="E2" i="6"/>
  <c r="D2" i="6"/>
  <c r="D2" i="1" l="1"/>
  <c r="D3" i="1"/>
  <c r="D4" i="1"/>
  <c r="D5" i="1"/>
  <c r="D6" i="1"/>
  <c r="D7" i="1"/>
  <c r="D8" i="1"/>
  <c r="D9" i="1"/>
  <c r="D10" i="1"/>
  <c r="D11" i="1"/>
  <c r="D11" i="4"/>
  <c r="D10" i="4"/>
  <c r="D9" i="4"/>
  <c r="D8" i="4"/>
  <c r="D7" i="4"/>
  <c r="D6" i="4"/>
  <c r="D5" i="4"/>
  <c r="D4" i="4"/>
  <c r="D3" i="4"/>
  <c r="D2" i="4"/>
  <c r="C17" i="1" l="1"/>
  <c r="C18" i="1"/>
  <c r="C16" i="1"/>
  <c r="D3" i="3"/>
  <c r="D4" i="3"/>
  <c r="D5" i="3"/>
  <c r="D6" i="3"/>
  <c r="D7" i="3"/>
  <c r="D8" i="3"/>
  <c r="D9" i="3"/>
  <c r="D10" i="3"/>
  <c r="D11" i="3"/>
  <c r="D2" i="3"/>
  <c r="D4" i="2" l="1"/>
  <c r="D3" i="2"/>
  <c r="D2" i="2"/>
  <c r="D5" i="2"/>
  <c r="D6" i="2"/>
  <c r="D7" i="2"/>
  <c r="D8" i="2"/>
  <c r="D9" i="2"/>
  <c r="D10" i="2"/>
  <c r="D11" i="2"/>
  <c r="G3" i="2"/>
</calcChain>
</file>

<file path=xl/sharedStrings.xml><?xml version="1.0" encoding="utf-8"?>
<sst xmlns="http://schemas.openxmlformats.org/spreadsheetml/2006/main" count="134" uniqueCount="48">
  <si>
    <t>石田　拓海</t>
  </si>
  <si>
    <t>伊藤　愛美</t>
  </si>
  <si>
    <t>上杉　空</t>
  </si>
  <si>
    <t>上戸　麻衣子</t>
  </si>
  <si>
    <t>大石　心</t>
  </si>
  <si>
    <t>大久保　陸</t>
  </si>
  <si>
    <t>大阪　太郎</t>
  </si>
  <si>
    <t>織田　翼</t>
  </si>
  <si>
    <t>菅野　結菜</t>
  </si>
  <si>
    <t>木戸　くるみ</t>
  </si>
  <si>
    <t>名前</t>
    <rPh sb="0" eb="2">
      <t>ナマエ</t>
    </rPh>
    <phoneticPr fontId="1"/>
  </si>
  <si>
    <t>番号</t>
    <rPh sb="0" eb="2">
      <t>バンゴウ</t>
    </rPh>
    <phoneticPr fontId="1"/>
  </si>
  <si>
    <t>点数</t>
    <rPh sb="0" eb="2">
      <t>テンスウ</t>
    </rPh>
    <phoneticPr fontId="1"/>
  </si>
  <si>
    <t>評定</t>
    <rPh sb="0" eb="2">
      <t>ヒョウテイ</t>
    </rPh>
    <phoneticPr fontId="1"/>
  </si>
  <si>
    <t>70点以上</t>
    <rPh sb="2" eb="5">
      <t>テンイジョウ</t>
    </rPh>
    <phoneticPr fontId="1"/>
  </si>
  <si>
    <t>Ａ</t>
    <phoneticPr fontId="1"/>
  </si>
  <si>
    <t>評定基準</t>
    <rPh sb="0" eb="2">
      <t>ヒョウテイ</t>
    </rPh>
    <rPh sb="2" eb="4">
      <t>キジュン</t>
    </rPh>
    <phoneticPr fontId="1"/>
  </si>
  <si>
    <t>70点未満</t>
    <rPh sb="2" eb="3">
      <t>テン</t>
    </rPh>
    <rPh sb="3" eb="5">
      <t>ミマン</t>
    </rPh>
    <phoneticPr fontId="1"/>
  </si>
  <si>
    <t>Ｂ</t>
    <phoneticPr fontId="1"/>
  </si>
  <si>
    <t>点以上Ａ</t>
    <phoneticPr fontId="1"/>
  </si>
  <si>
    <t>点未満Ｂ</t>
    <phoneticPr fontId="1"/>
  </si>
  <si>
    <t>黄色の[G2]のセルの値を変えて評定を変える</t>
    <rPh sb="0" eb="2">
      <t>キイロ</t>
    </rPh>
    <rPh sb="11" eb="12">
      <t>アタイ</t>
    </rPh>
    <rPh sb="13" eb="14">
      <t>カ</t>
    </rPh>
    <rPh sb="16" eb="18">
      <t>ヒョウテイ</t>
    </rPh>
    <rPh sb="19" eb="20">
      <t>カ</t>
    </rPh>
    <phoneticPr fontId="1"/>
  </si>
  <si>
    <t>70点が基準だと殆どAになってしまう</t>
    <rPh sb="2" eb="3">
      <t>テン</t>
    </rPh>
    <rPh sb="4" eb="6">
      <t>キジュン</t>
    </rPh>
    <rPh sb="8" eb="9">
      <t>ホトン</t>
    </rPh>
    <phoneticPr fontId="1"/>
  </si>
  <si>
    <t>C</t>
    <phoneticPr fontId="1"/>
  </si>
  <si>
    <t>評定IF</t>
    <rPh sb="0" eb="2">
      <t>ヒョウテイ</t>
    </rPh>
    <phoneticPr fontId="1"/>
  </si>
  <si>
    <t>Ａ</t>
    <phoneticPr fontId="1"/>
  </si>
  <si>
    <t>Ｂ</t>
    <phoneticPr fontId="1"/>
  </si>
  <si>
    <t>A</t>
    <phoneticPr fontId="1"/>
  </si>
  <si>
    <t>B</t>
    <phoneticPr fontId="1"/>
  </si>
  <si>
    <t>C</t>
    <phoneticPr fontId="1"/>
  </si>
  <si>
    <t>先学期</t>
    <rPh sb="0" eb="3">
      <t>センガッキ</t>
    </rPh>
    <phoneticPr fontId="1"/>
  </si>
  <si>
    <t xml:space="preserve">名前 </t>
    <rPh sb="0" eb="2">
      <t>ナマエ</t>
    </rPh>
    <phoneticPr fontId="1"/>
  </si>
  <si>
    <t>今学期</t>
    <rPh sb="0" eb="3">
      <t>コンガッキ</t>
    </rPh>
    <phoneticPr fontId="1"/>
  </si>
  <si>
    <t>点以上</t>
    <rPh sb="0" eb="1">
      <t>テン</t>
    </rPh>
    <rPh sb="1" eb="3">
      <t>イジョウ</t>
    </rPh>
    <phoneticPr fontId="1"/>
  </si>
  <si>
    <t>点未満</t>
    <rPh sb="0" eb="1">
      <t>テン</t>
    </rPh>
    <rPh sb="1" eb="3">
      <t>ミマン</t>
    </rPh>
    <phoneticPr fontId="1"/>
  </si>
  <si>
    <t>番号</t>
  </si>
  <si>
    <t xml:space="preserve">名前 </t>
  </si>
  <si>
    <t>点数</t>
  </si>
  <si>
    <t>評定IF</t>
  </si>
  <si>
    <t xml:space="preserve">評定IFS </t>
  </si>
  <si>
    <t>列1</t>
  </si>
  <si>
    <t>='C:\seiseki2022\[前の学期の成績.xlsx]先学期'!$D2</t>
    <phoneticPr fontId="1"/>
  </si>
  <si>
    <t>↑　ファイルのフルパス（絶対参照）をつけること</t>
    <rPh sb="12" eb="16">
      <t>ゼッタイサンショウ</t>
    </rPh>
    <phoneticPr fontId="1"/>
  </si>
  <si>
    <t>ファイルを閉じている時</t>
    <rPh sb="5" eb="6">
      <t>ト</t>
    </rPh>
    <rPh sb="10" eb="11">
      <t>トキ</t>
    </rPh>
    <phoneticPr fontId="1"/>
  </si>
  <si>
    <t xml:space="preserve"> リンク貼り付けの式　は下記のようになる</t>
    <rPh sb="4" eb="5">
      <t>ハ</t>
    </rPh>
    <rPh sb="6" eb="7">
      <t>ツ</t>
    </rPh>
    <rPh sb="9" eb="10">
      <t>シキ</t>
    </rPh>
    <rPh sb="12" eb="14">
      <t>カキ</t>
    </rPh>
    <phoneticPr fontId="1"/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</si>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</sst>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\ &quot;点以上&quot;"/>
    <numFmt numFmtId="177" formatCode="0\ &quot;点未満&quot;"/>
    <numFmt numFmtId="178" formatCode="@&quot;の人数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66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178" fontId="0" fillId="3" borderId="1" xfId="0" applyNumberFormat="1" applyFill="1" applyBorder="1" applyAlignment="1">
      <alignment horizontal="left" vertical="center" indent="1"/>
    </xf>
    <xf numFmtId="0" fontId="0" fillId="0" borderId="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1" xfId="0" applyNumberFormat="1" applyBorder="1" applyAlignment="1">
      <alignment horizontal="centerContinuous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indent="1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indent="1"/>
    </xf>
    <xf numFmtId="0" fontId="0" fillId="0" borderId="10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left" vertical="center" indent="1"/>
    </xf>
    <xf numFmtId="0" fontId="3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5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indent="1"/>
    </xf>
    <xf numFmtId="0" fontId="3" fillId="4" borderId="1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Font="1" applyBorder="1" applyAlignment="1">
      <alignment vertical="center" shrinkToFit="1"/>
    </xf>
    <xf numFmtId="0" fontId="2" fillId="0" borderId="3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0" fillId="0" borderId="0" xfId="0" quotePrefix="1">
      <alignment vertical="center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8" fontId="0" fillId="6" borderId="1" xfId="0" applyNumberFormat="1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176" fontId="0" fillId="2" borderId="1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7" fontId="0" fillId="2" borderId="17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99FF"/>
        </patternFill>
      </fill>
    </dxf>
    <dxf>
      <font>
        <b/>
        <i val="0"/>
        <color rgb="FF00B0F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color rgb="FF00B0F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6600"/>
      <color rgb="FFFF99FF"/>
      <color rgb="FFFFCC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8640" y="2840355"/>
          <a:ext cx="567690" cy="2028825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48640" y="2735580"/>
          <a:ext cx="567690" cy="1943100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48640" y="2735580"/>
          <a:ext cx="567690" cy="1943100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227541</xdr:rowOff>
    </xdr:from>
    <xdr:to>
      <xdr:col>3</xdr:col>
      <xdr:colOff>175683</xdr:colOff>
      <xdr:row>13</xdr:row>
      <xdr:rowOff>162021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80999" y="2846916"/>
          <a:ext cx="2033059" cy="41073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  <xdr:twoCellAnchor editAs="absolute">
    <xdr:from>
      <xdr:col>4</xdr:col>
      <xdr:colOff>264998</xdr:colOff>
      <xdr:row>13</xdr:row>
      <xdr:rowOff>27182</xdr:rowOff>
    </xdr:from>
    <xdr:to>
      <xdr:col>10</xdr:col>
      <xdr:colOff>594739</xdr:colOff>
      <xdr:row>26</xdr:row>
      <xdr:rowOff>146774</xdr:rowOff>
    </xdr:to>
    <xdr:sp macro="" textlink="">
      <xdr:nvSpPr>
        <xdr:cNvPr id="3" name="雲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188307" y="2998982"/>
          <a:ext cx="4700850" cy="3091392"/>
        </a:xfrm>
        <a:prstGeom prst="cloudCallout">
          <a:avLst>
            <a:gd name="adj1" fmla="val -35838"/>
            <a:gd name="adj2" fmla="val -620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office365</a:t>
          </a:r>
          <a:r>
            <a:rPr kumimoji="1" lang="en-US" altLang="ja-JP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 </a:t>
          </a:r>
          <a:r>
            <a:rPr kumimoji="1" lang="ja-JP" altLang="en-US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契約者　か　</a:t>
          </a:r>
          <a:endParaRPr kumimoji="1" lang="en-US" altLang="ja-JP" sz="1600" baseline="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Excel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2019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で使えます。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そうではない方は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エラーになって使えないので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D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列の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IF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関数の入れ子を使用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227541</xdr:rowOff>
    </xdr:from>
    <xdr:to>
      <xdr:col>3</xdr:col>
      <xdr:colOff>175683</xdr:colOff>
      <xdr:row>13</xdr:row>
      <xdr:rowOff>162021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80999" y="2846916"/>
          <a:ext cx="2023534" cy="41073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219921</xdr:rowOff>
    </xdr:from>
    <xdr:to>
      <xdr:col>3</xdr:col>
      <xdr:colOff>175683</xdr:colOff>
      <xdr:row>13</xdr:row>
      <xdr:rowOff>154401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0999" y="2879724"/>
          <a:ext cx="2032001" cy="421314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  <xdr:twoCellAnchor>
    <xdr:from>
      <xdr:col>4</xdr:col>
      <xdr:colOff>642463</xdr:colOff>
      <xdr:row>14</xdr:row>
      <xdr:rowOff>130628</xdr:rowOff>
    </xdr:from>
    <xdr:to>
      <xdr:col>10</xdr:col>
      <xdr:colOff>642363</xdr:colOff>
      <xdr:row>17</xdr:row>
      <xdr:rowOff>81776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553303" y="3338648"/>
          <a:ext cx="4251860" cy="636948"/>
        </a:xfrm>
        <a:prstGeom prst="wedgeRoundRectCallout">
          <a:avLst>
            <a:gd name="adj1" fmla="val -55437"/>
            <a:gd name="adj2" fmla="val -151460"/>
            <a:gd name="adj3" fmla="val 16667"/>
          </a:avLst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式の　ままではコピーした時 、場所を変えるときは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思わぬエラーが出るので値複写しておきましょう</a:t>
          </a:r>
        </a:p>
      </xdr:txBody>
    </xdr:sp>
    <xdr:clientData/>
  </xdr:twoCellAnchor>
  <xdr:twoCellAnchor>
    <xdr:from>
      <xdr:col>6</xdr:col>
      <xdr:colOff>273394</xdr:colOff>
      <xdr:row>7</xdr:row>
      <xdr:rowOff>138161</xdr:rowOff>
    </xdr:from>
    <xdr:to>
      <xdr:col>11</xdr:col>
      <xdr:colOff>1749135</xdr:colOff>
      <xdr:row>13</xdr:row>
      <xdr:rowOff>91594</xdr:rowOff>
    </xdr:to>
    <xdr:sp macro="" textlink="">
      <xdr:nvSpPr>
        <xdr:cNvPr id="5" name="円形吹き出し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4685374" y="1745981"/>
          <a:ext cx="4897121" cy="1325033"/>
        </a:xfrm>
        <a:prstGeom prst="wedgeEllipseCallout">
          <a:avLst>
            <a:gd name="adj1" fmla="val -68145"/>
            <a:gd name="adj2" fmla="val -88377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前の学期と比べて</a:t>
          </a:r>
          <a:r>
            <a:rPr kumimoji="1" lang="en-US" altLang="ja-JP" sz="1100">
              <a:solidFill>
                <a:schemeClr val="tx1"/>
              </a:solidFill>
            </a:rPr>
            <a:t>2</a:t>
          </a:r>
          <a:r>
            <a:rPr kumimoji="1" lang="ja-JP" altLang="en-US" sz="1100">
              <a:solidFill>
                <a:schemeClr val="tx1"/>
              </a:solidFill>
            </a:rPr>
            <a:t>段階の差がているものは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塗りつぶし効果を書式設定している。テーブルの色より優先されています。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CEB2372-D47A-4A61-B851-A23D053ABC06}" name="テーブル4" displayName="テーブル4" ref="A1:D11" totalsRowShown="0" headerRowDxfId="16" tableBorderDxfId="15">
  <autoFilter ref="A1:D11" xr:uid="{4CEB2372-D47A-4A61-B851-A23D053ABC06}">
    <filterColumn colId="0" hiddenButton="1"/>
    <filterColumn colId="1" hiddenButton="1"/>
    <filterColumn colId="2" hiddenButton="1"/>
    <filterColumn colId="3" hiddenButton="1"/>
  </autoFilter>
  <tableColumns count="4">
    <tableColumn id="1" xr3:uid="{0389B510-F15D-49D7-92E9-C082FF8BD4CC}" name="番号" dataDxfId="14"/>
    <tableColumn id="2" xr3:uid="{A80477E4-0412-446A-94BA-7D329AEFC765}" name="名前 " dataDxfId="13"/>
    <tableColumn id="3" xr3:uid="{543CAF55-54F6-4C13-BC02-1604ED7D38A2}" name="点数" dataDxfId="12"/>
    <tableColumn id="4" xr3:uid="{7282C3C2-B837-460C-8D7B-9AE3D3495F87}" name="評定IF" dataDxfId="11">
      <calculatedColumnFormula>IF(テーブル4[[#This Row],[点数]]&gt;=高得点S4,"A",IF(テーブル4[[#This Row],[点数]]&gt;=合格点S4,"B","C"))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999F2E-60D9-4DA6-AD8E-5A27CE9CFAAF}" name="テーブル1" displayName="テーブル1" ref="A1:E11" totalsRowShown="0" headerRowDxfId="7" dataDxfId="6" tableBorderDxfId="5">
  <autoFilter ref="A1:E11" xr:uid="{F1999F2E-60D9-4DA6-AD8E-5A27CE9CFAAF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4B74216-6F37-49F8-AA84-D45490D4BA18}" name="番号" dataDxfId="4"/>
    <tableColumn id="2" xr3:uid="{BED3BD21-6677-4CE0-8FFC-2B5D18B80C03}" name="名前 " dataDxfId="3"/>
    <tableColumn id="3" xr3:uid="{081DCF3B-E546-4E82-8798-EE93E14618C6}" name="点数" dataDxfId="2"/>
    <tableColumn id="4" xr3:uid="{C1BD8BA9-C034-44A1-8C5C-62CD37FF3A62}" name="評定IF" dataDxfId="1">
      <calculatedColumnFormula>IF($C2&gt;=高得点S5,"A",IF($C2&gt;=合格点S5,"B","C"))</calculatedColumnFormula>
    </tableColumn>
    <tableColumn id="6" xr3:uid="{314A143E-F6EC-4D29-8DFB-E4C202D8457B}" name="先学期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/>
  </sheetViews>
  <sheetFormatPr defaultRowHeight="18" x14ac:dyDescent="0.45"/>
  <cols>
    <col min="1" max="1" width="5" style="1" bestFit="1" customWidth="1"/>
    <col min="2" max="2" width="14" style="2" bestFit="1" customWidth="1"/>
    <col min="3" max="4" width="9" style="1"/>
  </cols>
  <sheetData>
    <row r="1" spans="1:8" x14ac:dyDescent="0.45">
      <c r="A1" s="14" t="s">
        <v>11</v>
      </c>
      <c r="B1" s="4" t="s">
        <v>10</v>
      </c>
      <c r="C1" s="14" t="s">
        <v>12</v>
      </c>
      <c r="D1" s="14" t="s">
        <v>13</v>
      </c>
      <c r="G1" s="60" t="s">
        <v>16</v>
      </c>
      <c r="H1" s="60"/>
    </row>
    <row r="2" spans="1:8" x14ac:dyDescent="0.45">
      <c r="A2" s="14">
        <v>1</v>
      </c>
      <c r="B2" s="4" t="s">
        <v>0</v>
      </c>
      <c r="C2" s="14">
        <v>80</v>
      </c>
      <c r="D2" s="14" t="str">
        <f>IF(C2&gt;=70,"A","B")</f>
        <v>A</v>
      </c>
      <c r="G2" s="14" t="s">
        <v>14</v>
      </c>
      <c r="H2" s="14" t="s">
        <v>25</v>
      </c>
    </row>
    <row r="3" spans="1:8" x14ac:dyDescent="0.45">
      <c r="A3" s="14">
        <v>2</v>
      </c>
      <c r="B3" s="4" t="s">
        <v>1</v>
      </c>
      <c r="C3" s="14">
        <v>68</v>
      </c>
      <c r="D3" s="14" t="str">
        <f t="shared" ref="D3:D11" si="0">IF(C3&gt;=70,"A","B")</f>
        <v>B</v>
      </c>
      <c r="G3" s="14" t="s">
        <v>17</v>
      </c>
      <c r="H3" s="14" t="s">
        <v>26</v>
      </c>
    </row>
    <row r="4" spans="1:8" x14ac:dyDescent="0.45">
      <c r="A4" s="14">
        <v>3</v>
      </c>
      <c r="B4" s="4" t="s">
        <v>2</v>
      </c>
      <c r="C4" s="14">
        <v>95</v>
      </c>
      <c r="D4" s="14" t="str">
        <f t="shared" si="0"/>
        <v>A</v>
      </c>
    </row>
    <row r="5" spans="1:8" x14ac:dyDescent="0.45">
      <c r="A5" s="14">
        <v>4</v>
      </c>
      <c r="B5" s="4" t="s">
        <v>3</v>
      </c>
      <c r="C5" s="14">
        <v>60</v>
      </c>
      <c r="D5" s="14" t="str">
        <f t="shared" si="0"/>
        <v>B</v>
      </c>
    </row>
    <row r="6" spans="1:8" x14ac:dyDescent="0.45">
      <c r="A6" s="14">
        <v>5</v>
      </c>
      <c r="B6" s="4" t="s">
        <v>4</v>
      </c>
      <c r="C6" s="14">
        <v>100</v>
      </c>
      <c r="D6" s="14" t="str">
        <f t="shared" si="0"/>
        <v>A</v>
      </c>
    </row>
    <row r="7" spans="1:8" x14ac:dyDescent="0.45">
      <c r="A7" s="14">
        <v>6</v>
      </c>
      <c r="B7" s="4" t="s">
        <v>5</v>
      </c>
      <c r="C7" s="14">
        <v>50</v>
      </c>
      <c r="D7" s="14" t="str">
        <f t="shared" si="0"/>
        <v>B</v>
      </c>
    </row>
    <row r="8" spans="1:8" x14ac:dyDescent="0.45">
      <c r="A8" s="14">
        <v>7</v>
      </c>
      <c r="B8" s="4" t="s">
        <v>6</v>
      </c>
      <c r="C8" s="14">
        <v>65</v>
      </c>
      <c r="D8" s="14" t="str">
        <f t="shared" si="0"/>
        <v>B</v>
      </c>
    </row>
    <row r="9" spans="1:8" x14ac:dyDescent="0.45">
      <c r="A9" s="14">
        <v>8</v>
      </c>
      <c r="B9" s="4" t="s">
        <v>7</v>
      </c>
      <c r="C9" s="14">
        <v>70</v>
      </c>
      <c r="D9" s="14" t="str">
        <f t="shared" si="0"/>
        <v>A</v>
      </c>
    </row>
    <row r="10" spans="1:8" x14ac:dyDescent="0.45">
      <c r="A10" s="14">
        <v>9</v>
      </c>
      <c r="B10" s="4" t="s">
        <v>8</v>
      </c>
      <c r="C10" s="14">
        <v>85</v>
      </c>
      <c r="D10" s="14" t="str">
        <f t="shared" si="0"/>
        <v>A</v>
      </c>
    </row>
    <row r="11" spans="1:8" x14ac:dyDescent="0.45">
      <c r="A11" s="14">
        <v>10</v>
      </c>
      <c r="B11" s="4" t="s">
        <v>9</v>
      </c>
      <c r="C11" s="14">
        <v>40</v>
      </c>
      <c r="D11" s="14" t="str">
        <f t="shared" si="0"/>
        <v>B</v>
      </c>
    </row>
    <row r="12" spans="1:8" x14ac:dyDescent="0.45">
      <c r="A12" s="14"/>
      <c r="B12" s="4"/>
      <c r="C12" s="14"/>
      <c r="D12" s="14"/>
    </row>
    <row r="13" spans="1:8" x14ac:dyDescent="0.45">
      <c r="A13" s="14"/>
      <c r="B13" s="4"/>
      <c r="C13" s="14"/>
      <c r="D13" s="14"/>
    </row>
    <row r="14" spans="1:8" x14ac:dyDescent="0.45">
      <c r="A14" s="14"/>
      <c r="B14" s="4"/>
      <c r="C14" s="14"/>
      <c r="D14" s="14"/>
    </row>
    <row r="15" spans="1:8" x14ac:dyDescent="0.45">
      <c r="A15" s="14"/>
      <c r="B15" s="4"/>
      <c r="C15" s="14"/>
      <c r="D15" s="14"/>
    </row>
    <row r="16" spans="1:8" x14ac:dyDescent="0.45">
      <c r="A16" s="14"/>
      <c r="B16" s="4"/>
      <c r="C16" s="14"/>
      <c r="D16" s="14"/>
    </row>
    <row r="17" spans="1:4" x14ac:dyDescent="0.45">
      <c r="A17" s="14"/>
      <c r="B17" s="4"/>
      <c r="C17" s="14"/>
      <c r="D17" s="14"/>
    </row>
    <row r="18" spans="1:4" x14ac:dyDescent="0.45">
      <c r="A18" s="14"/>
      <c r="B18" s="4"/>
      <c r="C18" s="14"/>
      <c r="D18" s="14"/>
    </row>
    <row r="19" spans="1:4" x14ac:dyDescent="0.45">
      <c r="A19" s="14"/>
      <c r="B19" s="4"/>
      <c r="C19" s="14"/>
      <c r="D19" s="14"/>
    </row>
    <row r="20" spans="1:4" x14ac:dyDescent="0.45">
      <c r="A20" s="14"/>
      <c r="B20" s="4"/>
      <c r="C20" s="14"/>
      <c r="D20" s="14"/>
    </row>
    <row r="21" spans="1:4" x14ac:dyDescent="0.45">
      <c r="A21" s="14"/>
      <c r="B21" s="4"/>
      <c r="C21" s="14"/>
      <c r="D21" s="14"/>
    </row>
  </sheetData>
  <mergeCells count="1">
    <mergeCell ref="G1:H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F5" sqref="F5"/>
    </sheetView>
  </sheetViews>
  <sheetFormatPr defaultRowHeight="18" x14ac:dyDescent="0.45"/>
  <cols>
    <col min="1" max="1" width="5" style="1" bestFit="1" customWidth="1"/>
    <col min="2" max="2" width="14" style="2" bestFit="1" customWidth="1"/>
    <col min="3" max="4" width="8.8984375" style="1"/>
  </cols>
  <sheetData>
    <row r="1" spans="1:8" x14ac:dyDescent="0.45">
      <c r="A1" s="5" t="s">
        <v>11</v>
      </c>
      <c r="B1" s="4" t="s">
        <v>10</v>
      </c>
      <c r="C1" s="5" t="s">
        <v>12</v>
      </c>
      <c r="D1" s="5" t="s">
        <v>13</v>
      </c>
      <c r="G1" s="60" t="s">
        <v>16</v>
      </c>
      <c r="H1" s="60"/>
    </row>
    <row r="2" spans="1:8" x14ac:dyDescent="0.45">
      <c r="A2" s="5">
        <v>1</v>
      </c>
      <c r="B2" s="4" t="s">
        <v>0</v>
      </c>
      <c r="C2" s="5">
        <v>90</v>
      </c>
      <c r="D2" s="5" t="str">
        <f>IF(C2&gt;=70,"A","B")</f>
        <v>A</v>
      </c>
      <c r="G2" s="5" t="s">
        <v>14</v>
      </c>
      <c r="H2" s="5" t="s">
        <v>15</v>
      </c>
    </row>
    <row r="3" spans="1:8" x14ac:dyDescent="0.45">
      <c r="A3" s="5">
        <v>2</v>
      </c>
      <c r="B3" s="4" t="s">
        <v>1</v>
      </c>
      <c r="C3" s="5">
        <v>78</v>
      </c>
      <c r="D3" s="6" t="str">
        <f t="shared" ref="D3:D11" si="0">IF(C3&gt;=70,"A","B")</f>
        <v>A</v>
      </c>
      <c r="G3" s="5" t="s">
        <v>17</v>
      </c>
      <c r="H3" s="5" t="s">
        <v>18</v>
      </c>
    </row>
    <row r="4" spans="1:8" x14ac:dyDescent="0.45">
      <c r="A4" s="5">
        <v>3</v>
      </c>
      <c r="B4" s="4" t="s">
        <v>2</v>
      </c>
      <c r="C4" s="5">
        <v>100</v>
      </c>
      <c r="D4" s="6" t="str">
        <f t="shared" si="0"/>
        <v>A</v>
      </c>
    </row>
    <row r="5" spans="1:8" x14ac:dyDescent="0.45">
      <c r="A5" s="5">
        <v>4</v>
      </c>
      <c r="B5" s="4" t="s">
        <v>3</v>
      </c>
      <c r="C5" s="5">
        <v>70</v>
      </c>
      <c r="D5" s="6" t="str">
        <f t="shared" si="0"/>
        <v>A</v>
      </c>
      <c r="F5" t="s">
        <v>22</v>
      </c>
    </row>
    <row r="6" spans="1:8" x14ac:dyDescent="0.45">
      <c r="A6" s="5">
        <v>5</v>
      </c>
      <c r="B6" s="4" t="s">
        <v>4</v>
      </c>
      <c r="C6" s="5">
        <v>100</v>
      </c>
      <c r="D6" s="6" t="str">
        <f t="shared" si="0"/>
        <v>A</v>
      </c>
    </row>
    <row r="7" spans="1:8" x14ac:dyDescent="0.45">
      <c r="A7" s="5">
        <v>6</v>
      </c>
      <c r="B7" s="4" t="s">
        <v>5</v>
      </c>
      <c r="C7" s="5">
        <v>60</v>
      </c>
      <c r="D7" s="6" t="str">
        <f t="shared" si="0"/>
        <v>B</v>
      </c>
    </row>
    <row r="8" spans="1:8" x14ac:dyDescent="0.45">
      <c r="A8" s="5">
        <v>7</v>
      </c>
      <c r="B8" s="4" t="s">
        <v>6</v>
      </c>
      <c r="C8" s="5">
        <v>75</v>
      </c>
      <c r="D8" s="6" t="str">
        <f t="shared" si="0"/>
        <v>A</v>
      </c>
    </row>
    <row r="9" spans="1:8" x14ac:dyDescent="0.45">
      <c r="A9" s="5">
        <v>8</v>
      </c>
      <c r="B9" s="4" t="s">
        <v>7</v>
      </c>
      <c r="C9" s="5">
        <v>80</v>
      </c>
      <c r="D9" s="6" t="str">
        <f t="shared" si="0"/>
        <v>A</v>
      </c>
    </row>
    <row r="10" spans="1:8" x14ac:dyDescent="0.45">
      <c r="A10" s="5">
        <v>9</v>
      </c>
      <c r="B10" s="4" t="s">
        <v>8</v>
      </c>
      <c r="C10" s="5">
        <v>95</v>
      </c>
      <c r="D10" s="6" t="str">
        <f t="shared" si="0"/>
        <v>A</v>
      </c>
    </row>
    <row r="11" spans="1:8" x14ac:dyDescent="0.45">
      <c r="A11" s="5">
        <v>10</v>
      </c>
      <c r="B11" s="4" t="s">
        <v>9</v>
      </c>
      <c r="C11" s="5">
        <v>70</v>
      </c>
      <c r="D11" s="6" t="str">
        <f t="shared" si="0"/>
        <v>A</v>
      </c>
    </row>
    <row r="12" spans="1:8" x14ac:dyDescent="0.45">
      <c r="A12" s="5"/>
      <c r="B12" s="4"/>
      <c r="C12" s="5"/>
      <c r="D12" s="5"/>
    </row>
    <row r="13" spans="1:8" x14ac:dyDescent="0.45">
      <c r="A13" s="5"/>
      <c r="B13" s="4"/>
      <c r="C13" s="5"/>
      <c r="D13" s="5"/>
    </row>
    <row r="14" spans="1:8" x14ac:dyDescent="0.45">
      <c r="A14" s="5"/>
      <c r="B14" s="4"/>
      <c r="C14" s="5"/>
      <c r="D14" s="5"/>
    </row>
    <row r="15" spans="1:8" x14ac:dyDescent="0.45">
      <c r="A15" s="5"/>
      <c r="B15" s="4"/>
      <c r="C15" s="5"/>
      <c r="D15" s="5"/>
    </row>
    <row r="16" spans="1:8" x14ac:dyDescent="0.45">
      <c r="A16" s="5"/>
      <c r="B16" s="4"/>
      <c r="C16" s="5"/>
      <c r="D16" s="5"/>
    </row>
    <row r="17" spans="1:4" x14ac:dyDescent="0.45">
      <c r="A17" s="5"/>
      <c r="B17" s="4"/>
      <c r="C17" s="5"/>
      <c r="D17" s="5"/>
    </row>
    <row r="18" spans="1:4" x14ac:dyDescent="0.45">
      <c r="A18" s="5"/>
      <c r="B18" s="4"/>
      <c r="C18" s="5"/>
      <c r="D18" s="5"/>
    </row>
    <row r="19" spans="1:4" x14ac:dyDescent="0.45">
      <c r="A19" s="5"/>
      <c r="B19" s="4"/>
      <c r="C19" s="5"/>
      <c r="D19" s="5"/>
    </row>
    <row r="20" spans="1:4" x14ac:dyDescent="0.45">
      <c r="A20" s="5"/>
      <c r="B20" s="4"/>
      <c r="C20" s="5"/>
      <c r="D20" s="5"/>
    </row>
    <row r="21" spans="1:4" x14ac:dyDescent="0.45">
      <c r="A21" s="5"/>
      <c r="B21" s="4"/>
      <c r="C21" s="5"/>
      <c r="D21" s="5"/>
    </row>
  </sheetData>
  <mergeCells count="1">
    <mergeCell ref="G1:H1"/>
  </mergeCells>
  <phoneticPr fontId="1"/>
  <pageMargins left="0.7" right="0.7" top="0.75" bottom="0.75" header="0.3" footer="0.3"/>
  <pageSetup paperSize="11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G2" sqref="G2"/>
    </sheetView>
  </sheetViews>
  <sheetFormatPr defaultRowHeight="18" x14ac:dyDescent="0.45"/>
  <cols>
    <col min="1" max="1" width="5" style="1" bestFit="1" customWidth="1"/>
    <col min="2" max="2" width="14" style="10" bestFit="1" customWidth="1"/>
    <col min="3" max="3" width="8.8984375" style="12"/>
    <col min="4" max="4" width="8.8984375" style="1"/>
  </cols>
  <sheetData>
    <row r="1" spans="1:10" x14ac:dyDescent="0.45">
      <c r="A1" s="3" t="s">
        <v>11</v>
      </c>
      <c r="B1" s="9" t="s">
        <v>10</v>
      </c>
      <c r="C1" s="11" t="s">
        <v>12</v>
      </c>
      <c r="D1" s="3" t="s">
        <v>13</v>
      </c>
      <c r="G1" s="60" t="s">
        <v>16</v>
      </c>
      <c r="H1" s="60"/>
    </row>
    <row r="2" spans="1:10" x14ac:dyDescent="0.45">
      <c r="A2" s="3">
        <v>1</v>
      </c>
      <c r="B2" s="9" t="s">
        <v>0</v>
      </c>
      <c r="C2" s="11">
        <v>90</v>
      </c>
      <c r="D2" s="5" t="str">
        <f>IF(C2&gt;=G$2,"A","B")</f>
        <v>A</v>
      </c>
      <c r="G2" s="13">
        <v>80</v>
      </c>
      <c r="H2" s="7" t="s">
        <v>19</v>
      </c>
      <c r="J2" s="8" t="s">
        <v>21</v>
      </c>
    </row>
    <row r="3" spans="1:10" x14ac:dyDescent="0.45">
      <c r="A3" s="3">
        <v>2</v>
      </c>
      <c r="B3" s="9" t="s">
        <v>1</v>
      </c>
      <c r="C3" s="11">
        <v>78</v>
      </c>
      <c r="D3" s="5" t="str">
        <f>IF(C3&gt;=G$2,"A","B")</f>
        <v>B</v>
      </c>
      <c r="G3" s="3">
        <f>G2</f>
        <v>80</v>
      </c>
      <c r="H3" s="7" t="s">
        <v>20</v>
      </c>
    </row>
    <row r="4" spans="1:10" x14ac:dyDescent="0.45">
      <c r="A4" s="3">
        <v>3</v>
      </c>
      <c r="B4" s="9" t="s">
        <v>2</v>
      </c>
      <c r="C4" s="11">
        <v>100</v>
      </c>
      <c r="D4" s="5" t="str">
        <f>IF(C4&gt;=G$2,"A","B")</f>
        <v>A</v>
      </c>
    </row>
    <row r="5" spans="1:10" x14ac:dyDescent="0.45">
      <c r="A5" s="3">
        <v>4</v>
      </c>
      <c r="B5" s="9" t="s">
        <v>3</v>
      </c>
      <c r="C5" s="11">
        <v>70</v>
      </c>
      <c r="D5" s="5" t="str">
        <f t="shared" ref="D5:D11" si="0">IF(C5&gt;=G$2,"A","B")</f>
        <v>B</v>
      </c>
    </row>
    <row r="6" spans="1:10" x14ac:dyDescent="0.45">
      <c r="A6" s="3">
        <v>5</v>
      </c>
      <c r="B6" s="9" t="s">
        <v>4</v>
      </c>
      <c r="C6" s="11">
        <v>100</v>
      </c>
      <c r="D6" s="5" t="str">
        <f t="shared" si="0"/>
        <v>A</v>
      </c>
    </row>
    <row r="7" spans="1:10" x14ac:dyDescent="0.45">
      <c r="A7" s="3">
        <v>6</v>
      </c>
      <c r="B7" s="9" t="s">
        <v>5</v>
      </c>
      <c r="C7" s="11">
        <v>60</v>
      </c>
      <c r="D7" s="5" t="str">
        <f t="shared" si="0"/>
        <v>B</v>
      </c>
    </row>
    <row r="8" spans="1:10" x14ac:dyDescent="0.45">
      <c r="A8" s="3">
        <v>7</v>
      </c>
      <c r="B8" s="9" t="s">
        <v>6</v>
      </c>
      <c r="C8" s="11">
        <v>75</v>
      </c>
      <c r="D8" s="5" t="str">
        <f t="shared" si="0"/>
        <v>B</v>
      </c>
    </row>
    <row r="9" spans="1:10" x14ac:dyDescent="0.45">
      <c r="A9" s="3">
        <v>8</v>
      </c>
      <c r="B9" s="9" t="s">
        <v>7</v>
      </c>
      <c r="C9" s="11">
        <v>80</v>
      </c>
      <c r="D9" s="5" t="str">
        <f t="shared" si="0"/>
        <v>A</v>
      </c>
    </row>
    <row r="10" spans="1:10" x14ac:dyDescent="0.45">
      <c r="A10" s="3">
        <v>9</v>
      </c>
      <c r="B10" s="9" t="s">
        <v>8</v>
      </c>
      <c r="C10" s="11">
        <v>95</v>
      </c>
      <c r="D10" s="5" t="str">
        <f t="shared" si="0"/>
        <v>A</v>
      </c>
    </row>
    <row r="11" spans="1:10" x14ac:dyDescent="0.45">
      <c r="A11" s="3">
        <v>10</v>
      </c>
      <c r="B11" s="9" t="s">
        <v>9</v>
      </c>
      <c r="C11" s="11">
        <v>70</v>
      </c>
      <c r="D11" s="5" t="str">
        <f t="shared" si="0"/>
        <v>B</v>
      </c>
    </row>
    <row r="12" spans="1:10" x14ac:dyDescent="0.45">
      <c r="A12" s="3"/>
      <c r="B12" s="9"/>
      <c r="C12" s="11"/>
      <c r="D12" s="3"/>
    </row>
    <row r="13" spans="1:10" x14ac:dyDescent="0.45">
      <c r="A13" s="3"/>
      <c r="B13" s="9"/>
      <c r="C13" s="11"/>
      <c r="D13" s="3"/>
    </row>
    <row r="14" spans="1:10" x14ac:dyDescent="0.45">
      <c r="A14" s="3"/>
      <c r="B14" s="9"/>
      <c r="C14" s="11"/>
      <c r="D14" s="3"/>
    </row>
    <row r="15" spans="1:10" x14ac:dyDescent="0.45">
      <c r="A15" s="3"/>
      <c r="B15" s="9"/>
      <c r="C15" s="11"/>
      <c r="D15" s="3"/>
    </row>
    <row r="16" spans="1:10" x14ac:dyDescent="0.45">
      <c r="A16" s="3"/>
      <c r="B16" s="9"/>
      <c r="C16" s="11"/>
      <c r="D16" s="3"/>
    </row>
    <row r="17" spans="1:4" x14ac:dyDescent="0.45">
      <c r="A17" s="3"/>
      <c r="B17" s="9"/>
      <c r="C17" s="11"/>
      <c r="D17" s="3"/>
    </row>
    <row r="18" spans="1:4" x14ac:dyDescent="0.45">
      <c r="A18" s="3"/>
      <c r="B18" s="9"/>
      <c r="C18" s="11"/>
      <c r="D18" s="3"/>
    </row>
    <row r="19" spans="1:4" x14ac:dyDescent="0.45">
      <c r="A19" s="3"/>
      <c r="B19" s="9"/>
      <c r="C19" s="11"/>
      <c r="D19" s="3"/>
    </row>
    <row r="20" spans="1:4" x14ac:dyDescent="0.45">
      <c r="A20" s="3"/>
      <c r="B20" s="9"/>
      <c r="C20" s="11"/>
      <c r="D20" s="3"/>
    </row>
    <row r="21" spans="1:4" x14ac:dyDescent="0.45">
      <c r="A21" s="3"/>
      <c r="B21" s="9"/>
      <c r="C21" s="11"/>
      <c r="D21" s="3"/>
    </row>
  </sheetData>
  <sheetProtection sheet="1" objects="1" scenarios="1"/>
  <mergeCells count="1">
    <mergeCell ref="G1:H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zoomScale="110" zoomScaleNormal="110" workbookViewId="0">
      <selection activeCell="G4" sqref="G4"/>
    </sheetView>
  </sheetViews>
  <sheetFormatPr defaultRowHeight="18" x14ac:dyDescent="0.45"/>
  <cols>
    <col min="1" max="1" width="6.3984375" style="1" customWidth="1"/>
    <col min="2" max="2" width="14" style="2" bestFit="1" customWidth="1"/>
    <col min="3" max="3" width="9" style="1"/>
    <col min="4" max="4" width="9" style="1" customWidth="1"/>
    <col min="5" max="5" width="12.09765625" customWidth="1"/>
    <col min="6" max="6" width="9.09765625" customWidth="1"/>
    <col min="7" max="7" width="9.69921875" bestFit="1" customWidth="1"/>
  </cols>
  <sheetData>
    <row r="1" spans="1:9" x14ac:dyDescent="0.45">
      <c r="A1" s="28" t="s">
        <v>35</v>
      </c>
      <c r="B1" s="29" t="s">
        <v>36</v>
      </c>
      <c r="C1" s="29" t="s">
        <v>37</v>
      </c>
      <c r="D1" s="29" t="s">
        <v>38</v>
      </c>
      <c r="E1" s="30" t="s">
        <v>39</v>
      </c>
      <c r="G1" s="18" t="s">
        <v>16</v>
      </c>
      <c r="H1" s="18"/>
      <c r="I1" s="19"/>
    </row>
    <row r="2" spans="1:9" x14ac:dyDescent="0.45">
      <c r="A2" s="21">
        <v>1</v>
      </c>
      <c r="B2" s="22" t="s">
        <v>0</v>
      </c>
      <c r="C2" s="23">
        <v>80</v>
      </c>
      <c r="D2" s="23" t="str">
        <f t="shared" ref="D2:D11" si="0">IF($C2&gt;=高得点S23,"A",IF($C2&gt;=合格点S23,"B","C"))</f>
        <v>B</v>
      </c>
      <c r="E2" s="24" t="str">
        <f t="shared" ref="E2:E11" si="1">_xlfn.IFS($C2&gt;=高得点S23,"A",$C2&gt;=合格点S23,"B",TRUE,"C")</f>
        <v>B</v>
      </c>
      <c r="G2" s="52">
        <v>90</v>
      </c>
      <c r="H2" s="16" t="s">
        <v>33</v>
      </c>
      <c r="I2" s="16" t="s">
        <v>15</v>
      </c>
    </row>
    <row r="3" spans="1:9" x14ac:dyDescent="0.45">
      <c r="A3" s="21">
        <v>2</v>
      </c>
      <c r="B3" s="22" t="s">
        <v>1</v>
      </c>
      <c r="C3" s="23">
        <v>68</v>
      </c>
      <c r="D3" s="23" t="str">
        <f t="shared" si="0"/>
        <v>C</v>
      </c>
      <c r="E3" s="24" t="str">
        <f t="shared" si="1"/>
        <v>C</v>
      </c>
      <c r="G3" s="20" t="str">
        <f>$G$4 &amp; "~" &amp; $G$2-1</f>
        <v>70~89</v>
      </c>
      <c r="H3" s="18"/>
      <c r="I3" s="16" t="s">
        <v>18</v>
      </c>
    </row>
    <row r="4" spans="1:9" x14ac:dyDescent="0.45">
      <c r="A4" s="21">
        <v>3</v>
      </c>
      <c r="B4" s="22" t="s">
        <v>2</v>
      </c>
      <c r="C4" s="23">
        <v>95</v>
      </c>
      <c r="D4" s="23" t="str">
        <f t="shared" si="0"/>
        <v>A</v>
      </c>
      <c r="E4" s="24" t="str">
        <f t="shared" si="1"/>
        <v>A</v>
      </c>
      <c r="G4" s="52">
        <v>70</v>
      </c>
      <c r="H4" s="16" t="s">
        <v>34</v>
      </c>
      <c r="I4" s="16" t="s">
        <v>23</v>
      </c>
    </row>
    <row r="5" spans="1:9" x14ac:dyDescent="0.45">
      <c r="A5" s="21">
        <v>4</v>
      </c>
      <c r="B5" s="22" t="s">
        <v>3</v>
      </c>
      <c r="C5" s="23">
        <v>60</v>
      </c>
      <c r="D5" s="23" t="str">
        <f t="shared" si="0"/>
        <v>C</v>
      </c>
      <c r="E5" s="24" t="str">
        <f t="shared" si="1"/>
        <v>C</v>
      </c>
    </row>
    <row r="6" spans="1:9" x14ac:dyDescent="0.45">
      <c r="A6" s="21">
        <v>5</v>
      </c>
      <c r="B6" s="22" t="s">
        <v>4</v>
      </c>
      <c r="C6" s="23">
        <v>100</v>
      </c>
      <c r="D6" s="23" t="str">
        <f t="shared" si="0"/>
        <v>A</v>
      </c>
      <c r="E6" s="24" t="str">
        <f t="shared" si="1"/>
        <v>A</v>
      </c>
      <c r="H6" s="1"/>
    </row>
    <row r="7" spans="1:9" x14ac:dyDescent="0.45">
      <c r="A7" s="21">
        <v>6</v>
      </c>
      <c r="B7" s="22" t="s">
        <v>5</v>
      </c>
      <c r="C7" s="23">
        <v>50</v>
      </c>
      <c r="D7" s="23" t="str">
        <f t="shared" si="0"/>
        <v>C</v>
      </c>
      <c r="E7" s="24" t="str">
        <f t="shared" si="1"/>
        <v>C</v>
      </c>
    </row>
    <row r="8" spans="1:9" x14ac:dyDescent="0.45">
      <c r="A8" s="21">
        <v>7</v>
      </c>
      <c r="B8" s="22" t="s">
        <v>6</v>
      </c>
      <c r="C8" s="23">
        <v>65</v>
      </c>
      <c r="D8" s="23" t="str">
        <f t="shared" si="0"/>
        <v>C</v>
      </c>
      <c r="E8" s="24" t="str">
        <f t="shared" si="1"/>
        <v>C</v>
      </c>
    </row>
    <row r="9" spans="1:9" x14ac:dyDescent="0.45">
      <c r="A9" s="21">
        <v>8</v>
      </c>
      <c r="B9" s="22" t="s">
        <v>7</v>
      </c>
      <c r="C9" s="23">
        <v>70</v>
      </c>
      <c r="D9" s="23" t="str">
        <f t="shared" si="0"/>
        <v>B</v>
      </c>
      <c r="E9" s="24" t="str">
        <f t="shared" si="1"/>
        <v>B</v>
      </c>
    </row>
    <row r="10" spans="1:9" x14ac:dyDescent="0.45">
      <c r="A10" s="21">
        <v>9</v>
      </c>
      <c r="B10" s="22" t="s">
        <v>8</v>
      </c>
      <c r="C10" s="23">
        <v>85</v>
      </c>
      <c r="D10" s="23" t="str">
        <f t="shared" si="0"/>
        <v>B</v>
      </c>
      <c r="E10" s="24" t="str">
        <f t="shared" si="1"/>
        <v>B</v>
      </c>
    </row>
    <row r="11" spans="1:9" x14ac:dyDescent="0.45">
      <c r="A11" s="25">
        <v>10</v>
      </c>
      <c r="B11" s="26" t="s">
        <v>9</v>
      </c>
      <c r="C11" s="27">
        <v>40</v>
      </c>
      <c r="D11" s="23" t="str">
        <f t="shared" si="0"/>
        <v>C</v>
      </c>
      <c r="E11" s="24" t="str">
        <f t="shared" si="1"/>
        <v>C</v>
      </c>
    </row>
    <row r="15" spans="1:9" x14ac:dyDescent="0.45">
      <c r="B15"/>
      <c r="C15"/>
    </row>
    <row r="16" spans="1:9" x14ac:dyDescent="0.45">
      <c r="B16"/>
      <c r="C16"/>
    </row>
    <row r="17" spans="2:3" x14ac:dyDescent="0.45">
      <c r="B17"/>
      <c r="C17"/>
    </row>
    <row r="18" spans="2:3" x14ac:dyDescent="0.45">
      <c r="B18"/>
      <c r="C1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8"/>
  <sheetViews>
    <sheetView zoomScale="90" zoomScaleNormal="90" workbookViewId="0">
      <selection activeCell="D2" sqref="D2"/>
    </sheetView>
  </sheetViews>
  <sheetFormatPr defaultRowHeight="18" x14ac:dyDescent="0.45"/>
  <cols>
    <col min="1" max="1" width="6.3984375" style="1" customWidth="1"/>
    <col min="2" max="2" width="14" style="2" bestFit="1" customWidth="1"/>
    <col min="3" max="4" width="9" style="1"/>
    <col min="5" max="5" width="12.5" customWidth="1"/>
    <col min="6" max="6" width="9.69921875" bestFit="1" customWidth="1"/>
  </cols>
  <sheetData>
    <row r="1" spans="1:19" x14ac:dyDescent="0.45">
      <c r="A1" s="45" t="s">
        <v>11</v>
      </c>
      <c r="B1" s="46" t="s">
        <v>31</v>
      </c>
      <c r="C1" s="46" t="s">
        <v>12</v>
      </c>
      <c r="D1" s="46" t="s">
        <v>24</v>
      </c>
      <c r="F1" s="60" t="s">
        <v>16</v>
      </c>
      <c r="G1" s="60"/>
    </row>
    <row r="2" spans="1:19" x14ac:dyDescent="0.45">
      <c r="A2" s="44">
        <v>1</v>
      </c>
      <c r="B2" s="42" t="s">
        <v>0</v>
      </c>
      <c r="C2" s="43">
        <v>80</v>
      </c>
      <c r="D2" s="43" t="str">
        <f>IF(テーブル4[[#This Row],[点数]]&gt;=高得点S4,"A",IF(テーブル4[[#This Row],[点数]]&gt;=合格点S4,"B","C"))</f>
        <v>B</v>
      </c>
      <c r="F2" s="48">
        <v>90</v>
      </c>
      <c r="G2" s="16" t="s">
        <v>15</v>
      </c>
    </row>
    <row r="3" spans="1:19" x14ac:dyDescent="0.45">
      <c r="A3" s="44">
        <v>2</v>
      </c>
      <c r="B3" s="42" t="s">
        <v>1</v>
      </c>
      <c r="C3" s="43">
        <v>68</v>
      </c>
      <c r="D3" s="43" t="str">
        <f>IF(テーブル4[[#This Row],[点数]]&gt;=高得点S4,"A",IF(テーブル4[[#This Row],[点数]]&gt;=合格点S4,"B","C"))</f>
        <v>C</v>
      </c>
      <c r="F3" s="16" t="str">
        <f>F4 &amp; "~" &amp; F2-1</f>
        <v>70~89</v>
      </c>
      <c r="G3" s="16" t="s">
        <v>18</v>
      </c>
      <c r="S3" s="47"/>
    </row>
    <row r="4" spans="1:19" x14ac:dyDescent="0.45">
      <c r="A4" s="44">
        <v>3</v>
      </c>
      <c r="B4" s="42" t="s">
        <v>2</v>
      </c>
      <c r="C4" s="43">
        <v>95</v>
      </c>
      <c r="D4" s="43" t="str">
        <f>IF(テーブル4[[#This Row],[点数]]&gt;=高得点S4,"A",IF(テーブル4[[#This Row],[点数]]&gt;=合格点S4,"B","C"))</f>
        <v>A</v>
      </c>
      <c r="F4" s="49">
        <v>70</v>
      </c>
      <c r="G4" s="16" t="s">
        <v>23</v>
      </c>
      <c r="S4" s="47"/>
    </row>
    <row r="5" spans="1:19" x14ac:dyDescent="0.45">
      <c r="A5" s="44">
        <v>4</v>
      </c>
      <c r="B5" s="42" t="s">
        <v>3</v>
      </c>
      <c r="C5" s="43">
        <v>60</v>
      </c>
      <c r="D5" s="43" t="str">
        <f>IF(テーブル4[[#This Row],[点数]]&gt;=高得点S4,"A",IF(テーブル4[[#This Row],[点数]]&gt;=合格点S4,"B","C"))</f>
        <v>C</v>
      </c>
    </row>
    <row r="6" spans="1:19" x14ac:dyDescent="0.45">
      <c r="A6" s="44">
        <v>5</v>
      </c>
      <c r="B6" s="42" t="s">
        <v>4</v>
      </c>
      <c r="C6" s="43">
        <v>100</v>
      </c>
      <c r="D6" s="43" t="str">
        <f>IF(テーブル4[[#This Row],[点数]]&gt;=高得点S4,"A",IF(テーブル4[[#This Row],[点数]]&gt;=合格点S4,"B","C"))</f>
        <v>A</v>
      </c>
      <c r="G6" s="1"/>
    </row>
    <row r="7" spans="1:19" x14ac:dyDescent="0.45">
      <c r="A7" s="44">
        <v>6</v>
      </c>
      <c r="B7" s="42" t="s">
        <v>5</v>
      </c>
      <c r="C7" s="43">
        <v>50</v>
      </c>
      <c r="D7" s="43" t="str">
        <f>IF(テーブル4[[#This Row],[点数]]&gt;=高得点S4,"A",IF(テーブル4[[#This Row],[点数]]&gt;=合格点S4,"B","C"))</f>
        <v>C</v>
      </c>
    </row>
    <row r="8" spans="1:19" x14ac:dyDescent="0.45">
      <c r="A8" s="44">
        <v>7</v>
      </c>
      <c r="B8" s="42" t="s">
        <v>6</v>
      </c>
      <c r="C8" s="43">
        <v>65</v>
      </c>
      <c r="D8" s="43" t="str">
        <f>IF(テーブル4[[#This Row],[点数]]&gt;=高得点S4,"A",IF(テーブル4[[#This Row],[点数]]&gt;=合格点S4,"B","C"))</f>
        <v>C</v>
      </c>
    </row>
    <row r="9" spans="1:19" x14ac:dyDescent="0.45">
      <c r="A9" s="44">
        <v>8</v>
      </c>
      <c r="B9" s="42" t="s">
        <v>7</v>
      </c>
      <c r="C9" s="43">
        <v>70</v>
      </c>
      <c r="D9" s="43" t="str">
        <f>IF(テーブル4[[#This Row],[点数]]&gt;=高得点S4,"A",IF(テーブル4[[#This Row],[点数]]&gt;=合格点S4,"B","C"))</f>
        <v>B</v>
      </c>
    </row>
    <row r="10" spans="1:19" x14ac:dyDescent="0.45">
      <c r="A10" s="44">
        <v>9</v>
      </c>
      <c r="B10" s="42" t="s">
        <v>8</v>
      </c>
      <c r="C10" s="43">
        <v>85</v>
      </c>
      <c r="D10" s="43" t="str">
        <f>IF(テーブル4[[#This Row],[点数]]&gt;=高得点S4,"A",IF(テーブル4[[#This Row],[点数]]&gt;=合格点S4,"B","C"))</f>
        <v>B</v>
      </c>
    </row>
    <row r="11" spans="1:19" x14ac:dyDescent="0.45">
      <c r="A11" s="44">
        <v>10</v>
      </c>
      <c r="B11" s="42" t="s">
        <v>9</v>
      </c>
      <c r="C11" s="43">
        <v>40</v>
      </c>
      <c r="D11" s="43" t="str">
        <f>IF(テーブル4[[#This Row],[点数]]&gt;=高得点S4,"A",IF(テーブル4[[#This Row],[点数]]&gt;=合格点S4,"B","C"))</f>
        <v>C</v>
      </c>
    </row>
    <row r="15" spans="1:19" x14ac:dyDescent="0.45">
      <c r="B15"/>
      <c r="C15"/>
    </row>
    <row r="16" spans="1:19" x14ac:dyDescent="0.45">
      <c r="B16"/>
      <c r="C16"/>
    </row>
    <row r="17" spans="2:3" x14ac:dyDescent="0.45">
      <c r="B17"/>
      <c r="C17"/>
    </row>
    <row r="18" spans="2:3" x14ac:dyDescent="0.45">
      <c r="B18"/>
      <c r="C18"/>
    </row>
  </sheetData>
  <mergeCells count="1">
    <mergeCell ref="F1:G1"/>
  </mergeCells>
  <phoneticPr fontId="1"/>
  <conditionalFormatting sqref="D2:D11">
    <cfRule type="expression" dxfId="18" priority="1">
      <formula>$C2&lt;$F$4</formula>
    </cfRule>
    <cfRule type="expression" dxfId="17" priority="19">
      <formula>$C2&gt;=$F$2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8"/>
  <sheetViews>
    <sheetView zoomScaleNormal="100" workbookViewId="0">
      <selection activeCell="L3" sqref="L3"/>
    </sheetView>
  </sheetViews>
  <sheetFormatPr defaultRowHeight="18" x14ac:dyDescent="0.45"/>
  <cols>
    <col min="1" max="1" width="6.3984375" style="1" customWidth="1"/>
    <col min="2" max="2" width="14" style="2" bestFit="1" customWidth="1"/>
    <col min="3" max="4" width="8.8984375" style="1"/>
    <col min="5" max="5" width="11" customWidth="1"/>
    <col min="6" max="6" width="8.69921875" customWidth="1"/>
    <col min="7" max="7" width="9.69921875" bestFit="1" customWidth="1"/>
    <col min="12" max="12" width="47.3984375" customWidth="1"/>
    <col min="13" max="13" width="29.19921875" customWidth="1"/>
  </cols>
  <sheetData>
    <row r="1" spans="1:13" x14ac:dyDescent="0.45">
      <c r="A1" s="37" t="s">
        <v>11</v>
      </c>
      <c r="B1" s="38" t="s">
        <v>31</v>
      </c>
      <c r="C1" s="39" t="s">
        <v>12</v>
      </c>
      <c r="D1" s="39" t="s">
        <v>24</v>
      </c>
      <c r="E1" s="39" t="s">
        <v>30</v>
      </c>
      <c r="F1" s="33" t="s">
        <v>40</v>
      </c>
      <c r="G1" s="61" t="s">
        <v>16</v>
      </c>
      <c r="H1" s="62"/>
    </row>
    <row r="2" spans="1:13" x14ac:dyDescent="0.45">
      <c r="A2" s="35">
        <v>1</v>
      </c>
      <c r="B2" s="32" t="s">
        <v>0</v>
      </c>
      <c r="C2" s="31">
        <v>80</v>
      </c>
      <c r="D2" s="31" t="str">
        <f t="shared" ref="D2:D11" si="0">IF($C2&gt;=高得点S5,"A",IF($C2&gt;=合格点S5,"B","C"))</f>
        <v>B</v>
      </c>
      <c r="E2" s="53" t="s">
        <v>45</v>
      </c>
      <c r="F2" s="34"/>
      <c r="G2" s="55">
        <v>90</v>
      </c>
      <c r="H2" s="56" t="s">
        <v>15</v>
      </c>
      <c r="L2" t="s">
        <v>44</v>
      </c>
    </row>
    <row r="3" spans="1:13" x14ac:dyDescent="0.45">
      <c r="A3" s="36">
        <v>2</v>
      </c>
      <c r="B3" s="22" t="s">
        <v>1</v>
      </c>
      <c r="C3" s="23">
        <v>68</v>
      </c>
      <c r="D3" s="23" t="str">
        <f t="shared" si="0"/>
        <v>B</v>
      </c>
      <c r="E3" s="53" t="s">
        <v>46</v>
      </c>
      <c r="F3" s="34"/>
      <c r="G3" s="57" t="str">
        <f>G4 &amp; "~" &amp; G2-1</f>
        <v>65~89</v>
      </c>
      <c r="H3" s="56" t="s">
        <v>18</v>
      </c>
      <c r="L3" s="41" t="s">
        <v>41</v>
      </c>
      <c r="M3" s="40" t="s">
        <v>43</v>
      </c>
    </row>
    <row r="4" spans="1:13" ht="18.600000000000001" thickBot="1" x14ac:dyDescent="0.5">
      <c r="A4" s="35">
        <v>3</v>
      </c>
      <c r="B4" s="32" t="s">
        <v>2</v>
      </c>
      <c r="C4" s="31">
        <v>95</v>
      </c>
      <c r="D4" s="31" t="str">
        <f t="shared" si="0"/>
        <v>A</v>
      </c>
      <c r="E4" s="53" t="s">
        <v>46</v>
      </c>
      <c r="F4" s="34"/>
      <c r="G4" s="58">
        <v>65</v>
      </c>
      <c r="H4" s="59" t="s">
        <v>23</v>
      </c>
      <c r="L4" s="54" t="s">
        <v>42</v>
      </c>
    </row>
    <row r="5" spans="1:13" x14ac:dyDescent="0.45">
      <c r="A5" s="36">
        <v>4</v>
      </c>
      <c r="B5" s="22" t="s">
        <v>3</v>
      </c>
      <c r="C5" s="23">
        <v>60</v>
      </c>
      <c r="D5" s="23" t="str">
        <f t="shared" si="0"/>
        <v>C</v>
      </c>
      <c r="E5" s="53" t="s">
        <v>47</v>
      </c>
      <c r="F5" s="34"/>
    </row>
    <row r="6" spans="1:13" x14ac:dyDescent="0.45">
      <c r="A6" s="35">
        <v>5</v>
      </c>
      <c r="B6" s="32" t="s">
        <v>4</v>
      </c>
      <c r="C6" s="31">
        <v>100</v>
      </c>
      <c r="D6" s="31" t="str">
        <f t="shared" si="0"/>
        <v>A</v>
      </c>
      <c r="E6" s="53" t="s">
        <v>47</v>
      </c>
      <c r="F6" s="34"/>
      <c r="H6" s="1"/>
    </row>
    <row r="7" spans="1:13" x14ac:dyDescent="0.45">
      <c r="A7" s="36">
        <v>6</v>
      </c>
      <c r="B7" s="22" t="s">
        <v>5</v>
      </c>
      <c r="C7" s="23">
        <v>50</v>
      </c>
      <c r="D7" s="23" t="str">
        <f t="shared" si="0"/>
        <v>C</v>
      </c>
      <c r="E7" s="53" t="s">
        <v>46</v>
      </c>
      <c r="F7" s="34"/>
    </row>
    <row r="8" spans="1:13" x14ac:dyDescent="0.45">
      <c r="A8" s="35">
        <v>7</v>
      </c>
      <c r="B8" s="32" t="s">
        <v>6</v>
      </c>
      <c r="C8" s="31">
        <v>65</v>
      </c>
      <c r="D8" s="31" t="str">
        <f t="shared" si="0"/>
        <v>B</v>
      </c>
      <c r="E8" s="53" t="s">
        <v>45</v>
      </c>
      <c r="F8" s="34"/>
    </row>
    <row r="9" spans="1:13" x14ac:dyDescent="0.45">
      <c r="A9" s="36">
        <v>8</v>
      </c>
      <c r="B9" s="22" t="s">
        <v>7</v>
      </c>
      <c r="C9" s="23">
        <v>70</v>
      </c>
      <c r="D9" s="23" t="str">
        <f t="shared" si="0"/>
        <v>B</v>
      </c>
      <c r="E9" s="53" t="s">
        <v>46</v>
      </c>
      <c r="F9" s="34"/>
    </row>
    <row r="10" spans="1:13" x14ac:dyDescent="0.45">
      <c r="A10" s="35">
        <v>9</v>
      </c>
      <c r="B10" s="32" t="s">
        <v>8</v>
      </c>
      <c r="C10" s="31">
        <v>85</v>
      </c>
      <c r="D10" s="31" t="str">
        <f t="shared" si="0"/>
        <v>B</v>
      </c>
      <c r="E10" s="53" t="s">
        <v>45</v>
      </c>
      <c r="F10" s="34"/>
    </row>
    <row r="11" spans="1:13" x14ac:dyDescent="0.45">
      <c r="A11" s="36">
        <v>10</v>
      </c>
      <c r="B11" s="22" t="s">
        <v>9</v>
      </c>
      <c r="C11" s="23">
        <v>40</v>
      </c>
      <c r="D11" s="23" t="str">
        <f t="shared" si="0"/>
        <v>C</v>
      </c>
      <c r="E11" s="53" t="s">
        <v>46</v>
      </c>
      <c r="F11" s="34"/>
    </row>
    <row r="15" spans="1:13" x14ac:dyDescent="0.45">
      <c r="B15" s="2" t="s">
        <v>32</v>
      </c>
    </row>
    <row r="16" spans="1:13" x14ac:dyDescent="0.45">
      <c r="B16" s="17" t="s">
        <v>27</v>
      </c>
      <c r="C16" s="51">
        <f>COUNTIF($D$2:$D$11,B16)</f>
        <v>2</v>
      </c>
    </row>
    <row r="17" spans="2:3" x14ac:dyDescent="0.45">
      <c r="B17" s="15" t="s">
        <v>28</v>
      </c>
      <c r="C17" s="51">
        <f t="shared" ref="C17:C18" si="1">COUNTIF($D$2:$D$11,B17)</f>
        <v>5</v>
      </c>
    </row>
    <row r="18" spans="2:3" x14ac:dyDescent="0.45">
      <c r="B18" s="50" t="s">
        <v>29</v>
      </c>
      <c r="C18" s="51">
        <f t="shared" si="1"/>
        <v>3</v>
      </c>
    </row>
  </sheetData>
  <mergeCells count="1">
    <mergeCell ref="G1:H1"/>
  </mergeCells>
  <phoneticPr fontId="1"/>
  <conditionalFormatting sqref="E2:E11">
    <cfRule type="expression" dxfId="10" priority="3">
      <formula>$E2="C"</formula>
    </cfRule>
    <cfRule type="expression" dxfId="9" priority="4">
      <formula>$E2="A"</formula>
    </cfRule>
  </conditionalFormatting>
  <conditionalFormatting sqref="E4:E11">
    <cfRule type="expression" dxfId="8" priority="22">
      <formula>OR(AND($D4="A",$E4="C"),AND($D4="C",$E4="A"))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1-1</vt:lpstr>
      <vt:lpstr>1-2</vt:lpstr>
      <vt:lpstr>1-3</vt:lpstr>
      <vt:lpstr>2と3</vt:lpstr>
      <vt:lpstr>4</vt:lpstr>
      <vt:lpstr>5</vt:lpstr>
      <vt:lpstr>'2と3'!高得点S23</vt:lpstr>
      <vt:lpstr>'4'!高得点S4</vt:lpstr>
      <vt:lpstr>高得点S5</vt:lpstr>
      <vt:lpstr>'2と3'!合格点S23</vt:lpstr>
      <vt:lpstr>'4'!合格点S4</vt:lpstr>
      <vt:lpstr>合格点S5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2021-12-30T01:37:27Z</cp:lastPrinted>
  <dcterms:created xsi:type="dcterms:W3CDTF">2019-10-14T00:00:56Z</dcterms:created>
  <dcterms:modified xsi:type="dcterms:W3CDTF">2022-01-03T12:08:42Z</dcterms:modified>
</cp:coreProperties>
</file>