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81901\Desktop\"/>
    </mc:Choice>
  </mc:AlternateContent>
  <xr:revisionPtr revIDLastSave="0" documentId="13_ncr:1_{C076FE60-BC22-452B-882F-51031825A7F6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2021" sheetId="4" r:id="rId1"/>
    <sheet name="曜日を調べる" sheetId="5" r:id="rId2"/>
  </sheets>
  <calcPr calcId="191029"/>
</workbook>
</file>

<file path=xl/calcChain.xml><?xml version="1.0" encoding="utf-8"?>
<calcChain xmlns="http://schemas.openxmlformats.org/spreadsheetml/2006/main">
  <c r="B1" i="4" l="1"/>
  <c r="Q2" i="4"/>
  <c r="R25" i="4" s="1"/>
  <c r="D3" i="5"/>
  <c r="D7" i="5"/>
  <c r="G5" i="5" s="1"/>
  <c r="R28" i="4"/>
  <c r="I32" i="4"/>
  <c r="I30" i="4"/>
  <c r="I29" i="4"/>
  <c r="I28" i="4"/>
  <c r="I25" i="4"/>
  <c r="I24" i="4"/>
  <c r="I21" i="4"/>
  <c r="I19" i="4"/>
  <c r="I14" i="4"/>
  <c r="I12" i="4"/>
  <c r="I10" i="4"/>
  <c r="I6" i="4"/>
  <c r="R4" i="4"/>
  <c r="I4" i="4" s="1"/>
  <c r="R5" i="4"/>
  <c r="I5" i="4" s="1"/>
  <c r="R6" i="4"/>
  <c r="R10" i="4"/>
  <c r="R11" i="4"/>
  <c r="I11" i="4" s="1"/>
  <c r="R12" i="4"/>
  <c r="R13" i="4"/>
  <c r="I13" i="4" s="1"/>
  <c r="R14" i="4"/>
  <c r="R15" i="4"/>
  <c r="I15" i="4" s="1"/>
  <c r="R16" i="4"/>
  <c r="I16" i="4" s="1"/>
  <c r="R3" i="4"/>
  <c r="I3" i="4" s="1"/>
  <c r="Q4" i="4"/>
  <c r="Q5" i="4"/>
  <c r="Q6" i="4"/>
  <c r="Q7" i="4"/>
  <c r="R7" i="4" s="1"/>
  <c r="I7" i="4" s="1"/>
  <c r="Q8" i="4"/>
  <c r="R8" i="4" s="1"/>
  <c r="I8" i="4" s="1"/>
  <c r="Q9" i="4"/>
  <c r="R9" i="4" s="1"/>
  <c r="I9" i="4" s="1"/>
  <c r="Q10" i="4"/>
  <c r="Q11" i="4"/>
  <c r="Q12" i="4"/>
  <c r="Q13" i="4"/>
  <c r="Q14" i="4"/>
  <c r="Q15" i="4"/>
  <c r="Q16" i="4"/>
  <c r="Q17" i="4"/>
  <c r="R17" i="4" s="1"/>
  <c r="I17" i="4" s="1"/>
  <c r="Q18" i="4"/>
  <c r="Q19" i="4"/>
  <c r="Q20" i="4"/>
  <c r="R20" i="4" s="1"/>
  <c r="I20" i="4" s="1"/>
  <c r="Q21" i="4"/>
  <c r="Q22" i="4"/>
  <c r="Q23" i="4"/>
  <c r="Q24" i="4"/>
  <c r="Q25" i="4"/>
  <c r="Q26" i="4"/>
  <c r="Q27" i="4"/>
  <c r="Q28" i="4"/>
  <c r="Q29" i="4"/>
  <c r="Q30" i="4"/>
  <c r="Q31" i="4"/>
  <c r="R31" i="4" s="1"/>
  <c r="I31" i="4" s="1"/>
  <c r="Q32" i="4"/>
  <c r="Q3" i="4"/>
  <c r="P4" i="4"/>
  <c r="P5" i="4"/>
  <c r="P6" i="4"/>
  <c r="P7" i="4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P3" i="4"/>
  <c r="D32" i="4"/>
  <c r="D30" i="4"/>
  <c r="D27" i="4"/>
  <c r="D25" i="4"/>
  <c r="D23" i="4"/>
  <c r="D22" i="4"/>
  <c r="D21" i="4"/>
  <c r="D18" i="4"/>
  <c r="D14" i="4"/>
  <c r="D13" i="4"/>
  <c r="D12" i="4"/>
  <c r="L26" i="4"/>
  <c r="N26" i="4" s="1"/>
  <c r="D26" i="4" s="1"/>
  <c r="M26" i="4"/>
  <c r="L27" i="4"/>
  <c r="M27" i="4"/>
  <c r="L28" i="4"/>
  <c r="M28" i="4"/>
  <c r="L29" i="4"/>
  <c r="M29" i="4"/>
  <c r="L30" i="4"/>
  <c r="M30" i="4"/>
  <c r="N30" i="4"/>
  <c r="L31" i="4"/>
  <c r="M31" i="4"/>
  <c r="L32" i="4"/>
  <c r="N32" i="4" s="1"/>
  <c r="M32" i="4"/>
  <c r="L22" i="4"/>
  <c r="M22" i="4"/>
  <c r="L23" i="4"/>
  <c r="M23" i="4"/>
  <c r="N23" i="4" s="1"/>
  <c r="L24" i="4"/>
  <c r="N24" i="4" s="1"/>
  <c r="D24" i="4" s="1"/>
  <c r="M24" i="4"/>
  <c r="L25" i="4"/>
  <c r="M25" i="4"/>
  <c r="N17" i="4"/>
  <c r="D17" i="4" s="1"/>
  <c r="L13" i="4"/>
  <c r="M13" i="4"/>
  <c r="L14" i="4"/>
  <c r="M14" i="4"/>
  <c r="L15" i="4"/>
  <c r="M15" i="4"/>
  <c r="L16" i="4"/>
  <c r="M16" i="4"/>
  <c r="L17" i="4"/>
  <c r="M17" i="4"/>
  <c r="L18" i="4"/>
  <c r="M18" i="4"/>
  <c r="L19" i="4"/>
  <c r="M19" i="4"/>
  <c r="L20" i="4"/>
  <c r="M20" i="4"/>
  <c r="L21" i="4"/>
  <c r="M21" i="4"/>
  <c r="M3" i="4"/>
  <c r="N3" i="4" s="1"/>
  <c r="M4" i="4"/>
  <c r="M5" i="4"/>
  <c r="M6" i="4"/>
  <c r="M7" i="4"/>
  <c r="M8" i="4"/>
  <c r="M9" i="4"/>
  <c r="M10" i="4"/>
  <c r="M11" i="4"/>
  <c r="M12" i="4"/>
  <c r="L4" i="4"/>
  <c r="L5" i="4"/>
  <c r="L6" i="4"/>
  <c r="L8" i="4"/>
  <c r="L12" i="4"/>
  <c r="L3" i="4"/>
  <c r="B7" i="4"/>
  <c r="L11" i="4" s="1"/>
  <c r="R32" i="4" l="1"/>
  <c r="R30" i="4"/>
  <c r="R24" i="4"/>
  <c r="R23" i="4"/>
  <c r="I23" i="4" s="1"/>
  <c r="R26" i="4"/>
  <c r="I26" i="4" s="1"/>
  <c r="R22" i="4"/>
  <c r="I22" i="4" s="1"/>
  <c r="R21" i="4"/>
  <c r="R19" i="4"/>
  <c r="R18" i="4"/>
  <c r="I18" i="4" s="1"/>
  <c r="R29" i="4"/>
  <c r="R27" i="4"/>
  <c r="I27" i="4" s="1"/>
  <c r="N4" i="4"/>
  <c r="D4" i="4" s="1"/>
  <c r="N22" i="4"/>
  <c r="N12" i="4"/>
  <c r="N21" i="4"/>
  <c r="N28" i="4"/>
  <c r="D28" i="4" s="1"/>
  <c r="D3" i="4"/>
  <c r="N14" i="4"/>
  <c r="N20" i="4"/>
  <c r="D20" i="4" s="1"/>
  <c r="N18" i="4"/>
  <c r="N15" i="4"/>
  <c r="D15" i="4" s="1"/>
  <c r="N19" i="4"/>
  <c r="D19" i="4" s="1"/>
  <c r="N13" i="4"/>
  <c r="N8" i="4"/>
  <c r="D8" i="4" s="1"/>
  <c r="N25" i="4"/>
  <c r="L7" i="4"/>
  <c r="N7" i="4" s="1"/>
  <c r="D7" i="4" s="1"/>
  <c r="N5" i="4"/>
  <c r="D5" i="4" s="1"/>
  <c r="N6" i="4"/>
  <c r="D6" i="4" s="1"/>
  <c r="N16" i="4"/>
  <c r="D16" i="4" s="1"/>
  <c r="N27" i="4"/>
  <c r="N31" i="4"/>
  <c r="D31" i="4" s="1"/>
  <c r="N29" i="4"/>
  <c r="D29" i="4" s="1"/>
  <c r="N11" i="4"/>
  <c r="D11" i="4" s="1"/>
  <c r="L10" i="4"/>
  <c r="N10" i="4" s="1"/>
  <c r="D10" i="4" s="1"/>
  <c r="L9" i="4"/>
  <c r="N9" i="4" s="1"/>
  <c r="D9" i="4" s="1"/>
</calcChain>
</file>

<file path=xl/sharedStrings.xml><?xml version="1.0" encoding="utf-8"?>
<sst xmlns="http://schemas.openxmlformats.org/spreadsheetml/2006/main" count="66" uniqueCount="61">
  <si>
    <t>月</t>
    <rPh sb="0" eb="1">
      <t>ツキ</t>
    </rPh>
    <phoneticPr fontId="1"/>
  </si>
  <si>
    <t>おもな予定</t>
    <rPh sb="3" eb="5">
      <t>ヨテイ</t>
    </rPh>
    <phoneticPr fontId="1"/>
  </si>
  <si>
    <t>2週目頃から水泳指導開始</t>
    <rPh sb="1" eb="2">
      <t>シュウ</t>
    </rPh>
    <rPh sb="2" eb="3">
      <t>メ</t>
    </rPh>
    <rPh sb="3" eb="4">
      <t>ゴロ</t>
    </rPh>
    <rPh sb="6" eb="8">
      <t>スイエイ</t>
    </rPh>
    <rPh sb="8" eb="10">
      <t>シドウ</t>
    </rPh>
    <rPh sb="10" eb="12">
      <t>カイシ</t>
    </rPh>
    <phoneticPr fontId="1"/>
  </si>
  <si>
    <t>※1学期末の水泳指導終了時まで実施</t>
    <rPh sb="2" eb="4">
      <t>ガッキ</t>
    </rPh>
    <rPh sb="4" eb="5">
      <t>マツ</t>
    </rPh>
    <rPh sb="6" eb="8">
      <t>スイエイ</t>
    </rPh>
    <rPh sb="8" eb="10">
      <t>シドウ</t>
    </rPh>
    <rPh sb="10" eb="12">
      <t>シュウリョウ</t>
    </rPh>
    <rPh sb="12" eb="13">
      <t>ジ</t>
    </rPh>
    <rPh sb="15" eb="17">
      <t>ジッシ</t>
    </rPh>
    <phoneticPr fontId="1"/>
  </si>
  <si>
    <t>　※変更されることがありますので、詳しくは毎月の行事予定や学年だより等をご覧ください。</t>
    <rPh sb="2" eb="4">
      <t>ヘンコウ</t>
    </rPh>
    <rPh sb="17" eb="18">
      <t>クワ</t>
    </rPh>
    <rPh sb="21" eb="23">
      <t>マイツキ</t>
    </rPh>
    <rPh sb="24" eb="26">
      <t>ギョウジ</t>
    </rPh>
    <rPh sb="26" eb="28">
      <t>ヨテイ</t>
    </rPh>
    <rPh sb="29" eb="31">
      <t>ガクネン</t>
    </rPh>
    <rPh sb="34" eb="35">
      <t>トウ</t>
    </rPh>
    <rPh sb="37" eb="38">
      <t>ラン</t>
    </rPh>
    <phoneticPr fontId="1"/>
  </si>
  <si>
    <t>期間未定　 短縮授業</t>
    <rPh sb="0" eb="2">
      <t>キカン</t>
    </rPh>
    <rPh sb="2" eb="4">
      <t>ミテイ</t>
    </rPh>
    <rPh sb="6" eb="8">
      <t>タンシュク</t>
    </rPh>
    <rPh sb="8" eb="10">
      <t>ジュギョウ</t>
    </rPh>
    <phoneticPr fontId="1"/>
  </si>
  <si>
    <t>期間未定　短縮授業</t>
    <rPh sb="0" eb="2">
      <t>キカン</t>
    </rPh>
    <rPh sb="2" eb="4">
      <t>ミテイ</t>
    </rPh>
    <rPh sb="5" eb="7">
      <t>タンシュク</t>
    </rPh>
    <rPh sb="7" eb="9">
      <t>ジュギョウ</t>
    </rPh>
    <phoneticPr fontId="1"/>
  </si>
  <si>
    <t>期間未定　短縮授業</t>
    <rPh sb="0" eb="2">
      <t>キカン</t>
    </rPh>
    <rPh sb="2" eb="4">
      <t>ミテイ</t>
    </rPh>
    <phoneticPr fontId="1"/>
  </si>
  <si>
    <t>日程未定　 防犯訓練（未定）</t>
    <rPh sb="0" eb="2">
      <t>ニッテイ</t>
    </rPh>
    <rPh sb="2" eb="4">
      <t>ミテイ</t>
    </rPh>
    <rPh sb="11" eb="13">
      <t>ミテイ</t>
    </rPh>
    <phoneticPr fontId="1"/>
  </si>
  <si>
    <t>日程未定　 給食試食会</t>
    <rPh sb="0" eb="2">
      <t>ニッテイ</t>
    </rPh>
    <rPh sb="2" eb="4">
      <t>ミテイ</t>
    </rPh>
    <phoneticPr fontId="1"/>
  </si>
  <si>
    <t>★5・6月　1～4年：校外学習等を実施予定</t>
    <rPh sb="4" eb="5">
      <t>ガツ</t>
    </rPh>
    <rPh sb="9" eb="10">
      <t>ネン</t>
    </rPh>
    <rPh sb="11" eb="13">
      <t>コウガイ</t>
    </rPh>
    <rPh sb="13" eb="15">
      <t>ガクシュウ</t>
    </rPh>
    <rPh sb="15" eb="16">
      <t>トウ</t>
    </rPh>
    <rPh sb="17" eb="19">
      <t>ジッシ</t>
    </rPh>
    <rPh sb="19" eb="21">
      <t>ヨテイ</t>
    </rPh>
    <phoneticPr fontId="1"/>
  </si>
  <si>
    <t>日程未定（土） 子ども夏祭り</t>
    <rPh sb="0" eb="2">
      <t>ニッテイ</t>
    </rPh>
    <rPh sb="2" eb="4">
      <t>ミテイ</t>
    </rPh>
    <rPh sb="5" eb="6">
      <t>ド</t>
    </rPh>
    <rPh sb="8" eb="9">
      <t>コ</t>
    </rPh>
    <rPh sb="11" eb="12">
      <t>ナツ</t>
    </rPh>
    <rPh sb="12" eb="13">
      <t>マツ</t>
    </rPh>
    <phoneticPr fontId="1"/>
  </si>
  <si>
    <t>下旬　  1年：家庭訪問　他学年：地域訪問</t>
    <rPh sb="0" eb="2">
      <t>ゲジュン</t>
    </rPh>
    <rPh sb="6" eb="7">
      <t>ネン</t>
    </rPh>
    <rPh sb="8" eb="10">
      <t>カテイ</t>
    </rPh>
    <rPh sb="10" eb="12">
      <t>ホウモン</t>
    </rPh>
    <rPh sb="13" eb="14">
      <t>タ</t>
    </rPh>
    <rPh sb="14" eb="16">
      <t>ガクネン</t>
    </rPh>
    <rPh sb="17" eb="19">
      <t>チイキ</t>
    </rPh>
    <rPh sb="19" eb="21">
      <t>ホウモン</t>
    </rPh>
    <phoneticPr fontId="1"/>
  </si>
  <si>
    <t>日程未定（卒業式の前日） 給食終了</t>
    <rPh sb="0" eb="2">
      <t>ニッテイ</t>
    </rPh>
    <rPh sb="2" eb="4">
      <t>ミテイ</t>
    </rPh>
    <rPh sb="5" eb="8">
      <t>ソツギョウシキ</t>
    </rPh>
    <rPh sb="9" eb="11">
      <t>ゼンジツ</t>
    </rPh>
    <phoneticPr fontId="1"/>
  </si>
  <si>
    <t>日程未定  卒業式</t>
    <rPh sb="0" eb="2">
      <t>ニッテイ</t>
    </rPh>
    <rPh sb="2" eb="4">
      <t>ミテイ</t>
    </rPh>
    <phoneticPr fontId="1"/>
  </si>
  <si>
    <t>※「敬老の集い」実施予定</t>
    <rPh sb="2" eb="4">
      <t>ケイロウ</t>
    </rPh>
    <rPh sb="5" eb="6">
      <t>ツド</t>
    </rPh>
    <rPh sb="8" eb="10">
      <t>ジッシ</t>
    </rPh>
    <rPh sb="10" eb="12">
      <t>ヨテイ</t>
    </rPh>
    <phoneticPr fontId="1"/>
  </si>
  <si>
    <t>3週目の週　避難訓練</t>
    <rPh sb="1" eb="2">
      <t>シュウ</t>
    </rPh>
    <rPh sb="2" eb="3">
      <t>メ</t>
    </rPh>
    <rPh sb="4" eb="5">
      <t>シュウ</t>
    </rPh>
    <rPh sb="6" eb="8">
      <t>ヒナン</t>
    </rPh>
    <rPh sb="8" eb="10">
      <t>クンレン</t>
    </rPh>
    <phoneticPr fontId="1"/>
  </si>
  <si>
    <t>30日（水）～7月2日（金） 5年：林間学舎</t>
    <rPh sb="8" eb="9">
      <t>ツキ</t>
    </rPh>
    <phoneticPr fontId="1"/>
  </si>
  <si>
    <t>入学式　　</t>
    <rPh sb="0" eb="3">
      <t>ニュウガクシキ</t>
    </rPh>
    <phoneticPr fontId="1"/>
  </si>
  <si>
    <t>短縮授業</t>
    <rPh sb="0" eb="2">
      <t>タンシュク</t>
    </rPh>
    <rPh sb="2" eb="4">
      <t>ジュギョウ</t>
    </rPh>
    <phoneticPr fontId="1"/>
  </si>
  <si>
    <t>始業式</t>
    <rPh sb="0" eb="2">
      <t>シギョウ</t>
    </rPh>
    <rPh sb="2" eb="3">
      <t>シキ</t>
    </rPh>
    <phoneticPr fontId="1"/>
  </si>
  <si>
    <t>給食開始（1年以外の学年）</t>
    <rPh sb="0" eb="2">
      <t>キュウショク</t>
    </rPh>
    <rPh sb="2" eb="4">
      <t>カイシ</t>
    </rPh>
    <rPh sb="6" eb="7">
      <t>ネン</t>
    </rPh>
    <rPh sb="7" eb="9">
      <t>イガイ</t>
    </rPh>
    <rPh sb="10" eb="12">
      <t>ガクネン</t>
    </rPh>
    <phoneticPr fontId="1"/>
  </si>
  <si>
    <t>学級懇談会（2～6年）</t>
    <rPh sb="0" eb="2">
      <t>ガッキュウ</t>
    </rPh>
    <rPh sb="2" eb="5">
      <t>コンダンカイ</t>
    </rPh>
    <rPh sb="9" eb="10">
      <t>ネン</t>
    </rPh>
    <phoneticPr fontId="2"/>
  </si>
  <si>
    <t>PTAオール委員会</t>
    <phoneticPr fontId="1"/>
  </si>
  <si>
    <t>校外児童会</t>
    <rPh sb="0" eb="2">
      <t>コウガイ</t>
    </rPh>
    <rPh sb="2" eb="5">
      <t>ジドウカイ</t>
    </rPh>
    <phoneticPr fontId="1"/>
  </si>
  <si>
    <t>1年生給食開始</t>
    <rPh sb="1" eb="3">
      <t>ネンセイ</t>
    </rPh>
    <rPh sb="3" eb="5">
      <t>キュウショク</t>
    </rPh>
    <rPh sb="5" eb="7">
      <t>カイシ</t>
    </rPh>
    <phoneticPr fontId="1"/>
  </si>
  <si>
    <t>芸術鑑賞会</t>
    <phoneticPr fontId="1"/>
  </si>
  <si>
    <t xml:space="preserve">、21日（金） 6年：修学旅行　 </t>
    <rPh sb="3" eb="4">
      <t>ニチ</t>
    </rPh>
    <rPh sb="5" eb="6">
      <t>キン</t>
    </rPh>
    <rPh sb="9" eb="10">
      <t>ネン</t>
    </rPh>
    <rPh sb="11" eb="13">
      <t>シュウガク</t>
    </rPh>
    <rPh sb="13" eb="15">
      <t>リョコウ</t>
    </rPh>
    <phoneticPr fontId="1"/>
  </si>
  <si>
    <t>6年：学力テスト</t>
    <rPh sb="1" eb="2">
      <t>ネン</t>
    </rPh>
    <rPh sb="3" eb="5">
      <t>ガクリョク</t>
    </rPh>
    <phoneticPr fontId="1"/>
  </si>
  <si>
    <t>22日(火)、24日(木)、25日(金) 個人懇談</t>
    <rPh sb="2" eb="3">
      <t>ニチ</t>
    </rPh>
    <rPh sb="4" eb="5">
      <t>カ</t>
    </rPh>
    <rPh sb="9" eb="10">
      <t>ニチ</t>
    </rPh>
    <rPh sb="11" eb="12">
      <t>モク</t>
    </rPh>
    <rPh sb="16" eb="17">
      <t>ニチ</t>
    </rPh>
    <rPh sb="18" eb="19">
      <t>キン</t>
    </rPh>
    <rPh sb="21" eb="23">
      <t>コジン</t>
    </rPh>
    <rPh sb="23" eb="25">
      <t>コンダン</t>
    </rPh>
    <phoneticPr fontId="1"/>
  </si>
  <si>
    <t>給食終了</t>
    <rPh sb="0" eb="2">
      <t>キュウショク</t>
    </rPh>
    <rPh sb="2" eb="4">
      <t>シュウリョウ</t>
    </rPh>
    <phoneticPr fontId="1"/>
  </si>
  <si>
    <t>1学期終業式</t>
    <rPh sb="1" eb="3">
      <t>ガッキ</t>
    </rPh>
    <rPh sb="3" eb="6">
      <t>シュウギョウシキ</t>
    </rPh>
    <phoneticPr fontId="1"/>
  </si>
  <si>
    <t>2学期始業式</t>
    <rPh sb="1" eb="3">
      <t>ガッキ</t>
    </rPh>
    <rPh sb="3" eb="5">
      <t>シギョウ</t>
    </rPh>
    <rPh sb="5" eb="6">
      <t>シキ</t>
    </rPh>
    <phoneticPr fontId="1"/>
  </si>
  <si>
    <t>おもな予定</t>
    <phoneticPr fontId="1"/>
  </si>
  <si>
    <t>給食開始</t>
    <phoneticPr fontId="1"/>
  </si>
  <si>
    <t>代日休業日</t>
    <rPh sb="0" eb="1">
      <t>ダイ</t>
    </rPh>
    <rPh sb="1" eb="2">
      <t>ヒ</t>
    </rPh>
    <rPh sb="2" eb="5">
      <t>キュウギョウビ</t>
    </rPh>
    <phoneticPr fontId="1"/>
  </si>
  <si>
    <t>30日（火）、12月2日（木）、2日（金）  個人懇談</t>
    <rPh sb="2" eb="3">
      <t>ヒ</t>
    </rPh>
    <rPh sb="4" eb="5">
      <t>カ</t>
    </rPh>
    <rPh sb="9" eb="10">
      <t>ツキ</t>
    </rPh>
    <rPh sb="11" eb="12">
      <t>ニチ</t>
    </rPh>
    <rPh sb="13" eb="14">
      <t>モク</t>
    </rPh>
    <rPh sb="17" eb="18">
      <t>ニチ</t>
    </rPh>
    <rPh sb="19" eb="20">
      <t>キン</t>
    </rPh>
    <rPh sb="23" eb="25">
      <t>コジン</t>
    </rPh>
    <rPh sb="25" eb="27">
      <t>コンダン</t>
    </rPh>
    <phoneticPr fontId="1"/>
  </si>
  <si>
    <t xml:space="preserve"> 2学期終業式</t>
    <rPh sb="2" eb="4">
      <t>ガッキ</t>
    </rPh>
    <rPh sb="4" eb="7">
      <t>シュウギョウシキ</t>
    </rPh>
    <phoneticPr fontId="1"/>
  </si>
  <si>
    <t>3学期始業式</t>
    <rPh sb="1" eb="3">
      <t>ガッキ</t>
    </rPh>
    <rPh sb="3" eb="5">
      <t>シギョウ</t>
    </rPh>
    <rPh sb="5" eb="6">
      <t>シキ</t>
    </rPh>
    <phoneticPr fontId="1"/>
  </si>
  <si>
    <t>給食開始</t>
    <rPh sb="0" eb="2">
      <t>キュウショク</t>
    </rPh>
    <rPh sb="2" eb="4">
      <t>カイシ</t>
    </rPh>
    <phoneticPr fontId="1"/>
  </si>
  <si>
    <t>～27日（木） マラソン記録会</t>
    <rPh sb="3" eb="4">
      <t>ニチ</t>
    </rPh>
    <rPh sb="5" eb="6">
      <t>モク</t>
    </rPh>
    <rPh sb="12" eb="14">
      <t>キロク</t>
    </rPh>
    <rPh sb="14" eb="15">
      <t>カイ</t>
    </rPh>
    <phoneticPr fontId="1"/>
  </si>
  <si>
    <t>入学説明会</t>
    <rPh sb="0" eb="2">
      <t>ニュウガク</t>
    </rPh>
    <rPh sb="2" eb="5">
      <t>セツメイカイ</t>
    </rPh>
    <phoneticPr fontId="1"/>
  </si>
  <si>
    <t xml:space="preserve"> PTAオール委員会</t>
    <rPh sb="7" eb="10">
      <t>イインカイ</t>
    </rPh>
    <phoneticPr fontId="1"/>
  </si>
  <si>
    <t>6年生を送る会</t>
    <rPh sb="1" eb="2">
      <t>ネン</t>
    </rPh>
    <rPh sb="2" eb="3">
      <t>セイ</t>
    </rPh>
    <rPh sb="4" eb="5">
      <t>オク</t>
    </rPh>
    <rPh sb="6" eb="7">
      <t>カイ</t>
    </rPh>
    <phoneticPr fontId="1"/>
  </si>
  <si>
    <t>校外児童会</t>
    <phoneticPr fontId="1"/>
  </si>
  <si>
    <t>修了式</t>
    <rPh sb="0" eb="2">
      <t>シュウリョウ</t>
    </rPh>
    <rPh sb="2" eb="3">
      <t>シキ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</si>
  <si>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</si>
  <si>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</si>
  <si>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</si>
  <si>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曜</t>
    <rPh sb="0" eb="1">
      <t>ヨウ</t>
    </rPh>
    <phoneticPr fontId="1"/>
  </si>
  <si>
    <t>ここ変える
↓</t>
    <rPh sb="2" eb="3">
      <t>カ</t>
    </rPh>
    <phoneticPr fontId="1"/>
  </si>
  <si>
    <t>代日休業日？</t>
    <phoneticPr fontId="1"/>
  </si>
  <si>
    <t>土曜参観・PTA総会・学級懇談会？</t>
    <rPh sb="0" eb="1">
      <t>ド</t>
    </rPh>
    <phoneticPr fontId="1"/>
  </si>
  <si>
    <t>人権参観・学級懇談（1・2・3年生）?</t>
    <rPh sb="0" eb="2">
      <t>ジンケン</t>
    </rPh>
    <rPh sb="2" eb="4">
      <t>サンカン</t>
    </rPh>
    <rPh sb="5" eb="7">
      <t>ガッキュウ</t>
    </rPh>
    <rPh sb="7" eb="9">
      <t>コンダン</t>
    </rPh>
    <phoneticPr fontId="1"/>
  </si>
  <si>
    <t>人権参観・学級懇談（4・5・6年生）?</t>
    <rPh sb="0" eb="2">
      <t>ジンケン</t>
    </rPh>
    <rPh sb="2" eb="4">
      <t>サンカン</t>
    </rPh>
    <rPh sb="5" eb="7">
      <t>ガッキュウ</t>
    </rPh>
    <rPh sb="7" eb="9">
      <t>コンダン</t>
    </rPh>
    <phoneticPr fontId="1"/>
  </si>
  <si>
    <t>日程未定  参観・懇談（2・4・6年生）?</t>
    <rPh sb="6" eb="8">
      <t>サンカン</t>
    </rPh>
    <rPh sb="9" eb="11">
      <t>コンダン</t>
    </rPh>
    <rPh sb="17" eb="18">
      <t>ネン</t>
    </rPh>
    <rPh sb="18" eb="19">
      <t>セイ</t>
    </rPh>
    <phoneticPr fontId="1"/>
  </si>
  <si>
    <t>日程未定  参観・懇談（1・3・5年生）?</t>
    <rPh sb="6" eb="8">
      <t>サンカン</t>
    </rPh>
    <rPh sb="9" eb="11">
      <t>コンダン</t>
    </rPh>
    <rPh sb="17" eb="18">
      <t>ネン</t>
    </rPh>
    <rPh sb="18" eb="19">
      <t>セイ</t>
    </rPh>
    <phoneticPr fontId="1"/>
  </si>
  <si>
    <t>運動会〔予備日：17日（日）?〕</t>
    <rPh sb="0" eb="3">
      <t>ウンドウカイ</t>
    </rPh>
    <rPh sb="4" eb="6">
      <t>ヨビ</t>
    </rPh>
    <rPh sb="6" eb="7">
      <t>ビ</t>
    </rPh>
    <rPh sb="10" eb="11">
      <t>ヒ</t>
    </rPh>
    <rPh sb="12" eb="13">
      <t>ニチ</t>
    </rPh>
    <phoneticPr fontId="1"/>
  </si>
  <si>
    <t>PTA地域清掃活動？</t>
    <rPh sb="3" eb="9">
      <t>チイキセイソウカツドウ</t>
    </rPh>
    <phoneticPr fontId="1"/>
  </si>
  <si>
    <t xml:space="preserve">日程未定　作品展 </t>
    <rPh sb="5" eb="7">
      <t>サクヒン</t>
    </rPh>
    <rPh sb="7" eb="8">
      <t>テン</t>
    </rPh>
    <phoneticPr fontId="1"/>
  </si>
  <si>
    <t>学級懇談会（1年）</t>
    <rPh sb="0" eb="2">
      <t>ガッキュウ</t>
    </rPh>
    <rPh sb="2" eb="5">
      <t>コンダンカイ</t>
    </rPh>
    <rPh sb="7" eb="8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</si>
</sst>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（&quot;####&quot;年度）&quot;"/>
  </numFmts>
  <fonts count="1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UD デジタル 教科書体 NK-R"/>
      <family val="1"/>
      <charset val="128"/>
    </font>
    <font>
      <b/>
      <sz val="12"/>
      <color theme="1"/>
      <name val="UD デジタル 教科書体 NK-R"/>
      <family val="1"/>
      <charset val="128"/>
    </font>
    <font>
      <sz val="11"/>
      <color theme="1"/>
      <name val="UD デジタル 教科書体 NK-R"/>
      <family val="1"/>
      <charset val="128"/>
    </font>
    <font>
      <sz val="11"/>
      <color theme="0"/>
      <name val="ＭＳ Ｐゴシック"/>
      <family val="2"/>
      <charset val="128"/>
      <scheme val="minor"/>
    </font>
    <font>
      <b/>
      <sz val="12"/>
      <color theme="0"/>
      <name val="UD デジタル 教科書体 NK-R"/>
      <family val="1"/>
      <charset val="128"/>
    </font>
    <font>
      <sz val="28"/>
      <color theme="1"/>
      <name val="UD デジタル 教科書体 NK-R"/>
      <family val="1"/>
      <charset val="128"/>
    </font>
    <font>
      <sz val="72"/>
      <color theme="1"/>
      <name val="UD デジタル 教科書体 NK-R"/>
      <family val="1"/>
      <charset val="128"/>
    </font>
    <font>
      <sz val="150"/>
      <color theme="1"/>
      <name val="UD デジタル 教科書体 NK-R"/>
      <family val="1"/>
      <charset val="128"/>
    </font>
    <font>
      <sz val="100"/>
      <color rgb="FFFF0000"/>
      <name val="ＭＳ Ｐゴシック"/>
      <family val="2"/>
      <charset val="128"/>
      <scheme val="minor"/>
    </font>
    <font>
      <sz val="36"/>
      <color theme="1"/>
      <name val="UD デジタル 教科書体 NK-R"/>
      <family val="1"/>
      <charset val="128"/>
    </font>
    <font>
      <sz val="28"/>
      <color rgb="FFFF0000"/>
      <name val="UD デジタル 教科書体 NK-R"/>
      <family val="1"/>
      <charset val="128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UD デジタル 教科書体 NK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7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12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4" fillId="0" borderId="0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0" xfId="0" applyFont="1">
      <alignment vertical="center"/>
    </xf>
    <xf numFmtId="0" fontId="4" fillId="0" borderId="19" xfId="0" applyFont="1" applyBorder="1">
      <alignment vertical="center"/>
    </xf>
    <xf numFmtId="0" fontId="4" fillId="0" borderId="17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Fill="1">
      <alignment vertical="center"/>
    </xf>
    <xf numFmtId="0" fontId="5" fillId="0" borderId="13" xfId="0" applyFont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7" fillId="2" borderId="15" xfId="0" applyFont="1" applyFill="1" applyBorder="1">
      <alignment vertical="center"/>
    </xf>
    <xf numFmtId="0" fontId="7" fillId="2" borderId="14" xfId="0" applyFont="1" applyFill="1" applyBorder="1">
      <alignment vertical="center"/>
    </xf>
    <xf numFmtId="0" fontId="8" fillId="2" borderId="14" xfId="0" applyFont="1" applyFill="1" applyBorder="1" applyAlignment="1">
      <alignment horizontal="center" vertical="center"/>
    </xf>
    <xf numFmtId="0" fontId="4" fillId="2" borderId="1" xfId="0" applyFont="1" applyFill="1" applyBorder="1">
      <alignment vertical="center"/>
    </xf>
    <xf numFmtId="0" fontId="4" fillId="2" borderId="0" xfId="0" applyFont="1" applyFill="1">
      <alignment vertical="center"/>
    </xf>
    <xf numFmtId="0" fontId="4" fillId="2" borderId="2" xfId="0" applyFont="1" applyFill="1" applyBorder="1">
      <alignment vertical="center"/>
    </xf>
    <xf numFmtId="0" fontId="4" fillId="2" borderId="0" xfId="0" applyFont="1" applyFill="1" applyBorder="1">
      <alignment vertical="center"/>
    </xf>
    <xf numFmtId="0" fontId="4" fillId="2" borderId="3" xfId="0" applyFont="1" applyFill="1" applyBorder="1">
      <alignment vertical="center"/>
    </xf>
    <xf numFmtId="0" fontId="4" fillId="2" borderId="3" xfId="0" applyFont="1" applyFill="1" applyBorder="1" applyAlignment="1">
      <alignment vertical="center" wrapText="1"/>
    </xf>
    <xf numFmtId="0" fontId="4" fillId="2" borderId="8" xfId="0" applyFont="1" applyFill="1" applyBorder="1">
      <alignment vertical="center"/>
    </xf>
    <xf numFmtId="0" fontId="4" fillId="2" borderId="9" xfId="0" applyFont="1" applyFill="1" applyBorder="1" applyAlignment="1">
      <alignment vertical="center" wrapText="1"/>
    </xf>
    <xf numFmtId="0" fontId="8" fillId="2" borderId="15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vertical="center"/>
    </xf>
    <xf numFmtId="0" fontId="8" fillId="2" borderId="16" xfId="0" applyFont="1" applyFill="1" applyBorder="1" applyAlignment="1">
      <alignment vertical="center"/>
    </xf>
    <xf numFmtId="0" fontId="4" fillId="2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shrinkToFit="1"/>
    </xf>
    <xf numFmtId="0" fontId="7" fillId="2" borderId="16" xfId="0" applyFont="1" applyFill="1" applyBorder="1">
      <alignment vertical="center"/>
    </xf>
    <xf numFmtId="0" fontId="8" fillId="2" borderId="15" xfId="0" applyFont="1" applyFill="1" applyBorder="1" applyAlignment="1">
      <alignment vertical="center"/>
    </xf>
    <xf numFmtId="0" fontId="5" fillId="0" borderId="14" xfId="0" applyFont="1" applyBorder="1" applyAlignment="1">
      <alignment horizontal="center" vertical="top"/>
    </xf>
    <xf numFmtId="0" fontId="4" fillId="2" borderId="0" xfId="0" applyFont="1" applyFill="1" applyBorder="1" applyAlignment="1">
      <alignment vertical="top"/>
    </xf>
    <xf numFmtId="0" fontId="4" fillId="2" borderId="0" xfId="0" applyFont="1" applyFill="1" applyAlignment="1">
      <alignment vertical="top"/>
    </xf>
    <xf numFmtId="0" fontId="4" fillId="2" borderId="3" xfId="0" applyFont="1" applyFill="1" applyBorder="1" applyAlignment="1">
      <alignment vertical="top"/>
    </xf>
    <xf numFmtId="0" fontId="4" fillId="2" borderId="3" xfId="0" applyFont="1" applyFill="1" applyBorder="1" applyAlignment="1">
      <alignment vertical="top" wrapText="1"/>
    </xf>
    <xf numFmtId="0" fontId="4" fillId="2" borderId="6" xfId="0" applyFont="1" applyFill="1" applyBorder="1">
      <alignment vertical="center"/>
    </xf>
    <xf numFmtId="0" fontId="4" fillId="2" borderId="7" xfId="0" applyFont="1" applyFill="1" applyBorder="1" applyAlignment="1">
      <alignment vertical="center" wrapText="1"/>
    </xf>
    <xf numFmtId="0" fontId="4" fillId="2" borderId="20" xfId="0" applyFont="1" applyFill="1" applyBorder="1">
      <alignment vertical="center"/>
    </xf>
    <xf numFmtId="0" fontId="4" fillId="2" borderId="21" xfId="0" applyFont="1" applyFill="1" applyBorder="1">
      <alignment vertical="center"/>
    </xf>
    <xf numFmtId="0" fontId="4" fillId="2" borderId="22" xfId="0" applyFont="1" applyFill="1" applyBorder="1">
      <alignment vertical="center"/>
    </xf>
    <xf numFmtId="0" fontId="4" fillId="2" borderId="5" xfId="0" applyFont="1" applyFill="1" applyBorder="1" applyAlignment="1">
      <alignment vertical="center" wrapText="1"/>
    </xf>
    <xf numFmtId="0" fontId="5" fillId="2" borderId="15" xfId="0" applyFont="1" applyFill="1" applyBorder="1" applyAlignment="1">
      <alignment horizontal="center" vertical="center"/>
    </xf>
    <xf numFmtId="0" fontId="4" fillId="2" borderId="9" xfId="0" applyFont="1" applyFill="1" applyBorder="1">
      <alignment vertical="center"/>
    </xf>
    <xf numFmtId="0" fontId="5" fillId="2" borderId="10" xfId="0" applyFont="1" applyFill="1" applyBorder="1" applyAlignment="1">
      <alignment horizontal="centerContinuous" vertical="center"/>
    </xf>
    <xf numFmtId="0" fontId="4" fillId="0" borderId="10" xfId="0" applyFont="1" applyBorder="1" applyAlignment="1">
      <alignment horizontal="centerContinuous" vertical="center"/>
    </xf>
    <xf numFmtId="0" fontId="5" fillId="2" borderId="11" xfId="0" applyFont="1" applyFill="1" applyBorder="1" applyAlignment="1">
      <alignment horizontal="centerContinuous" vertical="center"/>
    </xf>
    <xf numFmtId="0" fontId="5" fillId="0" borderId="11" xfId="0" applyFont="1" applyFill="1" applyBorder="1" applyAlignment="1">
      <alignment horizontal="centerContinuous" vertical="center"/>
    </xf>
    <xf numFmtId="0" fontId="5" fillId="0" borderId="10" xfId="0" applyFont="1" applyBorder="1" applyAlignment="1">
      <alignment horizontal="centerContinuous" vertical="center"/>
    </xf>
    <xf numFmtId="0" fontId="4" fillId="0" borderId="11" xfId="0" applyFont="1" applyFill="1" applyBorder="1" applyAlignment="1">
      <alignment horizontal="centerContinuous" vertical="center"/>
    </xf>
    <xf numFmtId="0" fontId="8" fillId="2" borderId="1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 wrapText="1"/>
    </xf>
    <xf numFmtId="0" fontId="8" fillId="2" borderId="16" xfId="0" applyFont="1" applyFill="1" applyBorder="1" applyAlignment="1">
      <alignment horizontal="center" vertical="center"/>
    </xf>
    <xf numFmtId="0" fontId="4" fillId="2" borderId="7" xfId="0" applyFont="1" applyFill="1" applyBorder="1">
      <alignment vertical="center"/>
    </xf>
    <xf numFmtId="0" fontId="6" fillId="2" borderId="3" xfId="0" applyFont="1" applyFill="1" applyBorder="1" applyAlignment="1">
      <alignment vertical="center" wrapText="1"/>
    </xf>
    <xf numFmtId="0" fontId="6" fillId="2" borderId="9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top"/>
    </xf>
    <xf numFmtId="0" fontId="3" fillId="0" borderId="23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19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24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2" borderId="9" xfId="0" applyFont="1" applyFill="1" applyBorder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25" xfId="0" applyFont="1" applyBorder="1">
      <alignment vertical="center"/>
    </xf>
    <xf numFmtId="0" fontId="12" fillId="0" borderId="26" xfId="0" quotePrefix="1" applyFont="1" applyBorder="1" applyAlignment="1">
      <alignment horizontal="center" vertical="center"/>
    </xf>
    <xf numFmtId="0" fontId="13" fillId="0" borderId="25" xfId="0" applyFont="1" applyBorder="1">
      <alignment vertical="center"/>
    </xf>
    <xf numFmtId="176" fontId="14" fillId="0" borderId="0" xfId="0" applyNumberFormat="1" applyFont="1" applyAlignment="1">
      <alignment horizontal="left" vertical="center"/>
    </xf>
    <xf numFmtId="0" fontId="3" fillId="0" borderId="25" xfId="0" applyFont="1" applyBorder="1" applyAlignment="1">
      <alignment horizontal="center" wrapText="1"/>
    </xf>
    <xf numFmtId="0" fontId="15" fillId="3" borderId="25" xfId="0" applyFont="1" applyFill="1" applyBorder="1">
      <alignment vertical="center"/>
    </xf>
    <xf numFmtId="0" fontId="16" fillId="0" borderId="18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35858</xdr:colOff>
      <xdr:row>3</xdr:row>
      <xdr:rowOff>71717</xdr:rowOff>
    </xdr:from>
    <xdr:to>
      <xdr:col>7</xdr:col>
      <xdr:colOff>125505</xdr:colOff>
      <xdr:row>4</xdr:row>
      <xdr:rowOff>170329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5025926-FF27-49FA-BB6C-030EFC3827A3}"/>
            </a:ext>
          </a:extLst>
        </xdr:cNvPr>
        <xdr:cNvSpPr txBox="1"/>
      </xdr:nvSpPr>
      <xdr:spPr>
        <a:xfrm>
          <a:off x="4069976" y="1210235"/>
          <a:ext cx="394447" cy="2958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 b="1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9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R33"/>
  <sheetViews>
    <sheetView showRowColHeaders="0" tabSelected="1" zoomScale="85" zoomScaleNormal="85" workbookViewId="0">
      <selection activeCell="L2" sqref="L2"/>
    </sheetView>
  </sheetViews>
  <sheetFormatPr defaultColWidth="9" defaultRowHeight="16.2" outlineLevelCol="1" x14ac:dyDescent="0.2"/>
  <cols>
    <col min="1" max="1" width="1.77734375" style="1" customWidth="1"/>
    <col min="2" max="2" width="4.21875" style="9" customWidth="1"/>
    <col min="3" max="3" width="4.21875" style="6" customWidth="1"/>
    <col min="4" max="4" width="5.21875" style="6" customWidth="1"/>
    <col min="5" max="5" width="42.44140625" style="6" customWidth="1"/>
    <col min="6" max="6" width="0.88671875" style="6" customWidth="1"/>
    <col min="7" max="8" width="4.44140625" style="9" customWidth="1"/>
    <col min="9" max="9" width="5.44140625" style="9" customWidth="1"/>
    <col min="10" max="10" width="48.88671875" style="10" customWidth="1"/>
    <col min="11" max="11" width="5.6640625" style="1" customWidth="1"/>
    <col min="12" max="12" width="11.77734375" style="1" customWidth="1" outlineLevel="1"/>
    <col min="13" max="13" width="5.88671875" style="1" customWidth="1" outlineLevel="1"/>
    <col min="14" max="14" width="11.21875" style="1" customWidth="1" outlineLevel="1"/>
    <col min="15" max="15" width="4.6640625" style="1" customWidth="1" outlineLevel="1"/>
    <col min="16" max="17" width="9" style="1" customWidth="1" outlineLevel="1"/>
    <col min="18" max="18" width="12.109375" style="1" customWidth="1" outlineLevel="1"/>
    <col min="19" max="16384" width="9" style="1"/>
  </cols>
  <sheetData>
    <row r="1" spans="2:18" ht="47.25" customHeight="1" thickBot="1" x14ac:dyDescent="0.25">
      <c r="B1" s="81" t="str">
        <f>"令和 " &amp; L2-2018 &amp; " 年度（" &amp; L2 &amp; "年度）　　　      　年間行事予定　　  　 便利市立エクセル小学校"</f>
        <v>令和 3 年度（2021年度）　　　      　年間行事予定　　  　 便利市立エクセル小学校</v>
      </c>
      <c r="C1" s="82"/>
      <c r="D1" s="82"/>
      <c r="E1" s="82"/>
      <c r="F1" s="82"/>
      <c r="G1" s="82"/>
      <c r="H1" s="82"/>
      <c r="I1" s="82"/>
      <c r="J1" s="83"/>
      <c r="L1" s="79" t="s">
        <v>50</v>
      </c>
    </row>
    <row r="2" spans="2:18" ht="27.75" customHeight="1" thickBot="1" x14ac:dyDescent="0.25">
      <c r="B2" s="11" t="s">
        <v>0</v>
      </c>
      <c r="C2" s="44" t="s">
        <v>33</v>
      </c>
      <c r="D2" s="45"/>
      <c r="E2" s="46"/>
      <c r="F2" s="3"/>
      <c r="G2" s="2" t="s">
        <v>0</v>
      </c>
      <c r="H2" s="47" t="s">
        <v>1</v>
      </c>
      <c r="I2" s="48"/>
      <c r="J2" s="49"/>
      <c r="L2" s="80">
        <v>2021</v>
      </c>
      <c r="Q2" s="1">
        <f>L2+1</f>
        <v>2022</v>
      </c>
    </row>
    <row r="3" spans="2:18" ht="15.9" customHeight="1" x14ac:dyDescent="0.2">
      <c r="B3" s="13">
        <v>4</v>
      </c>
      <c r="C3" s="16">
        <v>6</v>
      </c>
      <c r="D3" s="17" t="str">
        <f>IF(C3&lt;&gt;"",TEXT(N3,"(" &amp; "aaa" &amp; ")"),"")</f>
        <v>(火)</v>
      </c>
      <c r="E3" s="18" t="s">
        <v>18</v>
      </c>
      <c r="F3" s="4"/>
      <c r="G3" s="50">
        <v>9</v>
      </c>
      <c r="H3" s="57">
        <v>1</v>
      </c>
      <c r="I3" s="17" t="str">
        <f>IF(H3&lt;&gt;"",TEXT(R3,"(" &amp; "aaa" &amp; ")"),"")</f>
        <v>(水)</v>
      </c>
      <c r="J3" s="51" t="s">
        <v>34</v>
      </c>
      <c r="L3" s="1">
        <f t="shared" ref="L3:L12" si="0">B3</f>
        <v>4</v>
      </c>
      <c r="M3" s="1">
        <f t="shared" ref="M3:M12" si="1">C3</f>
        <v>6</v>
      </c>
      <c r="N3" s="1" t="str">
        <f>$L$2 &amp; "/" &amp; L3 &amp; "/" &amp; M3</f>
        <v>2021/4/6</v>
      </c>
      <c r="P3" s="1">
        <f>G3</f>
        <v>9</v>
      </c>
      <c r="Q3" s="1">
        <f>H3</f>
        <v>1</v>
      </c>
      <c r="R3" s="1" t="str">
        <f>$L$2 &amp; "/" &amp; P3 &amp; "/" &amp; Q3</f>
        <v>2021/9/1</v>
      </c>
    </row>
    <row r="4" spans="2:18" ht="15.9" customHeight="1" x14ac:dyDescent="0.2">
      <c r="B4" s="14">
        <v>4</v>
      </c>
      <c r="C4" s="19">
        <v>8</v>
      </c>
      <c r="D4" s="17" t="str">
        <f t="shared" ref="D4:D32" si="2">IF(C4&lt;&gt;"",TEXT(N4,"(" &amp; "aaa" &amp; ")"),"")</f>
        <v>(木)</v>
      </c>
      <c r="E4" s="20" t="s">
        <v>20</v>
      </c>
      <c r="F4" s="4"/>
      <c r="G4" s="15">
        <v>9</v>
      </c>
      <c r="H4" s="56">
        <v>2</v>
      </c>
      <c r="I4" s="56" t="str">
        <f>IF(H4&lt;&gt;"",TEXT(R4,"(" &amp; "aaa" &amp; ")"),"")</f>
        <v>(木)</v>
      </c>
      <c r="J4" s="21" t="s">
        <v>53</v>
      </c>
      <c r="L4" s="1">
        <f t="shared" si="0"/>
        <v>4</v>
      </c>
      <c r="M4" s="1">
        <f t="shared" si="1"/>
        <v>8</v>
      </c>
      <c r="N4" s="1" t="str">
        <f t="shared" ref="N4:N21" si="3">$L$2 &amp; "/" &amp; L4 &amp; "/" &amp; M4</f>
        <v>2021/4/8</v>
      </c>
      <c r="P4" s="1">
        <f t="shared" ref="P4:P32" si="4">G4</f>
        <v>9</v>
      </c>
      <c r="Q4" s="1">
        <f t="shared" ref="Q4:Q32" si="5">H4</f>
        <v>2</v>
      </c>
      <c r="R4" s="1" t="str">
        <f t="shared" ref="R4:R16" si="6">$L$2 &amp; "/" &amp; P4 &amp; "/" &amp; Q4</f>
        <v>2021/9/2</v>
      </c>
    </row>
    <row r="5" spans="2:18" ht="15.9" customHeight="1" x14ac:dyDescent="0.2">
      <c r="B5" s="14">
        <v>4</v>
      </c>
      <c r="C5" s="19">
        <v>9</v>
      </c>
      <c r="D5" s="17" t="str">
        <f t="shared" si="2"/>
        <v>(金)</v>
      </c>
      <c r="E5" s="21" t="s">
        <v>19</v>
      </c>
      <c r="F5" s="4"/>
      <c r="G5" s="15">
        <v>9</v>
      </c>
      <c r="H5" s="56">
        <v>3</v>
      </c>
      <c r="I5" s="56" t="str">
        <f>IF(H5&lt;&gt;"",TEXT(R5,"(" &amp; "aaa" &amp; ")"),"")</f>
        <v>(金)</v>
      </c>
      <c r="J5" s="21" t="s">
        <v>54</v>
      </c>
      <c r="L5" s="1">
        <f t="shared" si="0"/>
        <v>4</v>
      </c>
      <c r="M5" s="1">
        <f t="shared" si="1"/>
        <v>9</v>
      </c>
      <c r="N5" s="1" t="str">
        <f t="shared" si="3"/>
        <v>2021/4/9</v>
      </c>
      <c r="P5" s="1">
        <f t="shared" si="4"/>
        <v>9</v>
      </c>
      <c r="Q5" s="1">
        <f t="shared" si="5"/>
        <v>3</v>
      </c>
      <c r="R5" s="1" t="str">
        <f t="shared" si="6"/>
        <v>2021/9/3</v>
      </c>
    </row>
    <row r="6" spans="2:18" ht="15.9" customHeight="1" x14ac:dyDescent="0.2">
      <c r="B6" s="14">
        <v>4</v>
      </c>
      <c r="C6" s="19">
        <v>12</v>
      </c>
      <c r="D6" s="17" t="str">
        <f t="shared" si="2"/>
        <v>(月)</v>
      </c>
      <c r="E6" s="21" t="s">
        <v>21</v>
      </c>
      <c r="F6" s="4"/>
      <c r="G6" s="52">
        <v>9</v>
      </c>
      <c r="H6" s="56"/>
      <c r="I6" s="56" t="str">
        <f t="shared" ref="I6:I32" si="7">IF(H6&lt;&gt;"",TEXT(R6,"(" &amp; "aaa" &amp; ")"),"")</f>
        <v/>
      </c>
      <c r="J6" s="21" t="s">
        <v>15</v>
      </c>
      <c r="L6" s="1">
        <f t="shared" si="0"/>
        <v>4</v>
      </c>
      <c r="M6" s="1">
        <f t="shared" si="1"/>
        <v>12</v>
      </c>
      <c r="N6" s="1" t="str">
        <f t="shared" si="3"/>
        <v>2021/4/12</v>
      </c>
      <c r="P6" s="1">
        <f t="shared" si="4"/>
        <v>9</v>
      </c>
      <c r="Q6" s="1">
        <f t="shared" si="5"/>
        <v>0</v>
      </c>
      <c r="R6" s="1" t="str">
        <f t="shared" si="6"/>
        <v>2021/9/0</v>
      </c>
    </row>
    <row r="7" spans="2:18" ht="15.9" customHeight="1" x14ac:dyDescent="0.2">
      <c r="B7" s="12">
        <f t="shared" ref="B7" si="8">B6</f>
        <v>4</v>
      </c>
      <c r="C7" s="19">
        <v>13</v>
      </c>
      <c r="D7" s="17" t="str">
        <f t="shared" si="2"/>
        <v>(火)</v>
      </c>
      <c r="E7" s="21" t="s">
        <v>22</v>
      </c>
      <c r="F7" s="4"/>
      <c r="G7" s="24">
        <v>10</v>
      </c>
      <c r="H7" s="58">
        <v>3</v>
      </c>
      <c r="I7" s="58" t="str">
        <f t="shared" si="7"/>
        <v>(日)</v>
      </c>
      <c r="J7" s="53" t="s">
        <v>58</v>
      </c>
      <c r="L7" s="1">
        <f t="shared" si="0"/>
        <v>4</v>
      </c>
      <c r="M7" s="1">
        <f t="shared" si="1"/>
        <v>13</v>
      </c>
      <c r="N7" s="1" t="str">
        <f t="shared" si="3"/>
        <v>2021/4/13</v>
      </c>
      <c r="P7" s="1">
        <f t="shared" si="4"/>
        <v>10</v>
      </c>
      <c r="Q7" s="1">
        <f t="shared" si="5"/>
        <v>3</v>
      </c>
      <c r="R7" s="1" t="str">
        <f t="shared" si="6"/>
        <v>2021/10/3</v>
      </c>
    </row>
    <row r="8" spans="2:18" ht="15.9" customHeight="1" x14ac:dyDescent="0.2">
      <c r="B8" s="14">
        <v>4</v>
      </c>
      <c r="C8" s="19">
        <v>16</v>
      </c>
      <c r="D8" s="17" t="str">
        <f t="shared" si="2"/>
        <v>(金)</v>
      </c>
      <c r="E8" s="21" t="s">
        <v>60</v>
      </c>
      <c r="F8" s="4"/>
      <c r="G8" s="12">
        <v>10</v>
      </c>
      <c r="H8" s="59">
        <v>16</v>
      </c>
      <c r="I8" s="59" t="str">
        <f t="shared" si="7"/>
        <v>(土)</v>
      </c>
      <c r="J8" s="21" t="s">
        <v>57</v>
      </c>
      <c r="L8" s="1">
        <f t="shared" si="0"/>
        <v>4</v>
      </c>
      <c r="M8" s="1">
        <f t="shared" si="1"/>
        <v>16</v>
      </c>
      <c r="N8" s="1" t="str">
        <f t="shared" si="3"/>
        <v>2021/4/16</v>
      </c>
      <c r="P8" s="1">
        <f t="shared" si="4"/>
        <v>10</v>
      </c>
      <c r="Q8" s="1">
        <f t="shared" si="5"/>
        <v>16</v>
      </c>
      <c r="R8" s="1" t="str">
        <f t="shared" si="6"/>
        <v>2021/10/16</v>
      </c>
    </row>
    <row r="9" spans="2:18" ht="15.9" customHeight="1" x14ac:dyDescent="0.2">
      <c r="B9" s="14">
        <v>4</v>
      </c>
      <c r="C9" s="19">
        <v>20</v>
      </c>
      <c r="D9" s="17" t="str">
        <f t="shared" si="2"/>
        <v>(火)</v>
      </c>
      <c r="E9" s="21" t="s">
        <v>23</v>
      </c>
      <c r="F9" s="4"/>
      <c r="G9" s="52">
        <v>10</v>
      </c>
      <c r="H9" s="60">
        <v>18</v>
      </c>
      <c r="I9" s="60" t="str">
        <f t="shared" si="7"/>
        <v>(月)</v>
      </c>
      <c r="J9" s="23" t="s">
        <v>35</v>
      </c>
      <c r="L9" s="1">
        <f t="shared" si="0"/>
        <v>4</v>
      </c>
      <c r="M9" s="1">
        <f t="shared" si="1"/>
        <v>20</v>
      </c>
      <c r="N9" s="1" t="str">
        <f t="shared" si="3"/>
        <v>2021/4/20</v>
      </c>
      <c r="P9" s="1">
        <f t="shared" si="4"/>
        <v>10</v>
      </c>
      <c r="Q9" s="1">
        <f t="shared" si="5"/>
        <v>18</v>
      </c>
      <c r="R9" s="1" t="str">
        <f t="shared" si="6"/>
        <v>2021/10/18</v>
      </c>
    </row>
    <row r="10" spans="2:18" ht="15.9" customHeight="1" x14ac:dyDescent="0.2">
      <c r="B10" s="14">
        <v>4</v>
      </c>
      <c r="C10" s="19">
        <v>21</v>
      </c>
      <c r="D10" s="17" t="str">
        <f t="shared" si="2"/>
        <v>(水)</v>
      </c>
      <c r="E10" s="21" t="s">
        <v>24</v>
      </c>
      <c r="F10" s="4"/>
      <c r="G10" s="24">
        <v>11</v>
      </c>
      <c r="H10" s="59"/>
      <c r="I10" s="59" t="str">
        <f t="shared" si="7"/>
        <v/>
      </c>
      <c r="J10" s="21" t="s">
        <v>59</v>
      </c>
      <c r="L10" s="1">
        <f t="shared" si="0"/>
        <v>4</v>
      </c>
      <c r="M10" s="1">
        <f t="shared" si="1"/>
        <v>21</v>
      </c>
      <c r="N10" s="1" t="str">
        <f t="shared" si="3"/>
        <v>2021/4/21</v>
      </c>
      <c r="P10" s="1">
        <f t="shared" si="4"/>
        <v>11</v>
      </c>
      <c r="Q10" s="1">
        <f t="shared" si="5"/>
        <v>0</v>
      </c>
      <c r="R10" s="1" t="str">
        <f t="shared" si="6"/>
        <v>2021/11/0</v>
      </c>
    </row>
    <row r="11" spans="2:18" ht="15.6" customHeight="1" x14ac:dyDescent="0.2">
      <c r="B11" s="14">
        <v>4</v>
      </c>
      <c r="C11" s="32">
        <v>23</v>
      </c>
      <c r="D11" s="33" t="str">
        <f t="shared" si="2"/>
        <v>(金)</v>
      </c>
      <c r="E11" s="34" t="s">
        <v>25</v>
      </c>
      <c r="F11" s="4"/>
      <c r="G11" s="12">
        <v>11</v>
      </c>
      <c r="H11" s="61">
        <v>29</v>
      </c>
      <c r="I11" s="61" t="str">
        <f t="shared" si="7"/>
        <v>(月)</v>
      </c>
      <c r="J11" s="54" t="s">
        <v>36</v>
      </c>
      <c r="L11" s="1">
        <f t="shared" si="0"/>
        <v>4</v>
      </c>
      <c r="M11" s="1">
        <f t="shared" si="1"/>
        <v>23</v>
      </c>
      <c r="N11" s="1" t="str">
        <f t="shared" si="3"/>
        <v>2021/4/23</v>
      </c>
      <c r="P11" s="1">
        <f t="shared" si="4"/>
        <v>11</v>
      </c>
      <c r="Q11" s="1">
        <f t="shared" si="5"/>
        <v>29</v>
      </c>
      <c r="R11" s="1" t="str">
        <f t="shared" si="6"/>
        <v>2021/11/29</v>
      </c>
    </row>
    <row r="12" spans="2:18" ht="15.9" customHeight="1" x14ac:dyDescent="0.2">
      <c r="B12" s="29">
        <v>4</v>
      </c>
      <c r="C12" s="22"/>
      <c r="D12" s="22" t="str">
        <f t="shared" si="2"/>
        <v/>
      </c>
      <c r="E12" s="23" t="s">
        <v>12</v>
      </c>
      <c r="F12" s="4"/>
      <c r="G12" s="52">
        <v>11</v>
      </c>
      <c r="H12" s="60"/>
      <c r="I12" s="60" t="str">
        <f t="shared" si="7"/>
        <v/>
      </c>
      <c r="J12" s="55"/>
      <c r="L12" s="1">
        <f t="shared" si="0"/>
        <v>4</v>
      </c>
      <c r="M12" s="1">
        <f t="shared" si="1"/>
        <v>0</v>
      </c>
      <c r="N12" s="1" t="str">
        <f t="shared" si="3"/>
        <v>2021/4/0</v>
      </c>
      <c r="P12" s="1">
        <f t="shared" si="4"/>
        <v>11</v>
      </c>
      <c r="Q12" s="1">
        <f t="shared" si="5"/>
        <v>0</v>
      </c>
      <c r="R12" s="1" t="str">
        <f t="shared" si="6"/>
        <v>2021/11/0</v>
      </c>
    </row>
    <row r="13" spans="2:18" ht="15.9" customHeight="1" x14ac:dyDescent="0.2">
      <c r="B13" s="24">
        <v>5</v>
      </c>
      <c r="C13" s="19"/>
      <c r="D13" s="17" t="str">
        <f>IF(C13&lt;&gt;"",TEXT(N13,"(" &amp; "aaa" &amp; ")"),"")</f>
        <v/>
      </c>
      <c r="E13" s="84" t="s">
        <v>10</v>
      </c>
      <c r="F13" s="4"/>
      <c r="G13" s="24">
        <v>12</v>
      </c>
      <c r="H13" s="58">
        <v>8</v>
      </c>
      <c r="I13" s="58" t="str">
        <f t="shared" si="7"/>
        <v>(水)</v>
      </c>
      <c r="J13" s="37" t="s">
        <v>24</v>
      </c>
      <c r="L13" s="1">
        <f t="shared" ref="L13:L21" si="9">B13</f>
        <v>5</v>
      </c>
      <c r="M13" s="1">
        <f>C13</f>
        <v>0</v>
      </c>
      <c r="N13" s="1" t="str">
        <f t="shared" si="3"/>
        <v>2021/5/0</v>
      </c>
      <c r="P13" s="1">
        <f t="shared" si="4"/>
        <v>12</v>
      </c>
      <c r="Q13" s="1">
        <f t="shared" si="5"/>
        <v>8</v>
      </c>
      <c r="R13" s="1" t="str">
        <f t="shared" si="6"/>
        <v>2021/12/8</v>
      </c>
    </row>
    <row r="14" spans="2:18" ht="15.9" customHeight="1" x14ac:dyDescent="0.2">
      <c r="B14" s="15">
        <v>5</v>
      </c>
      <c r="C14" s="19"/>
      <c r="D14" s="17" t="str">
        <f>IF(C14&lt;&gt;"",TEXT(N14,"(" &amp; "aaa" &amp; ")"),"")</f>
        <v/>
      </c>
      <c r="E14" s="85"/>
      <c r="F14" s="4"/>
      <c r="G14" s="12">
        <v>12</v>
      </c>
      <c r="H14" s="59"/>
      <c r="I14" s="59" t="str">
        <f t="shared" si="7"/>
        <v/>
      </c>
      <c r="J14" s="21" t="s">
        <v>6</v>
      </c>
      <c r="L14" s="1">
        <f t="shared" si="9"/>
        <v>5</v>
      </c>
      <c r="M14" s="1">
        <f>C14</f>
        <v>0</v>
      </c>
      <c r="N14" s="1" t="str">
        <f t="shared" si="3"/>
        <v>2021/5/0</v>
      </c>
      <c r="P14" s="1">
        <f t="shared" si="4"/>
        <v>12</v>
      </c>
      <c r="Q14" s="1">
        <f t="shared" si="5"/>
        <v>0</v>
      </c>
      <c r="R14" s="1" t="str">
        <f t="shared" si="6"/>
        <v>2021/12/0</v>
      </c>
    </row>
    <row r="15" spans="2:18" ht="15.9" customHeight="1" x14ac:dyDescent="0.2">
      <c r="B15" s="25">
        <v>5</v>
      </c>
      <c r="C15" s="19">
        <v>6</v>
      </c>
      <c r="D15" s="17" t="str">
        <f t="shared" si="2"/>
        <v>(木)</v>
      </c>
      <c r="E15" s="20" t="s">
        <v>26</v>
      </c>
      <c r="F15" s="4"/>
      <c r="G15" s="15">
        <v>12</v>
      </c>
      <c r="H15" s="59">
        <v>23</v>
      </c>
      <c r="I15" s="59" t="str">
        <f t="shared" si="7"/>
        <v>(木)</v>
      </c>
      <c r="J15" s="21" t="s">
        <v>30</v>
      </c>
      <c r="L15" s="1">
        <f t="shared" si="9"/>
        <v>5</v>
      </c>
      <c r="M15" s="1">
        <f t="shared" ref="M15:M21" si="10">C15</f>
        <v>6</v>
      </c>
      <c r="N15" s="1" t="str">
        <f t="shared" si="3"/>
        <v>2021/5/6</v>
      </c>
      <c r="P15" s="1">
        <f t="shared" si="4"/>
        <v>12</v>
      </c>
      <c r="Q15" s="1">
        <f t="shared" si="5"/>
        <v>23</v>
      </c>
      <c r="R15" s="1" t="str">
        <f t="shared" si="6"/>
        <v>2021/12/23</v>
      </c>
    </row>
    <row r="16" spans="2:18" ht="15.9" customHeight="1" thickBot="1" x14ac:dyDescent="0.25">
      <c r="B16" s="25">
        <v>5</v>
      </c>
      <c r="C16" s="19">
        <v>15</v>
      </c>
      <c r="D16" s="17" t="str">
        <f t="shared" si="2"/>
        <v>(土)</v>
      </c>
      <c r="E16" s="28" t="s">
        <v>52</v>
      </c>
      <c r="F16" s="4"/>
      <c r="G16" s="52">
        <v>12</v>
      </c>
      <c r="H16" s="60">
        <v>24</v>
      </c>
      <c r="I16" s="60" t="str">
        <f t="shared" si="7"/>
        <v>(金)</v>
      </c>
      <c r="J16" s="23" t="s">
        <v>37</v>
      </c>
      <c r="L16" s="1">
        <f t="shared" si="9"/>
        <v>5</v>
      </c>
      <c r="M16" s="1">
        <f t="shared" si="10"/>
        <v>15</v>
      </c>
      <c r="N16" s="1" t="str">
        <f t="shared" si="3"/>
        <v>2021/5/15</v>
      </c>
      <c r="P16" s="1">
        <f t="shared" si="4"/>
        <v>12</v>
      </c>
      <c r="Q16" s="1">
        <f t="shared" si="5"/>
        <v>24</v>
      </c>
      <c r="R16" s="1" t="str">
        <f t="shared" si="6"/>
        <v>2021/12/24</v>
      </c>
    </row>
    <row r="17" spans="2:18" ht="15.9" customHeight="1" x14ac:dyDescent="0.2">
      <c r="B17" s="12">
        <v>5</v>
      </c>
      <c r="C17" s="19">
        <v>17</v>
      </c>
      <c r="D17" s="17" t="str">
        <f t="shared" si="2"/>
        <v>(月)</v>
      </c>
      <c r="E17" s="20" t="s">
        <v>51</v>
      </c>
      <c r="F17" s="4"/>
      <c r="G17" s="24">
        <v>1</v>
      </c>
      <c r="H17" s="58">
        <v>11</v>
      </c>
      <c r="I17" s="58" t="str">
        <f t="shared" si="7"/>
        <v>(火)</v>
      </c>
      <c r="J17" s="37" t="s">
        <v>38</v>
      </c>
      <c r="L17" s="1">
        <f t="shared" si="9"/>
        <v>5</v>
      </c>
      <c r="M17" s="1">
        <f t="shared" si="10"/>
        <v>17</v>
      </c>
      <c r="N17" s="1" t="str">
        <f t="shared" si="3"/>
        <v>2021/5/17</v>
      </c>
      <c r="P17" s="62">
        <f t="shared" si="4"/>
        <v>1</v>
      </c>
      <c r="Q17" s="63">
        <f t="shared" si="5"/>
        <v>11</v>
      </c>
      <c r="R17" s="64" t="str">
        <f>$Q$2 &amp; "/" &amp; P17 &amp; "/" &amp; Q17</f>
        <v>2022/1/11</v>
      </c>
    </row>
    <row r="18" spans="2:18" ht="15.9" customHeight="1" x14ac:dyDescent="0.2">
      <c r="B18" s="25">
        <v>5</v>
      </c>
      <c r="C18" s="19"/>
      <c r="D18" s="17" t="str">
        <f t="shared" si="2"/>
        <v/>
      </c>
      <c r="E18" s="21" t="s">
        <v>8</v>
      </c>
      <c r="F18" s="4"/>
      <c r="G18" s="15">
        <v>1</v>
      </c>
      <c r="H18" s="59">
        <v>12</v>
      </c>
      <c r="I18" s="59" t="str">
        <f t="shared" si="7"/>
        <v>(水)</v>
      </c>
      <c r="J18" s="21" t="s">
        <v>39</v>
      </c>
      <c r="L18" s="1">
        <f t="shared" si="9"/>
        <v>5</v>
      </c>
      <c r="M18" s="1">
        <f t="shared" si="10"/>
        <v>0</v>
      </c>
      <c r="N18" s="1" t="str">
        <f t="shared" si="3"/>
        <v>2021/5/0</v>
      </c>
      <c r="P18" s="65">
        <f t="shared" si="4"/>
        <v>1</v>
      </c>
      <c r="Q18" s="66">
        <f t="shared" si="5"/>
        <v>12</v>
      </c>
      <c r="R18" s="67" t="str">
        <f t="shared" ref="R18:R32" si="11">$Q$2 &amp; "/" &amp; P18 &amp; "/" &amp; Q18</f>
        <v>2022/1/12</v>
      </c>
    </row>
    <row r="19" spans="2:18" ht="15.9" customHeight="1" x14ac:dyDescent="0.2">
      <c r="B19" s="25">
        <v>5</v>
      </c>
      <c r="C19" s="19">
        <v>20</v>
      </c>
      <c r="D19" s="17" t="str">
        <f t="shared" si="2"/>
        <v>(木)</v>
      </c>
      <c r="E19" s="17" t="s">
        <v>27</v>
      </c>
      <c r="F19" s="7"/>
      <c r="G19" s="12">
        <v>1</v>
      </c>
      <c r="H19" s="59"/>
      <c r="I19" s="59" t="str">
        <f t="shared" si="7"/>
        <v/>
      </c>
      <c r="J19" s="20" t="s">
        <v>16</v>
      </c>
      <c r="L19" s="1">
        <f t="shared" si="9"/>
        <v>5</v>
      </c>
      <c r="M19" s="1">
        <f t="shared" si="10"/>
        <v>20</v>
      </c>
      <c r="N19" s="1" t="str">
        <f t="shared" si="3"/>
        <v>2021/5/20</v>
      </c>
      <c r="P19" s="65">
        <f t="shared" si="4"/>
        <v>1</v>
      </c>
      <c r="Q19" s="66">
        <f t="shared" si="5"/>
        <v>0</v>
      </c>
      <c r="R19" s="67" t="str">
        <f t="shared" si="11"/>
        <v>2022/1/0</v>
      </c>
    </row>
    <row r="20" spans="2:18" ht="15.9" customHeight="1" x14ac:dyDescent="0.2">
      <c r="B20" s="25">
        <v>5</v>
      </c>
      <c r="C20" s="19">
        <v>27</v>
      </c>
      <c r="D20" s="17" t="str">
        <f t="shared" si="2"/>
        <v>(木)</v>
      </c>
      <c r="E20" s="17" t="s">
        <v>28</v>
      </c>
      <c r="F20" s="7"/>
      <c r="G20" s="15">
        <v>1</v>
      </c>
      <c r="H20" s="59">
        <v>25</v>
      </c>
      <c r="I20" s="59" t="str">
        <f t="shared" si="7"/>
        <v>(火)</v>
      </c>
      <c r="J20" s="20" t="s">
        <v>40</v>
      </c>
      <c r="L20" s="1">
        <f t="shared" si="9"/>
        <v>5</v>
      </c>
      <c r="M20" s="1">
        <f t="shared" si="10"/>
        <v>27</v>
      </c>
      <c r="N20" s="1" t="str">
        <f t="shared" si="3"/>
        <v>2021/5/27</v>
      </c>
      <c r="P20" s="65">
        <f t="shared" si="4"/>
        <v>1</v>
      </c>
      <c r="Q20" s="66">
        <f t="shared" si="5"/>
        <v>25</v>
      </c>
      <c r="R20" s="67" t="str">
        <f t="shared" si="11"/>
        <v>2022/1/25</v>
      </c>
    </row>
    <row r="21" spans="2:18" ht="15.9" customHeight="1" x14ac:dyDescent="0.2">
      <c r="B21" s="26">
        <v>5</v>
      </c>
      <c r="C21" s="22"/>
      <c r="D21" s="22" t="str">
        <f t="shared" si="2"/>
        <v/>
      </c>
      <c r="E21" s="23" t="s">
        <v>9</v>
      </c>
      <c r="F21" s="7"/>
      <c r="G21" s="52">
        <v>1</v>
      </c>
      <c r="H21" s="60"/>
      <c r="I21" s="60" t="str">
        <f t="shared" si="7"/>
        <v/>
      </c>
      <c r="J21" s="71"/>
      <c r="L21" s="1">
        <f t="shared" si="9"/>
        <v>5</v>
      </c>
      <c r="M21" s="1">
        <f t="shared" si="10"/>
        <v>0</v>
      </c>
      <c r="N21" s="1" t="str">
        <f t="shared" si="3"/>
        <v>2021/5/0</v>
      </c>
      <c r="P21" s="65">
        <f t="shared" si="4"/>
        <v>1</v>
      </c>
      <c r="Q21" s="66">
        <f t="shared" si="5"/>
        <v>0</v>
      </c>
      <c r="R21" s="67" t="str">
        <f t="shared" si="11"/>
        <v>2022/1/0</v>
      </c>
    </row>
    <row r="22" spans="2:18" ht="15.9" customHeight="1" x14ac:dyDescent="0.2">
      <c r="B22" s="30">
        <v>6</v>
      </c>
      <c r="C22" s="19"/>
      <c r="D22" s="17" t="str">
        <f t="shared" si="2"/>
        <v/>
      </c>
      <c r="E22" s="21" t="s">
        <v>2</v>
      </c>
      <c r="F22" s="7"/>
      <c r="G22" s="24">
        <v>2</v>
      </c>
      <c r="H22" s="58">
        <v>4</v>
      </c>
      <c r="I22" s="58" t="str">
        <f t="shared" si="7"/>
        <v>(金)</v>
      </c>
      <c r="J22" s="37" t="s">
        <v>41</v>
      </c>
      <c r="L22" s="1">
        <f t="shared" ref="L22:L25" si="12">B22</f>
        <v>6</v>
      </c>
      <c r="M22" s="1">
        <f t="shared" ref="M22:M25" si="13">C22</f>
        <v>0</v>
      </c>
      <c r="N22" s="1" t="str">
        <f t="shared" ref="N22:N25" si="14">$L$2 &amp; "/" &amp; L22 &amp; "/" &amp; M22</f>
        <v>2021/6/0</v>
      </c>
      <c r="P22" s="65">
        <f t="shared" si="4"/>
        <v>2</v>
      </c>
      <c r="Q22" s="66">
        <f t="shared" si="5"/>
        <v>4</v>
      </c>
      <c r="R22" s="67" t="str">
        <f t="shared" si="11"/>
        <v>2022/2/4</v>
      </c>
    </row>
    <row r="23" spans="2:18" ht="15.9" customHeight="1" x14ac:dyDescent="0.2">
      <c r="B23" s="25">
        <v>6</v>
      </c>
      <c r="C23" s="19"/>
      <c r="D23" s="17" t="str">
        <f t="shared" si="2"/>
        <v/>
      </c>
      <c r="E23" s="17" t="s">
        <v>3</v>
      </c>
      <c r="F23" s="7"/>
      <c r="G23" s="12">
        <v>2</v>
      </c>
      <c r="H23" s="59">
        <v>7</v>
      </c>
      <c r="I23" s="59" t="str">
        <f t="shared" si="7"/>
        <v>(月)</v>
      </c>
      <c r="J23" s="21" t="s">
        <v>42</v>
      </c>
      <c r="L23" s="1">
        <f t="shared" si="12"/>
        <v>6</v>
      </c>
      <c r="M23" s="1">
        <f t="shared" si="13"/>
        <v>0</v>
      </c>
      <c r="N23" s="1" t="str">
        <f t="shared" si="14"/>
        <v>2021/6/0</v>
      </c>
      <c r="P23" s="65">
        <f t="shared" si="4"/>
        <v>2</v>
      </c>
      <c r="Q23" s="66">
        <f t="shared" si="5"/>
        <v>7</v>
      </c>
      <c r="R23" s="67" t="str">
        <f t="shared" si="11"/>
        <v>2022/2/7</v>
      </c>
    </row>
    <row r="24" spans="2:18" ht="19.8" customHeight="1" x14ac:dyDescent="0.2">
      <c r="B24" s="31">
        <v>6</v>
      </c>
      <c r="C24" s="32">
        <v>21</v>
      </c>
      <c r="D24" s="33" t="str">
        <f t="shared" si="2"/>
        <v>(月)</v>
      </c>
      <c r="E24" s="35" t="s">
        <v>29</v>
      </c>
      <c r="F24" s="7"/>
      <c r="G24" s="15">
        <v>2</v>
      </c>
      <c r="H24" s="59"/>
      <c r="I24" s="59" t="str">
        <f t="shared" si="7"/>
        <v/>
      </c>
      <c r="J24" s="20" t="s">
        <v>55</v>
      </c>
      <c r="L24" s="1">
        <f t="shared" si="12"/>
        <v>6</v>
      </c>
      <c r="M24" s="1">
        <f t="shared" si="13"/>
        <v>21</v>
      </c>
      <c r="N24" s="1" t="str">
        <f t="shared" si="14"/>
        <v>2021/6/21</v>
      </c>
      <c r="P24" s="65">
        <f t="shared" si="4"/>
        <v>2</v>
      </c>
      <c r="Q24" s="66">
        <f t="shared" si="5"/>
        <v>0</v>
      </c>
      <c r="R24" s="67" t="str">
        <f t="shared" si="11"/>
        <v>2022/2/0</v>
      </c>
    </row>
    <row r="25" spans="2:18" ht="15.9" customHeight="1" x14ac:dyDescent="0.2">
      <c r="B25" s="25">
        <v>6</v>
      </c>
      <c r="C25" s="22"/>
      <c r="D25" s="22" t="str">
        <f t="shared" si="2"/>
        <v/>
      </c>
      <c r="E25" s="23" t="s">
        <v>17</v>
      </c>
      <c r="F25" s="8"/>
      <c r="G25" s="52">
        <v>2</v>
      </c>
      <c r="H25" s="60"/>
      <c r="I25" s="60" t="str">
        <f t="shared" si="7"/>
        <v/>
      </c>
      <c r="J25" s="43" t="s">
        <v>56</v>
      </c>
      <c r="L25" s="1">
        <f t="shared" si="12"/>
        <v>6</v>
      </c>
      <c r="M25" s="1">
        <f t="shared" si="13"/>
        <v>0</v>
      </c>
      <c r="N25" s="1" t="str">
        <f t="shared" si="14"/>
        <v>2021/6/0</v>
      </c>
      <c r="P25" s="65">
        <f t="shared" si="4"/>
        <v>2</v>
      </c>
      <c r="Q25" s="66">
        <f t="shared" si="5"/>
        <v>0</v>
      </c>
      <c r="R25" s="67" t="str">
        <f t="shared" si="11"/>
        <v>2022/2/0</v>
      </c>
    </row>
    <row r="26" spans="2:18" ht="15.9" customHeight="1" x14ac:dyDescent="0.2">
      <c r="B26" s="30">
        <v>7</v>
      </c>
      <c r="C26" s="38">
        <v>7</v>
      </c>
      <c r="D26" s="36" t="str">
        <f t="shared" si="2"/>
        <v>(水)</v>
      </c>
      <c r="E26" s="37" t="s">
        <v>24</v>
      </c>
      <c r="F26" s="5"/>
      <c r="G26" s="24">
        <v>3</v>
      </c>
      <c r="H26" s="59">
        <v>9</v>
      </c>
      <c r="I26" s="59" t="str">
        <f t="shared" si="7"/>
        <v>(水)</v>
      </c>
      <c r="J26" s="21" t="s">
        <v>43</v>
      </c>
      <c r="L26" s="1">
        <f t="shared" ref="L26:L32" si="15">B26</f>
        <v>7</v>
      </c>
      <c r="M26" s="1">
        <f t="shared" ref="M26:M32" si="16">C26</f>
        <v>7</v>
      </c>
      <c r="N26" s="1" t="str">
        <f t="shared" ref="N26:N32" si="17">$L$2 &amp; "/" &amp; L26 &amp; "/" &amp; M26</f>
        <v>2021/7/7</v>
      </c>
      <c r="P26" s="65">
        <f t="shared" si="4"/>
        <v>3</v>
      </c>
      <c r="Q26" s="66">
        <f t="shared" si="5"/>
        <v>9</v>
      </c>
      <c r="R26" s="67" t="str">
        <f t="shared" si="11"/>
        <v>2022/3/9</v>
      </c>
    </row>
    <row r="27" spans="2:18" ht="15.9" customHeight="1" x14ac:dyDescent="0.2">
      <c r="B27" s="25">
        <v>7</v>
      </c>
      <c r="C27" s="39"/>
      <c r="D27" s="19" t="str">
        <f t="shared" si="2"/>
        <v/>
      </c>
      <c r="E27" s="21" t="s">
        <v>5</v>
      </c>
      <c r="F27" s="5"/>
      <c r="G27" s="15">
        <v>3</v>
      </c>
      <c r="H27" s="59">
        <v>9</v>
      </c>
      <c r="I27" s="59" t="str">
        <f t="shared" si="7"/>
        <v>(水)</v>
      </c>
      <c r="J27" s="21" t="s">
        <v>44</v>
      </c>
      <c r="L27" s="1">
        <f t="shared" si="15"/>
        <v>7</v>
      </c>
      <c r="M27" s="1">
        <f t="shared" si="16"/>
        <v>0</v>
      </c>
      <c r="N27" s="1" t="str">
        <f t="shared" si="17"/>
        <v>2021/7/0</v>
      </c>
      <c r="P27" s="65">
        <f t="shared" si="4"/>
        <v>3</v>
      </c>
      <c r="Q27" s="66">
        <f t="shared" si="5"/>
        <v>9</v>
      </c>
      <c r="R27" s="67" t="str">
        <f t="shared" si="11"/>
        <v>2022/3/9</v>
      </c>
    </row>
    <row r="28" spans="2:18" ht="15.9" customHeight="1" x14ac:dyDescent="0.2">
      <c r="B28" s="12">
        <v>7</v>
      </c>
      <c r="C28" s="39">
        <v>19</v>
      </c>
      <c r="D28" s="19" t="str">
        <f t="shared" si="2"/>
        <v>(月)</v>
      </c>
      <c r="E28" s="21" t="s">
        <v>30</v>
      </c>
      <c r="F28" s="5"/>
      <c r="G28" s="15">
        <v>3</v>
      </c>
      <c r="H28" s="59"/>
      <c r="I28" s="59" t="str">
        <f t="shared" si="7"/>
        <v/>
      </c>
      <c r="J28" s="21" t="s">
        <v>13</v>
      </c>
      <c r="L28" s="1">
        <f t="shared" si="15"/>
        <v>7</v>
      </c>
      <c r="M28" s="1">
        <f t="shared" si="16"/>
        <v>19</v>
      </c>
      <c r="N28" s="1" t="str">
        <f t="shared" si="17"/>
        <v>2021/7/19</v>
      </c>
      <c r="P28" s="65">
        <f t="shared" si="4"/>
        <v>3</v>
      </c>
      <c r="Q28" s="66">
        <f t="shared" si="5"/>
        <v>0</v>
      </c>
      <c r="R28" s="67" t="str">
        <f t="shared" si="11"/>
        <v>2022/3/0</v>
      </c>
    </row>
    <row r="29" spans="2:18" ht="15.9" customHeight="1" x14ac:dyDescent="0.2">
      <c r="B29" s="25">
        <v>7</v>
      </c>
      <c r="C29" s="39">
        <v>20</v>
      </c>
      <c r="D29" s="19" t="str">
        <f t="shared" si="2"/>
        <v>(火)</v>
      </c>
      <c r="E29" s="21" t="s">
        <v>31</v>
      </c>
      <c r="F29" s="5"/>
      <c r="G29" s="12">
        <v>3</v>
      </c>
      <c r="H29" s="59"/>
      <c r="I29" s="59" t="str">
        <f t="shared" si="7"/>
        <v/>
      </c>
      <c r="J29" s="27" t="s">
        <v>14</v>
      </c>
      <c r="L29" s="1">
        <f t="shared" si="15"/>
        <v>7</v>
      </c>
      <c r="M29" s="1">
        <f t="shared" si="16"/>
        <v>20</v>
      </c>
      <c r="N29" s="1" t="str">
        <f t="shared" si="17"/>
        <v>2021/7/20</v>
      </c>
      <c r="P29" s="65">
        <f t="shared" si="4"/>
        <v>3</v>
      </c>
      <c r="Q29" s="66">
        <f t="shared" si="5"/>
        <v>0</v>
      </c>
      <c r="R29" s="67" t="str">
        <f t="shared" si="11"/>
        <v>2022/3/0</v>
      </c>
    </row>
    <row r="30" spans="2:18" ht="15.9" customHeight="1" x14ac:dyDescent="0.2">
      <c r="B30" s="25">
        <v>7</v>
      </c>
      <c r="C30" s="40"/>
      <c r="D30" s="22" t="str">
        <f t="shared" si="2"/>
        <v/>
      </c>
      <c r="E30" s="43" t="s">
        <v>11</v>
      </c>
      <c r="F30" s="4"/>
      <c r="G30" s="15">
        <v>3</v>
      </c>
      <c r="H30" s="59"/>
      <c r="I30" s="59" t="str">
        <f t="shared" si="7"/>
        <v/>
      </c>
      <c r="J30" s="20" t="s">
        <v>7</v>
      </c>
      <c r="L30" s="1">
        <f t="shared" si="15"/>
        <v>7</v>
      </c>
      <c r="M30" s="1">
        <f t="shared" si="16"/>
        <v>0</v>
      </c>
      <c r="N30" s="1" t="str">
        <f t="shared" si="17"/>
        <v>2021/7/0</v>
      </c>
      <c r="P30" s="65">
        <f t="shared" si="4"/>
        <v>3</v>
      </c>
      <c r="Q30" s="66">
        <f t="shared" si="5"/>
        <v>0</v>
      </c>
      <c r="R30" s="67" t="str">
        <f t="shared" si="11"/>
        <v>2022/3/0</v>
      </c>
    </row>
    <row r="31" spans="2:18" ht="15.9" customHeight="1" x14ac:dyDescent="0.2">
      <c r="B31" s="42">
        <v>8</v>
      </c>
      <c r="C31" s="19">
        <v>24</v>
      </c>
      <c r="D31" s="17" t="str">
        <f t="shared" si="2"/>
        <v>(火)</v>
      </c>
      <c r="E31" s="21" t="s">
        <v>32</v>
      </c>
      <c r="F31" s="4"/>
      <c r="G31" s="15">
        <v>3</v>
      </c>
      <c r="H31" s="59">
        <v>24</v>
      </c>
      <c r="I31" s="59" t="str">
        <f t="shared" si="7"/>
        <v>(木)</v>
      </c>
      <c r="J31" s="20" t="s">
        <v>45</v>
      </c>
      <c r="L31" s="1">
        <f t="shared" si="15"/>
        <v>8</v>
      </c>
      <c r="M31" s="1">
        <f t="shared" si="16"/>
        <v>24</v>
      </c>
      <c r="N31" s="1" t="str">
        <f t="shared" si="17"/>
        <v>2021/8/24</v>
      </c>
      <c r="P31" s="65">
        <f t="shared" si="4"/>
        <v>3</v>
      </c>
      <c r="Q31" s="66">
        <f t="shared" si="5"/>
        <v>24</v>
      </c>
      <c r="R31" s="67" t="str">
        <f t="shared" si="11"/>
        <v>2022/3/24</v>
      </c>
    </row>
    <row r="32" spans="2:18" ht="15.9" customHeight="1" thickBot="1" x14ac:dyDescent="0.25">
      <c r="B32" s="15">
        <v>8</v>
      </c>
      <c r="C32" s="19"/>
      <c r="D32" s="17" t="str">
        <f t="shared" si="2"/>
        <v/>
      </c>
      <c r="E32" s="41" t="s">
        <v>5</v>
      </c>
      <c r="F32" s="4"/>
      <c r="G32" s="25">
        <v>3</v>
      </c>
      <c r="H32" s="56"/>
      <c r="I32" s="56" t="str">
        <f t="shared" si="7"/>
        <v/>
      </c>
      <c r="J32" s="20"/>
      <c r="L32" s="1">
        <f t="shared" si="15"/>
        <v>8</v>
      </c>
      <c r="M32" s="1">
        <f t="shared" si="16"/>
        <v>0</v>
      </c>
      <c r="N32" s="1" t="str">
        <f t="shared" si="17"/>
        <v>2021/8/0</v>
      </c>
      <c r="P32" s="68">
        <f t="shared" si="4"/>
        <v>3</v>
      </c>
      <c r="Q32" s="69">
        <f t="shared" si="5"/>
        <v>0</v>
      </c>
      <c r="R32" s="70" t="str">
        <f t="shared" si="11"/>
        <v>2022/3/0</v>
      </c>
    </row>
    <row r="33" spans="2:10" ht="39.6" customHeight="1" x14ac:dyDescent="0.2">
      <c r="B33" s="86" t="s">
        <v>4</v>
      </c>
      <c r="C33" s="86"/>
      <c r="D33" s="86"/>
      <c r="E33" s="86"/>
      <c r="F33" s="86"/>
      <c r="G33" s="86"/>
      <c r="H33" s="86"/>
      <c r="I33" s="86"/>
      <c r="J33" s="86"/>
    </row>
  </sheetData>
  <mergeCells count="3">
    <mergeCell ref="B1:J1"/>
    <mergeCell ref="E13:E14"/>
    <mergeCell ref="B33:J33"/>
  </mergeCells>
  <phoneticPr fontId="1"/>
  <pageMargins left="0.23622047244094491" right="0.23622047244094491" top="1.5354330708661419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EC285E-FA55-421A-9F78-E7B050674A3A}">
  <dimension ref="B3:H7"/>
  <sheetViews>
    <sheetView showGridLines="0" workbookViewId="0">
      <selection activeCell="B6" sqref="B6"/>
    </sheetView>
  </sheetViews>
  <sheetFormatPr defaultRowHeight="13.2" x14ac:dyDescent="0.2"/>
  <cols>
    <col min="1" max="1" width="3.5546875" customWidth="1"/>
    <col min="2" max="2" width="40.88671875" customWidth="1"/>
    <col min="3" max="3" width="16.21875" customWidth="1"/>
    <col min="4" max="4" width="50.44140625" customWidth="1"/>
    <col min="5" max="5" width="17" customWidth="1"/>
    <col min="7" max="7" width="36.44140625" customWidth="1"/>
    <col min="8" max="8" width="28.44140625" customWidth="1"/>
  </cols>
  <sheetData>
    <row r="3" spans="2:8" ht="44.4" customHeight="1" x14ac:dyDescent="0.2">
      <c r="B3" s="77">
        <v>2021</v>
      </c>
      <c r="C3" s="72" t="s">
        <v>46</v>
      </c>
      <c r="D3" s="78">
        <f>IF(B5&gt;3,B3,B3-1)</f>
        <v>2020</v>
      </c>
      <c r="E3" s="72"/>
    </row>
    <row r="4" spans="2:8" ht="13.8" thickBot="1" x14ac:dyDescent="0.25">
      <c r="B4">
        <v>7</v>
      </c>
    </row>
    <row r="5" spans="2:8" ht="219" customHeight="1" thickBot="1" x14ac:dyDescent="0.25">
      <c r="B5" s="75">
        <v>3</v>
      </c>
      <c r="C5" s="73" t="s">
        <v>47</v>
      </c>
      <c r="D5" s="75">
        <v>20</v>
      </c>
      <c r="E5" s="73" t="s">
        <v>48</v>
      </c>
      <c r="G5" s="76" t="str">
        <f>IF(AND(B3&lt;&gt;"",B5&lt;&gt;"",D5&lt;&gt;""),TEXT(D7,"aaa"),"")</f>
        <v>土</v>
      </c>
      <c r="H5" s="73" t="s">
        <v>49</v>
      </c>
    </row>
    <row r="7" spans="2:8" ht="30" customHeight="1" x14ac:dyDescent="0.2">
      <c r="D7" s="74" t="str">
        <f>$B$3 &amp; "/" &amp;B5 &amp; "/" &amp; D5</f>
        <v>2021/3/20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2021</vt:lpstr>
      <vt:lpstr>曜日を調べる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2021-02-03T04:07:14Z</cp:lastPrinted>
  <dcterms:created xsi:type="dcterms:W3CDTF">2015-05-08T01:42:30Z</dcterms:created>
  <dcterms:modified xsi:type="dcterms:W3CDTF">2021-03-23T13:00:00Z</dcterms:modified>
</cp:coreProperties>
</file>