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drawings/drawing6.xml" ContentType="application/vnd.openxmlformats-officedocument.drawing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1901\Desktop\"/>
    </mc:Choice>
  </mc:AlternateContent>
  <xr:revisionPtr revIDLastSave="0" documentId="13_ncr:1_{3F410696-AAE9-41D9-8B43-D16877C2F815}" xr6:coauthVersionLast="47" xr6:coauthVersionMax="47" xr10:uidLastSave="{00000000-0000-0000-0000-000000000000}"/>
  <bookViews>
    <workbookView xWindow="-108" yWindow="-108" windowWidth="23256" windowHeight="12576" activeTab="5" xr2:uid="{00000000-000D-0000-FFFF-FFFF00000000}"/>
  </bookViews>
  <sheets>
    <sheet name="1-1" sheetId="4" r:id="rId1"/>
    <sheet name="1-2" sheetId="3" r:id="rId2"/>
    <sheet name="1-3" sheetId="2" r:id="rId3"/>
    <sheet name="2と3" sheetId="6" r:id="rId4"/>
    <sheet name="4" sheetId="5" r:id="rId5"/>
    <sheet name="5" sheetId="1" r:id="rId6"/>
  </sheets>
  <definedNames>
    <definedName name="高得点" localSheetId="3">'2と3'!$G$2</definedName>
    <definedName name="高得点" localSheetId="4">'4'!$G$2</definedName>
    <definedName name="高得点">'5'!$H$2</definedName>
    <definedName name="合格点" localSheetId="3">'2と3'!$G$4</definedName>
    <definedName name="合格点" localSheetId="4">'4'!$G$4</definedName>
    <definedName name="合格点">'5'!$H$4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6" l="1"/>
  <c r="D3" i="6"/>
  <c r="D4" i="6"/>
  <c r="D5" i="6"/>
  <c r="D6" i="6"/>
  <c r="D7" i="6"/>
  <c r="D8" i="6"/>
  <c r="D9" i="6"/>
  <c r="D10" i="6"/>
  <c r="D11" i="6"/>
  <c r="G3" i="6"/>
  <c r="D11" i="5"/>
  <c r="D10" i="5"/>
  <c r="D9" i="5"/>
  <c r="D8" i="5"/>
  <c r="D7" i="5"/>
  <c r="D6" i="5"/>
  <c r="D5" i="5"/>
  <c r="D4" i="5"/>
  <c r="G3" i="5"/>
  <c r="D3" i="5"/>
  <c r="D2" i="5"/>
  <c r="E3" i="6"/>
  <c r="E9" i="6"/>
  <c r="E5" i="6"/>
  <c r="E10" i="6"/>
  <c r="E6" i="6"/>
  <c r="E3" i="5"/>
  <c r="E11" i="5"/>
  <c r="E9" i="5"/>
  <c r="E7" i="5"/>
  <c r="E5" i="5"/>
  <c r="E11" i="6"/>
  <c r="E7" i="6"/>
  <c r="E2" i="6"/>
  <c r="E8" i="6"/>
  <c r="E4" i="6"/>
  <c r="E2" i="5"/>
  <c r="E10" i="5"/>
  <c r="E8" i="5"/>
  <c r="E6" i="5"/>
  <c r="E4" i="5"/>
  <c r="C18" i="5" l="1"/>
  <c r="C17" i="5"/>
  <c r="C16" i="5"/>
  <c r="D2" i="1"/>
  <c r="D3" i="1"/>
  <c r="D4" i="1"/>
  <c r="D5" i="1"/>
  <c r="D6" i="1"/>
  <c r="D7" i="1"/>
  <c r="D8" i="1"/>
  <c r="D9" i="1"/>
  <c r="D10" i="1"/>
  <c r="D11" i="1"/>
  <c r="D11" i="4"/>
  <c r="D10" i="4"/>
  <c r="D9" i="4"/>
  <c r="D8" i="4"/>
  <c r="D7" i="4"/>
  <c r="D6" i="4"/>
  <c r="D5" i="4"/>
  <c r="D4" i="4"/>
  <c r="D3" i="4"/>
  <c r="D2" i="4"/>
  <c r="E6" i="1"/>
  <c r="E10" i="1"/>
  <c r="E5" i="1"/>
  <c r="E9" i="1"/>
  <c r="E4" i="1"/>
  <c r="E8" i="1"/>
  <c r="E3" i="1"/>
  <c r="E7" i="1"/>
  <c r="E11" i="1"/>
  <c r="E2" i="1"/>
  <c r="H3" i="1" l="1"/>
  <c r="C17" i="1" l="1"/>
  <c r="C16" i="1"/>
  <c r="C18" i="1"/>
  <c r="D3" i="3"/>
  <c r="D4" i="3"/>
  <c r="D5" i="3"/>
  <c r="D6" i="3"/>
  <c r="D7" i="3"/>
  <c r="D8" i="3"/>
  <c r="D9" i="3"/>
  <c r="D10" i="3"/>
  <c r="D11" i="3"/>
  <c r="D2" i="3"/>
  <c r="D4" i="2" l="1"/>
  <c r="D3" i="2"/>
  <c r="D2" i="2"/>
  <c r="D5" i="2"/>
  <c r="D6" i="2"/>
  <c r="D7" i="2"/>
  <c r="D8" i="2"/>
  <c r="D9" i="2"/>
  <c r="D10" i="2"/>
  <c r="D11" i="2"/>
  <c r="G3" i="2"/>
</calcChain>
</file>

<file path=xl/sharedStrings.xml><?xml version="1.0" encoding="utf-8"?>
<sst xmlns="http://schemas.openxmlformats.org/spreadsheetml/2006/main" count="141" uniqueCount="50">
  <si>
    <t>石田　拓海</t>
  </si>
  <si>
    <t>伊藤　愛美</t>
  </si>
  <si>
    <t>上杉　空</t>
  </si>
  <si>
    <t>上戸　麻衣子</t>
  </si>
  <si>
    <t>大石　心</t>
  </si>
  <si>
    <t>大久保　陸</t>
  </si>
  <si>
    <t>大阪　太郎</t>
  </si>
  <si>
    <t>織田　翼</t>
  </si>
  <si>
    <t>菅野　結菜</t>
  </si>
  <si>
    <t>木戸　くるみ</t>
  </si>
  <si>
    <t>名前</t>
    <rPh sb="0" eb="2">
      <t>ナマエ</t>
    </rPh>
    <phoneticPr fontId="1"/>
  </si>
  <si>
    <t>番号</t>
    <rPh sb="0" eb="2">
      <t>バンゴウ</t>
    </rPh>
    <phoneticPr fontId="1"/>
  </si>
  <si>
    <t>点数</t>
    <rPh sb="0" eb="2">
      <t>テンスウ</t>
    </rPh>
    <phoneticPr fontId="1"/>
  </si>
  <si>
    <t>評定</t>
    <rPh sb="0" eb="2">
      <t>ヒョウテイ</t>
    </rPh>
    <phoneticPr fontId="1"/>
  </si>
  <si>
    <t>70点以上</t>
    <rPh sb="2" eb="5">
      <t>テンイジョウ</t>
    </rPh>
    <phoneticPr fontId="1"/>
  </si>
  <si>
    <t>Ａ</t>
    <phoneticPr fontId="1"/>
  </si>
  <si>
    <t>評定基準</t>
    <rPh sb="0" eb="2">
      <t>ヒョウテイ</t>
    </rPh>
    <rPh sb="2" eb="4">
      <t>キジュン</t>
    </rPh>
    <phoneticPr fontId="1"/>
  </si>
  <si>
    <t>70点未満</t>
    <rPh sb="2" eb="3">
      <t>テン</t>
    </rPh>
    <rPh sb="3" eb="5">
      <t>ミマン</t>
    </rPh>
    <phoneticPr fontId="1"/>
  </si>
  <si>
    <t>Ｂ</t>
    <phoneticPr fontId="1"/>
  </si>
  <si>
    <t>点以上Ａ</t>
    <phoneticPr fontId="1"/>
  </si>
  <si>
    <t>点未満Ｂ</t>
    <phoneticPr fontId="1"/>
  </si>
  <si>
    <t>黄色の[G2]のセルの値を変えて評定を変える</t>
    <rPh sb="0" eb="2">
      <t>キイロ</t>
    </rPh>
    <rPh sb="11" eb="12">
      <t>アタイ</t>
    </rPh>
    <rPh sb="13" eb="14">
      <t>カ</t>
    </rPh>
    <rPh sb="16" eb="18">
      <t>ヒョウテイ</t>
    </rPh>
    <rPh sb="19" eb="20">
      <t>カ</t>
    </rPh>
    <phoneticPr fontId="1"/>
  </si>
  <si>
    <t>70点が基準だと殆どAになってしまう</t>
    <rPh sb="2" eb="3">
      <t>テン</t>
    </rPh>
    <rPh sb="4" eb="6">
      <t>キジュン</t>
    </rPh>
    <rPh sb="8" eb="9">
      <t>ホトン</t>
    </rPh>
    <phoneticPr fontId="1"/>
  </si>
  <si>
    <t>C</t>
    <phoneticPr fontId="1"/>
  </si>
  <si>
    <t>評定IF</t>
    <rPh sb="0" eb="2">
      <t>ヒョウテイ</t>
    </rPh>
    <phoneticPr fontId="1"/>
  </si>
  <si>
    <t>Ａ</t>
    <phoneticPr fontId="1"/>
  </si>
  <si>
    <t>Ｂ</t>
    <phoneticPr fontId="1"/>
  </si>
  <si>
    <t>A</t>
    <phoneticPr fontId="1"/>
  </si>
  <si>
    <t>B</t>
    <phoneticPr fontId="1"/>
  </si>
  <si>
    <t>C</t>
    <phoneticPr fontId="1"/>
  </si>
  <si>
    <t>先学期</t>
    <rPh sb="0" eb="3">
      <t>センガッキ</t>
    </rPh>
    <phoneticPr fontId="1"/>
  </si>
  <si>
    <t xml:space="preserve">名前 </t>
    <rPh sb="0" eb="2">
      <t>ナマエ</t>
    </rPh>
    <phoneticPr fontId="1"/>
  </si>
  <si>
    <t xml:space="preserve">評定IFS </t>
    <rPh sb="0" eb="2">
      <t>ヒョウテイ</t>
    </rPh>
    <phoneticPr fontId="1"/>
  </si>
  <si>
    <t>A</t>
  </si>
  <si>
    <t>B</t>
  </si>
  <si>
    <t>C</t>
  </si>
  <si>
    <t>今学期</t>
    <rPh sb="0" eb="3">
      <t>コンガッキ</t>
    </rPh>
    <phoneticPr fontId="1"/>
  </si>
  <si>
    <t>点以上</t>
    <rPh sb="0" eb="1">
      <t>テン</t>
    </rPh>
    <rPh sb="1" eb="3">
      <t>イジョウ</t>
    </rPh>
    <phoneticPr fontId="1"/>
  </si>
  <si>
    <t>点未満</t>
    <rPh sb="0" eb="1">
      <t>テン</t>
    </rPh>
    <rPh sb="1" eb="3">
      <t>ミマン</t>
    </rPh>
    <phoneticPr fontId="1"/>
  </si>
  <si>
    <t>番号</t>
  </si>
  <si>
    <t xml:space="preserve">名前 </t>
  </si>
  <si>
    <t>点数</t>
  </si>
  <si>
    <t>評定IF</t>
  </si>
  <si>
    <t xml:space="preserve">評定IFS </t>
  </si>
  <si>
    <t>列1</t>
  </si>
  <si>
    <t>'=前の学期の成績.xlsx!テーブル1[@評定IF]</t>
  </si>
  <si>
    <t>='C:\Users\007\Desktop\前の学期の成績.xlsx'!テーブル1[@評定IF]</t>
    <phoneticPr fontId="1"/>
  </si>
  <si>
    <t>ファイルを開いているとき</t>
    <rPh sb="5" eb="6">
      <t>ヒラ</t>
    </rPh>
    <phoneticPr fontId="1"/>
  </si>
  <si>
    <t>関数は下記のようになる</t>
    <rPh sb="0" eb="2">
      <t>カンスウ</t>
    </rPh>
    <rPh sb="3" eb="5">
      <t>カキ</t>
    </rPh>
    <phoneticPr fontId="1"/>
  </si>
  <si>
    <t>ファイルを閉じたとき</t>
    <rPh sb="5" eb="6">
      <t>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</si>
</sst>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\ &quot;点以上&quot;"/>
    <numFmt numFmtId="177" formatCode="0\ &quot;点未満&quot;"/>
    <numFmt numFmtId="178" formatCode="@&quot;の人数&quot;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0"/>
      <name val="游ゴシック"/>
      <family val="2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 applyProtection="1">
      <alignment horizontal="left" vertical="center" indent="1"/>
      <protection locked="0"/>
    </xf>
    <xf numFmtId="0" fontId="0" fillId="0" borderId="0" xfId="0" applyAlignment="1" applyProtection="1">
      <alignment horizontal="left" vertical="center" inden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8" fontId="0" fillId="0" borderId="1" xfId="0" applyNumberFormat="1" applyBorder="1" applyAlignment="1">
      <alignment horizontal="left" vertical="center" inden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left" vertical="center" inden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left" vertical="center" indent="1"/>
    </xf>
    <xf numFmtId="0" fontId="0" fillId="0" borderId="6" xfId="0" applyBorder="1" applyAlignment="1">
      <alignment horizontal="center" vertical="center"/>
    </xf>
    <xf numFmtId="178" fontId="0" fillId="3" borderId="1" xfId="0" applyNumberFormat="1" applyFill="1" applyBorder="1" applyAlignment="1">
      <alignment horizontal="left" vertical="center" indent="1"/>
    </xf>
    <xf numFmtId="0" fontId="0" fillId="3" borderId="1" xfId="0" applyFill="1" applyBorder="1" applyAlignment="1">
      <alignment horizontal="center" vertical="center"/>
    </xf>
    <xf numFmtId="178" fontId="0" fillId="4" borderId="1" xfId="0" applyNumberFormat="1" applyFill="1" applyBorder="1" applyAlignment="1">
      <alignment horizontal="left" vertical="center" indent="1"/>
    </xf>
    <xf numFmtId="0" fontId="0" fillId="4" borderId="1" xfId="0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Continuous" vertical="center"/>
    </xf>
    <xf numFmtId="0" fontId="0" fillId="0" borderId="2" xfId="0" applyBorder="1" applyAlignment="1">
      <alignment horizontal="centerContinuous" vertical="center"/>
    </xf>
    <xf numFmtId="0" fontId="0" fillId="0" borderId="1" xfId="0" applyNumberFormat="1" applyBorder="1" applyAlignment="1">
      <alignment horizontal="centerContinuous" vertical="center"/>
    </xf>
    <xf numFmtId="0" fontId="0" fillId="0" borderId="12" xfId="0" applyFont="1" applyBorder="1" applyAlignment="1">
      <alignment horizontal="center" vertical="center"/>
    </xf>
    <xf numFmtId="0" fontId="0" fillId="0" borderId="7" xfId="0" applyFont="1" applyBorder="1" applyAlignment="1">
      <alignment horizontal="left" vertical="center" indent="1"/>
    </xf>
    <xf numFmtId="0" fontId="0" fillId="0" borderId="7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left" vertical="center" indent="1"/>
    </xf>
    <xf numFmtId="0" fontId="0" fillId="0" borderId="15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6" borderId="7" xfId="0" applyFont="1" applyFill="1" applyBorder="1" applyAlignment="1">
      <alignment horizontal="center" vertical="center"/>
    </xf>
    <xf numFmtId="0" fontId="0" fillId="6" borderId="7" xfId="0" applyFont="1" applyFill="1" applyBorder="1" applyAlignment="1">
      <alignment horizontal="left" vertical="center" indent="1"/>
    </xf>
    <xf numFmtId="0" fontId="0" fillId="0" borderId="2" xfId="0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0" fillId="0" borderId="0" xfId="0" applyFont="1" applyFill="1" applyBorder="1">
      <alignment vertical="center"/>
    </xf>
    <xf numFmtId="0" fontId="0" fillId="6" borderId="16" xfId="0" applyFont="1" applyFill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left" vertical="center" indent="1"/>
    </xf>
    <xf numFmtId="0" fontId="3" fillId="5" borderId="17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quotePrefix="1" applyFont="1" applyBorder="1" applyAlignment="1">
      <alignment vertical="center" shrinkToFit="1"/>
    </xf>
  </cellXfs>
  <cellStyles count="1">
    <cellStyle name="標準" xfId="0" builtinId="0"/>
  </cellStyles>
  <dxfs count="2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游ゴシック"/>
        <family val="2"/>
        <charset val="128"/>
        <scheme val="minor"/>
      </font>
      <fill>
        <patternFill patternType="solid">
          <fgColor theme="4"/>
          <bgColor theme="4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alignment horizontal="center" vertical="center" textRotation="0" wrapText="0" indent="0" justifyLastLine="0" shrinkToFit="0" readingOrder="0"/>
      <border diagonalUp="0" diagonalDown="0">
        <left/>
        <right/>
        <top style="thin">
          <color indexed="64"/>
        </top>
        <bottom/>
        <vertical/>
        <horizontal/>
      </border>
    </dxf>
    <dxf>
      <border outline="0">
        <left style="thin">
          <color indexed="64"/>
        </left>
        <top style="thin">
          <color indexed="64"/>
        </top>
        <bottom style="thin">
          <color indexed="64"/>
        </bottom>
      </border>
    </dxf>
    <dxf>
      <font>
        <b/>
        <i val="0"/>
        <color rgb="FF00B0F0"/>
      </font>
    </dxf>
    <dxf>
      <font>
        <b/>
        <i val="0"/>
        <color rgb="FFFF0000"/>
      </font>
    </dxf>
    <dxf>
      <font>
        <b/>
        <i val="0"/>
        <color rgb="FF00B0F0"/>
      </font>
    </dxf>
    <dxf>
      <font>
        <b/>
        <i val="0"/>
        <color rgb="FFFF0000"/>
      </font>
    </dxf>
    <dxf>
      <fill>
        <patternFill>
          <bgColor rgb="FFFF99FF"/>
        </patternFill>
      </fill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1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bottom style="thin">
          <color rgb="FF000000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color rgb="FF00B0F0"/>
      </font>
    </dxf>
    <dxf>
      <font>
        <b/>
        <i val="0"/>
        <color rgb="FFFF0000"/>
      </font>
    </dxf>
  </dxfs>
  <tableStyles count="0" defaultTableStyle="TableStyleMedium2" defaultPivotStyle="PivotStyleLight16"/>
  <colors>
    <mruColors>
      <color rgb="FFFF99FF"/>
      <color rgb="FFFFCC00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167640</xdr:colOff>
      <xdr:row>11</xdr:row>
      <xdr:rowOff>220980</xdr:rowOff>
    </xdr:from>
    <xdr:to>
      <xdr:col>1</xdr:col>
      <xdr:colOff>735330</xdr:colOff>
      <xdr:row>20</xdr:row>
      <xdr:rowOff>106680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48640" y="2840355"/>
          <a:ext cx="567690" cy="2028825"/>
        </a:xfrm>
        <a:prstGeom prst="wedgeRoundRectCallout">
          <a:avLst>
            <a:gd name="adj1" fmla="val -20280"/>
            <a:gd name="adj2" fmla="val -61023"/>
            <a:gd name="adj3" fmla="val 16667"/>
          </a:avLst>
        </a:prstGeom>
        <a:solidFill>
          <a:srgbClr val="CC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 anchorCtr="1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これらは全て仮名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167640</xdr:colOff>
      <xdr:row>11</xdr:row>
      <xdr:rowOff>220980</xdr:rowOff>
    </xdr:from>
    <xdr:to>
      <xdr:col>1</xdr:col>
      <xdr:colOff>735330</xdr:colOff>
      <xdr:row>20</xdr:row>
      <xdr:rowOff>106680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548640" y="2735580"/>
          <a:ext cx="567690" cy="1943100"/>
        </a:xfrm>
        <a:prstGeom prst="wedgeRoundRectCallout">
          <a:avLst>
            <a:gd name="adj1" fmla="val -20280"/>
            <a:gd name="adj2" fmla="val -61023"/>
            <a:gd name="adj3" fmla="val 16667"/>
          </a:avLst>
        </a:prstGeom>
        <a:solidFill>
          <a:srgbClr val="CC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 anchorCtr="1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これらは全て仮名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167640</xdr:colOff>
      <xdr:row>11</xdr:row>
      <xdr:rowOff>220980</xdr:rowOff>
    </xdr:from>
    <xdr:to>
      <xdr:col>1</xdr:col>
      <xdr:colOff>735330</xdr:colOff>
      <xdr:row>20</xdr:row>
      <xdr:rowOff>106680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548640" y="2735580"/>
          <a:ext cx="567690" cy="1943100"/>
        </a:xfrm>
        <a:prstGeom prst="wedgeRoundRectCallout">
          <a:avLst>
            <a:gd name="adj1" fmla="val -20280"/>
            <a:gd name="adj2" fmla="val -61023"/>
            <a:gd name="adj3" fmla="val 16667"/>
          </a:avLst>
        </a:prstGeom>
        <a:solidFill>
          <a:srgbClr val="CCFFFF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ctr" anchorCtr="1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これらは全て仮名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380999</xdr:colOff>
      <xdr:row>11</xdr:row>
      <xdr:rowOff>227541</xdr:rowOff>
    </xdr:from>
    <xdr:to>
      <xdr:col>3</xdr:col>
      <xdr:colOff>175683</xdr:colOff>
      <xdr:row>13</xdr:row>
      <xdr:rowOff>162021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380999" y="2846916"/>
          <a:ext cx="2033059" cy="410730"/>
        </a:xfrm>
        <a:prstGeom prst="wedgeRoundRectCallout">
          <a:avLst>
            <a:gd name="adj1" fmla="val -26033"/>
            <a:gd name="adj2" fmla="val -103888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ctr" anchorCtr="1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全て仮名です。</a:t>
          </a:r>
        </a:p>
      </xdr:txBody>
    </xdr:sp>
    <xdr:clientData/>
  </xdr:twoCellAnchor>
  <xdr:twoCellAnchor editAs="absolute">
    <xdr:from>
      <xdr:col>4</xdr:col>
      <xdr:colOff>256116</xdr:colOff>
      <xdr:row>12</xdr:row>
      <xdr:rowOff>100541</xdr:rowOff>
    </xdr:from>
    <xdr:to>
      <xdr:col>10</xdr:col>
      <xdr:colOff>575733</xdr:colOff>
      <xdr:row>25</xdr:row>
      <xdr:rowOff>220133</xdr:rowOff>
    </xdr:to>
    <xdr:sp macro="" textlink="">
      <xdr:nvSpPr>
        <xdr:cNvPr id="3" name="雲形吹き出し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/>
      </xdr:nvSpPr>
      <xdr:spPr>
        <a:xfrm>
          <a:off x="3185583" y="2843741"/>
          <a:ext cx="4679950" cy="3091392"/>
        </a:xfrm>
        <a:prstGeom prst="cloudCallout">
          <a:avLst>
            <a:gd name="adj1" fmla="val -35838"/>
            <a:gd name="adj2" fmla="val -62084"/>
          </a:avLst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office365</a:t>
          </a:r>
          <a:r>
            <a:rPr kumimoji="1" lang="en-US" altLang="ja-JP" sz="1600" baseline="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 </a:t>
          </a:r>
          <a:r>
            <a:rPr kumimoji="1" lang="ja-JP" altLang="en-US" sz="1600" baseline="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契約者　か　</a:t>
          </a:r>
          <a:endParaRPr kumimoji="1" lang="en-US" altLang="ja-JP" sz="1600" baseline="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Excel</a:t>
          </a:r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　</a:t>
          </a:r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2019</a:t>
          </a:r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　で使えます。</a:t>
          </a:r>
          <a:endParaRPr kumimoji="1" lang="en-US" altLang="ja-JP" sz="160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そうではない方は</a:t>
          </a:r>
          <a:endParaRPr kumimoji="1" lang="en-US" altLang="ja-JP" sz="160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エラーになって使えないので</a:t>
          </a:r>
          <a:endParaRPr kumimoji="1" lang="en-US" altLang="ja-JP" sz="160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D</a:t>
          </a:r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列の</a:t>
          </a:r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IF</a:t>
          </a:r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関数の入れ子を使用</a:t>
          </a:r>
          <a:endParaRPr kumimoji="1" lang="en-US" altLang="ja-JP" sz="160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してください。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380999</xdr:colOff>
      <xdr:row>11</xdr:row>
      <xdr:rowOff>227541</xdr:rowOff>
    </xdr:from>
    <xdr:to>
      <xdr:col>3</xdr:col>
      <xdr:colOff>175683</xdr:colOff>
      <xdr:row>13</xdr:row>
      <xdr:rowOff>162021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380999" y="2846916"/>
          <a:ext cx="2023534" cy="410730"/>
        </a:xfrm>
        <a:prstGeom prst="wedgeRoundRectCallout">
          <a:avLst>
            <a:gd name="adj1" fmla="val -26033"/>
            <a:gd name="adj2" fmla="val -103888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ctr" anchorCtr="1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全て仮名です。</a:t>
          </a:r>
        </a:p>
      </xdr:txBody>
    </xdr:sp>
    <xdr:clientData/>
  </xdr:twoCellAnchor>
  <xdr:twoCellAnchor editAs="absolute">
    <xdr:from>
      <xdr:col>4</xdr:col>
      <xdr:colOff>59266</xdr:colOff>
      <xdr:row>12</xdr:row>
      <xdr:rowOff>16933</xdr:rowOff>
    </xdr:from>
    <xdr:to>
      <xdr:col>9</xdr:col>
      <xdr:colOff>480483</xdr:colOff>
      <xdr:row>25</xdr:row>
      <xdr:rowOff>136525</xdr:rowOff>
    </xdr:to>
    <xdr:sp macro="" textlink="">
      <xdr:nvSpPr>
        <xdr:cNvPr id="4" name="雲形吹き出し 2">
          <a:extLst>
            <a:ext uri="{FF2B5EF4-FFF2-40B4-BE49-F238E27FC236}">
              <a16:creationId xmlns:a16="http://schemas.microsoft.com/office/drawing/2014/main" id="{4A39E619-307F-4768-B13D-38336FF04C46}"/>
            </a:ext>
          </a:extLst>
        </xdr:cNvPr>
        <xdr:cNvSpPr/>
      </xdr:nvSpPr>
      <xdr:spPr>
        <a:xfrm>
          <a:off x="2988733" y="2760133"/>
          <a:ext cx="4679950" cy="3091392"/>
        </a:xfrm>
        <a:prstGeom prst="cloudCallout">
          <a:avLst>
            <a:gd name="adj1" fmla="val -35838"/>
            <a:gd name="adj2" fmla="val -62084"/>
          </a:avLst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office365</a:t>
          </a:r>
          <a:r>
            <a:rPr kumimoji="1" lang="en-US" altLang="ja-JP" sz="1600" baseline="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 </a:t>
          </a:r>
          <a:r>
            <a:rPr kumimoji="1" lang="ja-JP" altLang="en-US" sz="1600" baseline="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契約者　か　</a:t>
          </a:r>
          <a:endParaRPr kumimoji="1" lang="en-US" altLang="ja-JP" sz="1600" baseline="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Excel</a:t>
          </a:r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　</a:t>
          </a:r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2019</a:t>
          </a:r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　で使えます。</a:t>
          </a:r>
          <a:endParaRPr kumimoji="1" lang="en-US" altLang="ja-JP" sz="160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そうではない方は</a:t>
          </a:r>
          <a:endParaRPr kumimoji="1" lang="en-US" altLang="ja-JP" sz="160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エラーになって使えないので</a:t>
          </a:r>
          <a:endParaRPr kumimoji="1" lang="en-US" altLang="ja-JP" sz="160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D</a:t>
          </a:r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列の</a:t>
          </a:r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IF</a:t>
          </a:r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関数の入れ子を使用</a:t>
          </a:r>
          <a:endParaRPr kumimoji="1" lang="en-US" altLang="ja-JP" sz="160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してください。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380999</xdr:colOff>
      <xdr:row>11</xdr:row>
      <xdr:rowOff>227541</xdr:rowOff>
    </xdr:from>
    <xdr:to>
      <xdr:col>3</xdr:col>
      <xdr:colOff>175683</xdr:colOff>
      <xdr:row>13</xdr:row>
      <xdr:rowOff>162021</xdr:rowOff>
    </xdr:to>
    <xdr:sp macro="" textlink="">
      <xdr:nvSpPr>
        <xdr:cNvPr id="2" name="角丸四角形吹き出し 4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380999" y="2879724"/>
          <a:ext cx="2032001" cy="421314"/>
        </a:xfrm>
        <a:prstGeom prst="wedgeRoundRectCallout">
          <a:avLst>
            <a:gd name="adj1" fmla="val -26033"/>
            <a:gd name="adj2" fmla="val -103888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horz" rtlCol="0" anchor="ctr" anchorCtr="1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全て仮名です。</a:t>
          </a:r>
        </a:p>
      </xdr:txBody>
    </xdr:sp>
    <xdr:clientData/>
  </xdr:twoCellAnchor>
  <xdr:twoCellAnchor>
    <xdr:from>
      <xdr:col>6</xdr:col>
      <xdr:colOff>626684</xdr:colOff>
      <xdr:row>4</xdr:row>
      <xdr:rowOff>107460</xdr:rowOff>
    </xdr:from>
    <xdr:to>
      <xdr:col>11</xdr:col>
      <xdr:colOff>564853</xdr:colOff>
      <xdr:row>7</xdr:row>
      <xdr:rowOff>60917</xdr:rowOff>
    </xdr:to>
    <xdr:sp macro="" textlink="">
      <xdr:nvSpPr>
        <xdr:cNvPr id="4" name="角丸四角形吹き出し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5295042" y="1059960"/>
          <a:ext cx="4008445" cy="667832"/>
        </a:xfrm>
        <a:prstGeom prst="wedgeRoundRectCallout">
          <a:avLst>
            <a:gd name="adj1" fmla="val -68341"/>
            <a:gd name="adj2" fmla="val -49772"/>
            <a:gd name="adj3" fmla="val 16667"/>
          </a:avLst>
        </a:prstGeom>
        <a:solidFill>
          <a:schemeClr val="accent2">
            <a:lumMod val="20000"/>
            <a:lumOff val="80000"/>
          </a:schemeClr>
        </a:solidFill>
        <a:ln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式の　ままではコピーした時に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思わぬエラーが出るので値複写しておきましょう</a:t>
          </a:r>
        </a:p>
      </xdr:txBody>
    </xdr:sp>
    <xdr:clientData/>
  </xdr:twoCellAnchor>
  <xdr:twoCellAnchor>
    <xdr:from>
      <xdr:col>6</xdr:col>
      <xdr:colOff>643467</xdr:colOff>
      <xdr:row>8</xdr:row>
      <xdr:rowOff>148167</xdr:rowOff>
    </xdr:from>
    <xdr:to>
      <xdr:col>12</xdr:col>
      <xdr:colOff>558800</xdr:colOff>
      <xdr:row>12</xdr:row>
      <xdr:rowOff>211667</xdr:rowOff>
    </xdr:to>
    <xdr:sp macro="" textlink="">
      <xdr:nvSpPr>
        <xdr:cNvPr id="5" name="円形吹き出し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/>
      </xdr:nvSpPr>
      <xdr:spPr>
        <a:xfrm>
          <a:off x="5317067" y="1976967"/>
          <a:ext cx="4588933" cy="977900"/>
        </a:xfrm>
        <a:prstGeom prst="wedgeEllipseCallout">
          <a:avLst>
            <a:gd name="adj1" fmla="val -68145"/>
            <a:gd name="adj2" fmla="val -88377"/>
          </a:avLst>
        </a:prstGeom>
        <a:solidFill>
          <a:schemeClr val="accent4">
            <a:lumMod val="20000"/>
            <a:lumOff val="80000"/>
          </a:schemeClr>
        </a:solidFill>
        <a:ln>
          <a:solidFill>
            <a:schemeClr val="accent4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前の学期と比べて</a:t>
          </a:r>
          <a:r>
            <a:rPr kumimoji="1" lang="en-US" altLang="ja-JP" sz="1100">
              <a:solidFill>
                <a:schemeClr val="tx1"/>
              </a:solidFill>
            </a:rPr>
            <a:t>2</a:t>
          </a:r>
          <a:r>
            <a:rPr kumimoji="1" lang="ja-JP" altLang="en-US" sz="1100">
              <a:solidFill>
                <a:schemeClr val="tx1"/>
              </a:solidFill>
            </a:rPr>
            <a:t>段階の差がているものは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塗りつぶし効果を書式設定している。テーブルの色より優先されています。</a:t>
          </a:r>
        </a:p>
      </xdr:txBody>
    </xdr:sp>
    <xdr:clientData/>
  </xdr:twoCellAnchor>
  <xdr:twoCellAnchor editAs="absolute">
    <xdr:from>
      <xdr:col>4</xdr:col>
      <xdr:colOff>25400</xdr:colOff>
      <xdr:row>12</xdr:row>
      <xdr:rowOff>194732</xdr:rowOff>
    </xdr:from>
    <xdr:to>
      <xdr:col>8</xdr:col>
      <xdr:colOff>641350</xdr:colOff>
      <xdr:row>26</xdr:row>
      <xdr:rowOff>177800</xdr:rowOff>
    </xdr:to>
    <xdr:sp macro="" textlink="">
      <xdr:nvSpPr>
        <xdr:cNvPr id="6" name="雲形吹き出し 2">
          <a:extLst>
            <a:ext uri="{FF2B5EF4-FFF2-40B4-BE49-F238E27FC236}">
              <a16:creationId xmlns:a16="http://schemas.microsoft.com/office/drawing/2014/main" id="{B130FFD3-E6CA-40A6-88A6-0C10C0619711}"/>
            </a:ext>
          </a:extLst>
        </xdr:cNvPr>
        <xdr:cNvSpPr/>
      </xdr:nvSpPr>
      <xdr:spPr>
        <a:xfrm>
          <a:off x="2937933" y="2937932"/>
          <a:ext cx="4679950" cy="3183468"/>
        </a:xfrm>
        <a:prstGeom prst="cloudCallout">
          <a:avLst>
            <a:gd name="adj1" fmla="val -35838"/>
            <a:gd name="adj2" fmla="val -62084"/>
          </a:avLst>
        </a:prstGeom>
        <a:solidFill>
          <a:schemeClr val="accent1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office365</a:t>
          </a:r>
          <a:r>
            <a:rPr kumimoji="1" lang="en-US" altLang="ja-JP" sz="1600" baseline="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 </a:t>
          </a:r>
          <a:r>
            <a:rPr kumimoji="1" lang="ja-JP" altLang="en-US" sz="1600" baseline="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契約者　か　</a:t>
          </a:r>
          <a:endParaRPr kumimoji="1" lang="en-US" altLang="ja-JP" sz="1600" baseline="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Excel</a:t>
          </a:r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　</a:t>
          </a:r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2019</a:t>
          </a:r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　で使えます。</a:t>
          </a:r>
          <a:endParaRPr kumimoji="1" lang="en-US" altLang="ja-JP" sz="160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そうではない方は</a:t>
          </a:r>
          <a:endParaRPr kumimoji="1" lang="en-US" altLang="ja-JP" sz="160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エラーになって使えないので</a:t>
          </a:r>
          <a:endParaRPr kumimoji="1" lang="en-US" altLang="ja-JP" sz="160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D</a:t>
          </a:r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列の</a:t>
          </a:r>
          <a:r>
            <a:rPr kumimoji="1" lang="en-US" altLang="ja-JP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IF</a:t>
          </a:r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関数の入れ子を使用</a:t>
          </a:r>
          <a:endParaRPr kumimoji="1" lang="en-US" altLang="ja-JP" sz="1600">
            <a:solidFill>
              <a:schemeClr val="tx1"/>
            </a:solidFill>
            <a:latin typeface="UD デジタル 教科書体 N-B" panose="02020700000000000000" pitchFamily="17" charset="-128"/>
            <a:ea typeface="UD デジタル 教科書体 N-B" panose="02020700000000000000" pitchFamily="17" charset="-128"/>
          </a:endParaRPr>
        </a:p>
        <a:p>
          <a:pPr algn="l"/>
          <a:r>
            <a:rPr kumimoji="1" lang="ja-JP" altLang="en-US" sz="1600">
              <a:solidFill>
                <a:schemeClr val="tx1"/>
              </a:solidFill>
              <a:latin typeface="UD デジタル 教科書体 N-B" panose="02020700000000000000" pitchFamily="17" charset="-128"/>
              <a:ea typeface="UD デジタル 教科書体 N-B" panose="02020700000000000000" pitchFamily="17" charset="-128"/>
            </a:rPr>
            <a:t>してください。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テーブル13" displayName="テーブル13" ref="A1:E11" totalsRowShown="0" headerRowDxfId="22" headerRowBorderDxfId="21" tableBorderDxfId="20" totalsRowBorderDxfId="19">
  <tableColumns count="5">
    <tableColumn id="1" xr3:uid="{00000000-0010-0000-0000-000001000000}" name="番号" dataDxfId="18"/>
    <tableColumn id="2" xr3:uid="{00000000-0010-0000-0000-000002000000}" name="名前 " dataDxfId="17"/>
    <tableColumn id="3" xr3:uid="{00000000-0010-0000-0000-000003000000}" name="点数" dataDxfId="16"/>
    <tableColumn id="4" xr3:uid="{00000000-0010-0000-0000-000004000000}" name="評定IF" dataDxfId="15">
      <calculatedColumnFormula>IF($C2&gt;=高得点,"A",IF($C2&gt;=合格点,"B","C"))</calculatedColumnFormula>
    </tableColumn>
    <tableColumn id="5" xr3:uid="{00000000-0010-0000-0000-000005000000}" name="評定IFS " dataDxfId="14">
      <calculatedColumnFormula>_xlfn.IFS(テーブル13[[#This Row],[点数]]&gt;=高得点,"A",テーブル13[[#This Row],[点数]]&gt;=合格点,"B",TRUE,"C")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1999F2E-60D9-4DA6-AD8E-5A27CE9CFAAF}" name="テーブル1" displayName="テーブル1" ref="A1:F11" totalsRowShown="0" headerRowDxfId="0" dataDxfId="1" tableBorderDxfId="8">
  <autoFilter ref="A1:F11" xr:uid="{F1999F2E-60D9-4DA6-AD8E-5A27CE9CFAAF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</autoFilter>
  <tableColumns count="6">
    <tableColumn id="1" xr3:uid="{64B74216-6F37-49F8-AA84-D45490D4BA18}" name="番号" dataDxfId="7"/>
    <tableColumn id="2" xr3:uid="{BED3BD21-6677-4CE0-8FFC-2B5D18B80C03}" name="名前 " dataDxfId="6"/>
    <tableColumn id="3" xr3:uid="{081DCF3B-E546-4E82-8798-EE93E14618C6}" name="点数" dataDxfId="5"/>
    <tableColumn id="4" xr3:uid="{C1BD8BA9-C034-44A1-8C5C-62CD37FF3A62}" name="評定IF" dataDxfId="4">
      <calculatedColumnFormula>IF($C2&gt;=高得点,"A",IF($C2&gt;=合格点,"B","C"))</calculatedColumnFormula>
    </tableColumn>
    <tableColumn id="5" xr3:uid="{0C25D02B-D23E-43C8-A435-53218310BDA8}" name="評定IFS " dataDxfId="3">
      <calculatedColumnFormula>_xlfn.IFS('5'!$C2&gt;=高得点,"A",'5'!$C2&gt;=合格点,"B",TRUE,"C")</calculatedColumnFormula>
    </tableColumn>
    <tableColumn id="6" xr3:uid="{314A143E-F6EC-4D29-8DFB-E4C202D8457B}" name="先学期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1"/>
  <sheetViews>
    <sheetView workbookViewId="0"/>
  </sheetViews>
  <sheetFormatPr defaultRowHeight="18" x14ac:dyDescent="0.45"/>
  <cols>
    <col min="1" max="1" width="5" style="1" bestFit="1" customWidth="1"/>
    <col min="2" max="2" width="14" style="2" bestFit="1" customWidth="1"/>
    <col min="3" max="4" width="9" style="1"/>
  </cols>
  <sheetData>
    <row r="1" spans="1:8" x14ac:dyDescent="0.45">
      <c r="A1" s="17" t="s">
        <v>11</v>
      </c>
      <c r="B1" s="4" t="s">
        <v>10</v>
      </c>
      <c r="C1" s="17" t="s">
        <v>12</v>
      </c>
      <c r="D1" s="17" t="s">
        <v>13</v>
      </c>
      <c r="G1" s="46" t="s">
        <v>16</v>
      </c>
      <c r="H1" s="46"/>
    </row>
    <row r="2" spans="1:8" x14ac:dyDescent="0.45">
      <c r="A2" s="17">
        <v>1</v>
      </c>
      <c r="B2" s="4" t="s">
        <v>0</v>
      </c>
      <c r="C2" s="17">
        <v>80</v>
      </c>
      <c r="D2" s="17" t="str">
        <f>IF(C2&gt;=70,"A","B")</f>
        <v>A</v>
      </c>
      <c r="G2" s="17" t="s">
        <v>14</v>
      </c>
      <c r="H2" s="17" t="s">
        <v>25</v>
      </c>
    </row>
    <row r="3" spans="1:8" x14ac:dyDescent="0.45">
      <c r="A3" s="17">
        <v>2</v>
      </c>
      <c r="B3" s="4" t="s">
        <v>1</v>
      </c>
      <c r="C3" s="17">
        <v>68</v>
      </c>
      <c r="D3" s="17" t="str">
        <f t="shared" ref="D3:D11" si="0">IF(C3&gt;=70,"A","B")</f>
        <v>B</v>
      </c>
      <c r="G3" s="17" t="s">
        <v>17</v>
      </c>
      <c r="H3" s="17" t="s">
        <v>26</v>
      </c>
    </row>
    <row r="4" spans="1:8" x14ac:dyDescent="0.45">
      <c r="A4" s="17">
        <v>3</v>
      </c>
      <c r="B4" s="4" t="s">
        <v>2</v>
      </c>
      <c r="C4" s="17">
        <v>95</v>
      </c>
      <c r="D4" s="17" t="str">
        <f t="shared" si="0"/>
        <v>A</v>
      </c>
    </row>
    <row r="5" spans="1:8" x14ac:dyDescent="0.45">
      <c r="A5" s="17">
        <v>4</v>
      </c>
      <c r="B5" s="4" t="s">
        <v>3</v>
      </c>
      <c r="C5" s="17">
        <v>60</v>
      </c>
      <c r="D5" s="17" t="str">
        <f t="shared" si="0"/>
        <v>B</v>
      </c>
    </row>
    <row r="6" spans="1:8" x14ac:dyDescent="0.45">
      <c r="A6" s="17">
        <v>5</v>
      </c>
      <c r="B6" s="4" t="s">
        <v>4</v>
      </c>
      <c r="C6" s="17">
        <v>100</v>
      </c>
      <c r="D6" s="17" t="str">
        <f t="shared" si="0"/>
        <v>A</v>
      </c>
    </row>
    <row r="7" spans="1:8" x14ac:dyDescent="0.45">
      <c r="A7" s="17">
        <v>6</v>
      </c>
      <c r="B7" s="4" t="s">
        <v>5</v>
      </c>
      <c r="C7" s="17">
        <v>50</v>
      </c>
      <c r="D7" s="17" t="str">
        <f t="shared" si="0"/>
        <v>B</v>
      </c>
    </row>
    <row r="8" spans="1:8" x14ac:dyDescent="0.45">
      <c r="A8" s="17">
        <v>7</v>
      </c>
      <c r="B8" s="4" t="s">
        <v>6</v>
      </c>
      <c r="C8" s="17">
        <v>65</v>
      </c>
      <c r="D8" s="17" t="str">
        <f t="shared" si="0"/>
        <v>B</v>
      </c>
    </row>
    <row r="9" spans="1:8" x14ac:dyDescent="0.45">
      <c r="A9" s="17">
        <v>8</v>
      </c>
      <c r="B9" s="4" t="s">
        <v>7</v>
      </c>
      <c r="C9" s="17">
        <v>70</v>
      </c>
      <c r="D9" s="17" t="str">
        <f t="shared" si="0"/>
        <v>A</v>
      </c>
    </row>
    <row r="10" spans="1:8" x14ac:dyDescent="0.45">
      <c r="A10" s="17">
        <v>9</v>
      </c>
      <c r="B10" s="4" t="s">
        <v>8</v>
      </c>
      <c r="C10" s="17">
        <v>85</v>
      </c>
      <c r="D10" s="17" t="str">
        <f t="shared" si="0"/>
        <v>A</v>
      </c>
    </row>
    <row r="11" spans="1:8" x14ac:dyDescent="0.45">
      <c r="A11" s="17">
        <v>10</v>
      </c>
      <c r="B11" s="4" t="s">
        <v>9</v>
      </c>
      <c r="C11" s="17">
        <v>40</v>
      </c>
      <c r="D11" s="17" t="str">
        <f t="shared" si="0"/>
        <v>B</v>
      </c>
    </row>
    <row r="12" spans="1:8" x14ac:dyDescent="0.45">
      <c r="A12" s="17"/>
      <c r="B12" s="4"/>
      <c r="C12" s="17"/>
      <c r="D12" s="17"/>
    </row>
    <row r="13" spans="1:8" x14ac:dyDescent="0.45">
      <c r="A13" s="17"/>
      <c r="B13" s="4"/>
      <c r="C13" s="17"/>
      <c r="D13" s="17"/>
    </row>
    <row r="14" spans="1:8" x14ac:dyDescent="0.45">
      <c r="A14" s="17"/>
      <c r="B14" s="4"/>
      <c r="C14" s="17"/>
      <c r="D14" s="17"/>
    </row>
    <row r="15" spans="1:8" x14ac:dyDescent="0.45">
      <c r="A15" s="17"/>
      <c r="B15" s="4"/>
      <c r="C15" s="17"/>
      <c r="D15" s="17"/>
    </row>
    <row r="16" spans="1:8" x14ac:dyDescent="0.45">
      <c r="A16" s="17"/>
      <c r="B16" s="4"/>
      <c r="C16" s="17"/>
      <c r="D16" s="17"/>
    </row>
    <row r="17" spans="1:4" x14ac:dyDescent="0.45">
      <c r="A17" s="17"/>
      <c r="B17" s="4"/>
      <c r="C17" s="17"/>
      <c r="D17" s="17"/>
    </row>
    <row r="18" spans="1:4" x14ac:dyDescent="0.45">
      <c r="A18" s="17"/>
      <c r="B18" s="4"/>
      <c r="C18" s="17"/>
      <c r="D18" s="17"/>
    </row>
    <row r="19" spans="1:4" x14ac:dyDescent="0.45">
      <c r="A19" s="17"/>
      <c r="B19" s="4"/>
      <c r="C19" s="17"/>
      <c r="D19" s="17"/>
    </row>
    <row r="20" spans="1:4" x14ac:dyDescent="0.45">
      <c r="A20" s="17"/>
      <c r="B20" s="4"/>
      <c r="C20" s="17"/>
      <c r="D20" s="17"/>
    </row>
    <row r="21" spans="1:4" x14ac:dyDescent="0.45">
      <c r="A21" s="17"/>
      <c r="B21" s="4"/>
      <c r="C21" s="17"/>
      <c r="D21" s="17"/>
    </row>
  </sheetData>
  <mergeCells count="1">
    <mergeCell ref="G1:H1"/>
  </mergeCells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1"/>
  <sheetViews>
    <sheetView workbookViewId="0">
      <selection activeCell="F5" sqref="F5"/>
    </sheetView>
  </sheetViews>
  <sheetFormatPr defaultRowHeight="18" x14ac:dyDescent="0.45"/>
  <cols>
    <col min="1" max="1" width="5" style="1" bestFit="1" customWidth="1"/>
    <col min="2" max="2" width="14" style="2" bestFit="1" customWidth="1"/>
    <col min="3" max="4" width="8.8984375" style="1"/>
  </cols>
  <sheetData>
    <row r="1" spans="1:8" x14ac:dyDescent="0.45">
      <c r="A1" s="5" t="s">
        <v>11</v>
      </c>
      <c r="B1" s="4" t="s">
        <v>10</v>
      </c>
      <c r="C1" s="5" t="s">
        <v>12</v>
      </c>
      <c r="D1" s="5" t="s">
        <v>13</v>
      </c>
      <c r="G1" s="46" t="s">
        <v>16</v>
      </c>
      <c r="H1" s="46"/>
    </row>
    <row r="2" spans="1:8" x14ac:dyDescent="0.45">
      <c r="A2" s="5">
        <v>1</v>
      </c>
      <c r="B2" s="4" t="s">
        <v>0</v>
      </c>
      <c r="C2" s="5">
        <v>90</v>
      </c>
      <c r="D2" s="5" t="str">
        <f>IF(C2&gt;=70,"A","B")</f>
        <v>A</v>
      </c>
      <c r="G2" s="5" t="s">
        <v>14</v>
      </c>
      <c r="H2" s="5" t="s">
        <v>15</v>
      </c>
    </row>
    <row r="3" spans="1:8" x14ac:dyDescent="0.45">
      <c r="A3" s="5">
        <v>2</v>
      </c>
      <c r="B3" s="4" t="s">
        <v>1</v>
      </c>
      <c r="C3" s="5">
        <v>78</v>
      </c>
      <c r="D3" s="6" t="str">
        <f t="shared" ref="D3:D11" si="0">IF(C3&gt;=70,"A","B")</f>
        <v>A</v>
      </c>
      <c r="G3" s="5" t="s">
        <v>17</v>
      </c>
      <c r="H3" s="5" t="s">
        <v>18</v>
      </c>
    </row>
    <row r="4" spans="1:8" x14ac:dyDescent="0.45">
      <c r="A4" s="5">
        <v>3</v>
      </c>
      <c r="B4" s="4" t="s">
        <v>2</v>
      </c>
      <c r="C4" s="5">
        <v>100</v>
      </c>
      <c r="D4" s="6" t="str">
        <f t="shared" si="0"/>
        <v>A</v>
      </c>
    </row>
    <row r="5" spans="1:8" x14ac:dyDescent="0.45">
      <c r="A5" s="5">
        <v>4</v>
      </c>
      <c r="B5" s="4" t="s">
        <v>3</v>
      </c>
      <c r="C5" s="5">
        <v>70</v>
      </c>
      <c r="D5" s="6" t="str">
        <f t="shared" si="0"/>
        <v>A</v>
      </c>
      <c r="F5" t="s">
        <v>22</v>
      </c>
    </row>
    <row r="6" spans="1:8" x14ac:dyDescent="0.45">
      <c r="A6" s="5">
        <v>5</v>
      </c>
      <c r="B6" s="4" t="s">
        <v>4</v>
      </c>
      <c r="C6" s="5">
        <v>100</v>
      </c>
      <c r="D6" s="6" t="str">
        <f t="shared" si="0"/>
        <v>A</v>
      </c>
    </row>
    <row r="7" spans="1:8" x14ac:dyDescent="0.45">
      <c r="A7" s="5">
        <v>6</v>
      </c>
      <c r="B7" s="4" t="s">
        <v>5</v>
      </c>
      <c r="C7" s="5">
        <v>60</v>
      </c>
      <c r="D7" s="6" t="str">
        <f t="shared" si="0"/>
        <v>B</v>
      </c>
    </row>
    <row r="8" spans="1:8" x14ac:dyDescent="0.45">
      <c r="A8" s="5">
        <v>7</v>
      </c>
      <c r="B8" s="4" t="s">
        <v>6</v>
      </c>
      <c r="C8" s="5">
        <v>75</v>
      </c>
      <c r="D8" s="6" t="str">
        <f t="shared" si="0"/>
        <v>A</v>
      </c>
    </row>
    <row r="9" spans="1:8" x14ac:dyDescent="0.45">
      <c r="A9" s="5">
        <v>8</v>
      </c>
      <c r="B9" s="4" t="s">
        <v>7</v>
      </c>
      <c r="C9" s="5">
        <v>80</v>
      </c>
      <c r="D9" s="6" t="str">
        <f t="shared" si="0"/>
        <v>A</v>
      </c>
    </row>
    <row r="10" spans="1:8" x14ac:dyDescent="0.45">
      <c r="A10" s="5">
        <v>9</v>
      </c>
      <c r="B10" s="4" t="s">
        <v>8</v>
      </c>
      <c r="C10" s="5">
        <v>95</v>
      </c>
      <c r="D10" s="6" t="str">
        <f t="shared" si="0"/>
        <v>A</v>
      </c>
    </row>
    <row r="11" spans="1:8" x14ac:dyDescent="0.45">
      <c r="A11" s="5">
        <v>10</v>
      </c>
      <c r="B11" s="4" t="s">
        <v>9</v>
      </c>
      <c r="C11" s="5">
        <v>70</v>
      </c>
      <c r="D11" s="6" t="str">
        <f t="shared" si="0"/>
        <v>A</v>
      </c>
    </row>
    <row r="12" spans="1:8" x14ac:dyDescent="0.45">
      <c r="A12" s="5"/>
      <c r="B12" s="4"/>
      <c r="C12" s="5"/>
      <c r="D12" s="5"/>
    </row>
    <row r="13" spans="1:8" x14ac:dyDescent="0.45">
      <c r="A13" s="5"/>
      <c r="B13" s="4"/>
      <c r="C13" s="5"/>
      <c r="D13" s="5"/>
    </row>
    <row r="14" spans="1:8" x14ac:dyDescent="0.45">
      <c r="A14" s="5"/>
      <c r="B14" s="4"/>
      <c r="C14" s="5"/>
      <c r="D14" s="5"/>
    </row>
    <row r="15" spans="1:8" x14ac:dyDescent="0.45">
      <c r="A15" s="5"/>
      <c r="B15" s="4"/>
      <c r="C15" s="5"/>
      <c r="D15" s="5"/>
    </row>
    <row r="16" spans="1:8" x14ac:dyDescent="0.45">
      <c r="A16" s="5"/>
      <c r="B16" s="4"/>
      <c r="C16" s="5"/>
      <c r="D16" s="5"/>
    </row>
    <row r="17" spans="1:4" x14ac:dyDescent="0.45">
      <c r="A17" s="5"/>
      <c r="B17" s="4"/>
      <c r="C17" s="5"/>
      <c r="D17" s="5"/>
    </row>
    <row r="18" spans="1:4" x14ac:dyDescent="0.45">
      <c r="A18" s="5"/>
      <c r="B18" s="4"/>
      <c r="C18" s="5"/>
      <c r="D18" s="5"/>
    </row>
    <row r="19" spans="1:4" x14ac:dyDescent="0.45">
      <c r="A19" s="5"/>
      <c r="B19" s="4"/>
      <c r="C19" s="5"/>
      <c r="D19" s="5"/>
    </row>
    <row r="20" spans="1:4" x14ac:dyDescent="0.45">
      <c r="A20" s="5"/>
      <c r="B20" s="4"/>
      <c r="C20" s="5"/>
      <c r="D20" s="5"/>
    </row>
    <row r="21" spans="1:4" x14ac:dyDescent="0.45">
      <c r="A21" s="5"/>
      <c r="B21" s="4"/>
      <c r="C21" s="5"/>
      <c r="D21" s="5"/>
    </row>
  </sheetData>
  <mergeCells count="1">
    <mergeCell ref="G1:H1"/>
  </mergeCells>
  <phoneticPr fontId="1"/>
  <pageMargins left="0.7" right="0.7" top="0.75" bottom="0.75" header="0.3" footer="0.3"/>
  <pageSetup paperSize="11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1"/>
  <sheetViews>
    <sheetView workbookViewId="0">
      <selection activeCell="G2" sqref="G2"/>
    </sheetView>
  </sheetViews>
  <sheetFormatPr defaultRowHeight="18" x14ac:dyDescent="0.45"/>
  <cols>
    <col min="1" max="1" width="5" style="1" bestFit="1" customWidth="1"/>
    <col min="2" max="2" width="14" style="10" bestFit="1" customWidth="1"/>
    <col min="3" max="3" width="8.8984375" style="12"/>
    <col min="4" max="4" width="8.8984375" style="1"/>
  </cols>
  <sheetData>
    <row r="1" spans="1:10" x14ac:dyDescent="0.45">
      <c r="A1" s="3" t="s">
        <v>11</v>
      </c>
      <c r="B1" s="9" t="s">
        <v>10</v>
      </c>
      <c r="C1" s="11" t="s">
        <v>12</v>
      </c>
      <c r="D1" s="3" t="s">
        <v>13</v>
      </c>
      <c r="G1" s="46" t="s">
        <v>16</v>
      </c>
      <c r="H1" s="46"/>
    </row>
    <row r="2" spans="1:10" x14ac:dyDescent="0.45">
      <c r="A2" s="3">
        <v>1</v>
      </c>
      <c r="B2" s="9" t="s">
        <v>0</v>
      </c>
      <c r="C2" s="11">
        <v>90</v>
      </c>
      <c r="D2" s="5" t="str">
        <f>IF(C2&gt;=G$2,"A","B")</f>
        <v>A</v>
      </c>
      <c r="G2" s="13">
        <v>80</v>
      </c>
      <c r="H2" s="7" t="s">
        <v>19</v>
      </c>
      <c r="J2" s="8" t="s">
        <v>21</v>
      </c>
    </row>
    <row r="3" spans="1:10" x14ac:dyDescent="0.45">
      <c r="A3" s="3">
        <v>2</v>
      </c>
      <c r="B3" s="9" t="s">
        <v>1</v>
      </c>
      <c r="C3" s="11">
        <v>78</v>
      </c>
      <c r="D3" s="5" t="str">
        <f>IF(C3&gt;=G$2,"A","B")</f>
        <v>B</v>
      </c>
      <c r="G3" s="3">
        <f>G2</f>
        <v>80</v>
      </c>
      <c r="H3" s="7" t="s">
        <v>20</v>
      </c>
    </row>
    <row r="4" spans="1:10" x14ac:dyDescent="0.45">
      <c r="A4" s="3">
        <v>3</v>
      </c>
      <c r="B4" s="9" t="s">
        <v>2</v>
      </c>
      <c r="C4" s="11">
        <v>100</v>
      </c>
      <c r="D4" s="5" t="str">
        <f>IF(C4&gt;=G$2,"A","B")</f>
        <v>A</v>
      </c>
    </row>
    <row r="5" spans="1:10" x14ac:dyDescent="0.45">
      <c r="A5" s="3">
        <v>4</v>
      </c>
      <c r="B5" s="9" t="s">
        <v>3</v>
      </c>
      <c r="C5" s="11">
        <v>70</v>
      </c>
      <c r="D5" s="5" t="str">
        <f t="shared" ref="D5:D11" si="0">IF(C5&gt;=G$2,"A","B")</f>
        <v>B</v>
      </c>
    </row>
    <row r="6" spans="1:10" x14ac:dyDescent="0.45">
      <c r="A6" s="3">
        <v>5</v>
      </c>
      <c r="B6" s="9" t="s">
        <v>4</v>
      </c>
      <c r="C6" s="11">
        <v>100</v>
      </c>
      <c r="D6" s="5" t="str">
        <f t="shared" si="0"/>
        <v>A</v>
      </c>
    </row>
    <row r="7" spans="1:10" x14ac:dyDescent="0.45">
      <c r="A7" s="3">
        <v>6</v>
      </c>
      <c r="B7" s="9" t="s">
        <v>5</v>
      </c>
      <c r="C7" s="11">
        <v>60</v>
      </c>
      <c r="D7" s="5" t="str">
        <f t="shared" si="0"/>
        <v>B</v>
      </c>
    </row>
    <row r="8" spans="1:10" x14ac:dyDescent="0.45">
      <c r="A8" s="3">
        <v>7</v>
      </c>
      <c r="B8" s="9" t="s">
        <v>6</v>
      </c>
      <c r="C8" s="11">
        <v>75</v>
      </c>
      <c r="D8" s="5" t="str">
        <f t="shared" si="0"/>
        <v>B</v>
      </c>
    </row>
    <row r="9" spans="1:10" x14ac:dyDescent="0.45">
      <c r="A9" s="3">
        <v>8</v>
      </c>
      <c r="B9" s="9" t="s">
        <v>7</v>
      </c>
      <c r="C9" s="11">
        <v>80</v>
      </c>
      <c r="D9" s="5" t="str">
        <f t="shared" si="0"/>
        <v>A</v>
      </c>
    </row>
    <row r="10" spans="1:10" x14ac:dyDescent="0.45">
      <c r="A10" s="3">
        <v>9</v>
      </c>
      <c r="B10" s="9" t="s">
        <v>8</v>
      </c>
      <c r="C10" s="11">
        <v>95</v>
      </c>
      <c r="D10" s="5" t="str">
        <f t="shared" si="0"/>
        <v>A</v>
      </c>
    </row>
    <row r="11" spans="1:10" x14ac:dyDescent="0.45">
      <c r="A11" s="3">
        <v>10</v>
      </c>
      <c r="B11" s="9" t="s">
        <v>9</v>
      </c>
      <c r="C11" s="11">
        <v>70</v>
      </c>
      <c r="D11" s="5" t="str">
        <f t="shared" si="0"/>
        <v>B</v>
      </c>
    </row>
    <row r="12" spans="1:10" x14ac:dyDescent="0.45">
      <c r="A12" s="3"/>
      <c r="B12" s="9"/>
      <c r="C12" s="11"/>
      <c r="D12" s="3"/>
    </row>
    <row r="13" spans="1:10" x14ac:dyDescent="0.45">
      <c r="A13" s="3"/>
      <c r="B13" s="9"/>
      <c r="C13" s="11"/>
      <c r="D13" s="3"/>
    </row>
    <row r="14" spans="1:10" x14ac:dyDescent="0.45">
      <c r="A14" s="3"/>
      <c r="B14" s="9"/>
      <c r="C14" s="11"/>
      <c r="D14" s="3"/>
    </row>
    <row r="15" spans="1:10" x14ac:dyDescent="0.45">
      <c r="A15" s="3"/>
      <c r="B15" s="9"/>
      <c r="C15" s="11"/>
      <c r="D15" s="3"/>
    </row>
    <row r="16" spans="1:10" x14ac:dyDescent="0.45">
      <c r="A16" s="3"/>
      <c r="B16" s="9"/>
      <c r="C16" s="11"/>
      <c r="D16" s="3"/>
    </row>
    <row r="17" spans="1:4" x14ac:dyDescent="0.45">
      <c r="A17" s="3"/>
      <c r="B17" s="9"/>
      <c r="C17" s="11"/>
      <c r="D17" s="3"/>
    </row>
    <row r="18" spans="1:4" x14ac:dyDescent="0.45">
      <c r="A18" s="3"/>
      <c r="B18" s="9"/>
      <c r="C18" s="11"/>
      <c r="D18" s="3"/>
    </row>
    <row r="19" spans="1:4" x14ac:dyDescent="0.45">
      <c r="A19" s="3"/>
      <c r="B19" s="9"/>
      <c r="C19" s="11"/>
      <c r="D19" s="3"/>
    </row>
    <row r="20" spans="1:4" x14ac:dyDescent="0.45">
      <c r="A20" s="3"/>
      <c r="B20" s="9"/>
      <c r="C20" s="11"/>
      <c r="D20" s="3"/>
    </row>
    <row r="21" spans="1:4" x14ac:dyDescent="0.45">
      <c r="A21" s="3"/>
      <c r="B21" s="9"/>
      <c r="C21" s="11"/>
      <c r="D21" s="3"/>
    </row>
  </sheetData>
  <sheetProtection sheet="1" objects="1" scenarios="1"/>
  <mergeCells count="1">
    <mergeCell ref="G1:H1"/>
  </mergeCells>
  <phoneticPr fontId="1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8"/>
  <sheetViews>
    <sheetView zoomScale="90" zoomScaleNormal="90" workbookViewId="0">
      <selection activeCell="I1" sqref="I1"/>
    </sheetView>
  </sheetViews>
  <sheetFormatPr defaultRowHeight="18" x14ac:dyDescent="0.45"/>
  <cols>
    <col min="1" max="1" width="6.3984375" style="1" customWidth="1"/>
    <col min="2" max="2" width="14" style="2" bestFit="1" customWidth="1"/>
    <col min="3" max="4" width="9" style="1"/>
    <col min="5" max="5" width="12.09765625" customWidth="1"/>
    <col min="6" max="6" width="9.09765625" customWidth="1"/>
    <col min="7" max="7" width="9.69921875" bestFit="1" customWidth="1"/>
  </cols>
  <sheetData>
    <row r="1" spans="1:9" x14ac:dyDescent="0.45">
      <c r="A1" s="43" t="s">
        <v>39</v>
      </c>
      <c r="B1" s="44" t="s">
        <v>40</v>
      </c>
      <c r="C1" s="44" t="s">
        <v>41</v>
      </c>
      <c r="D1" s="44" t="s">
        <v>42</v>
      </c>
      <c r="E1" s="45" t="s">
        <v>43</v>
      </c>
      <c r="G1" s="32" t="s">
        <v>16</v>
      </c>
      <c r="H1" s="32"/>
      <c r="I1" s="33"/>
    </row>
    <row r="2" spans="1:9" x14ac:dyDescent="0.45">
      <c r="A2" s="35">
        <v>1</v>
      </c>
      <c r="B2" s="36" t="s">
        <v>0</v>
      </c>
      <c r="C2" s="37">
        <v>80</v>
      </c>
      <c r="D2" s="37" t="str">
        <f>IF('2と3'!$C2&gt;=高得点,"A",IF('2と3'!$C2&gt;=合格点,"B","C"))</f>
        <v>B</v>
      </c>
      <c r="E2" s="38" t="str">
        <f>_xlfn.IFS('2と3'!$C2&gt;=高得点,"A",'2と3'!$C2&gt;=合格点,"B",TRUE,"C")</f>
        <v>B</v>
      </c>
      <c r="G2" s="31">
        <v>90</v>
      </c>
      <c r="H2" s="19" t="s">
        <v>37</v>
      </c>
      <c r="I2" s="19" t="s">
        <v>15</v>
      </c>
    </row>
    <row r="3" spans="1:9" x14ac:dyDescent="0.45">
      <c r="A3" s="35">
        <v>2</v>
      </c>
      <c r="B3" s="36" t="s">
        <v>1</v>
      </c>
      <c r="C3" s="37">
        <v>68</v>
      </c>
      <c r="D3" s="37" t="str">
        <f>IF('2と3'!$C3&gt;=高得点,"A",IF('2と3'!$C3&gt;=合格点,"B","C"))</f>
        <v>C</v>
      </c>
      <c r="E3" s="38" t="str">
        <f>_xlfn.IFS('2と3'!$C3&gt;=高得点,"A",'2と3'!$C3&gt;=合格点,"B",TRUE,"C")</f>
        <v>C</v>
      </c>
      <c r="G3" s="34" t="str">
        <f>G4+1 &amp; "~" &amp; G2-1</f>
        <v>71~89</v>
      </c>
      <c r="H3" s="32"/>
      <c r="I3" s="19" t="s">
        <v>18</v>
      </c>
    </row>
    <row r="4" spans="1:9" x14ac:dyDescent="0.45">
      <c r="A4" s="35">
        <v>3</v>
      </c>
      <c r="B4" s="36" t="s">
        <v>2</v>
      </c>
      <c r="C4" s="37">
        <v>95</v>
      </c>
      <c r="D4" s="37" t="str">
        <f>IF('2と3'!$C4&gt;=高得点,"A",IF('2と3'!$C4&gt;=合格点,"B","C"))</f>
        <v>A</v>
      </c>
      <c r="E4" s="38" t="str">
        <f>_xlfn.IFS('2と3'!$C4&gt;=高得点,"A",'2と3'!$C4&gt;=合格点,"B",TRUE,"C")</f>
        <v>A</v>
      </c>
      <c r="G4" s="31">
        <v>70</v>
      </c>
      <c r="H4" s="19" t="s">
        <v>38</v>
      </c>
      <c r="I4" s="19" t="s">
        <v>23</v>
      </c>
    </row>
    <row r="5" spans="1:9" x14ac:dyDescent="0.45">
      <c r="A5" s="35">
        <v>4</v>
      </c>
      <c r="B5" s="36" t="s">
        <v>3</v>
      </c>
      <c r="C5" s="37">
        <v>60</v>
      </c>
      <c r="D5" s="37" t="str">
        <f>IF('2と3'!$C5&gt;=高得点,"A",IF('2と3'!$C5&gt;=合格点,"B","C"))</f>
        <v>C</v>
      </c>
      <c r="E5" s="38" t="str">
        <f>_xlfn.IFS('2と3'!$C5&gt;=高得点,"A",'2と3'!$C5&gt;=合格点,"B",TRUE,"C")</f>
        <v>C</v>
      </c>
    </row>
    <row r="6" spans="1:9" x14ac:dyDescent="0.45">
      <c r="A6" s="35">
        <v>5</v>
      </c>
      <c r="B6" s="36" t="s">
        <v>4</v>
      </c>
      <c r="C6" s="37">
        <v>100</v>
      </c>
      <c r="D6" s="37" t="str">
        <f>IF('2と3'!$C6&gt;=高得点,"A",IF('2と3'!$C6&gt;=合格点,"B","C"))</f>
        <v>A</v>
      </c>
      <c r="E6" s="38" t="str">
        <f>_xlfn.IFS('2と3'!$C6&gt;=高得点,"A",'2と3'!$C6&gt;=合格点,"B",TRUE,"C")</f>
        <v>A</v>
      </c>
      <c r="H6" s="1"/>
    </row>
    <row r="7" spans="1:9" x14ac:dyDescent="0.45">
      <c r="A7" s="35">
        <v>6</v>
      </c>
      <c r="B7" s="36" t="s">
        <v>5</v>
      </c>
      <c r="C7" s="37">
        <v>50</v>
      </c>
      <c r="D7" s="37" t="str">
        <f>IF('2と3'!$C7&gt;=高得点,"A",IF('2と3'!$C7&gt;=合格点,"B","C"))</f>
        <v>C</v>
      </c>
      <c r="E7" s="38" t="str">
        <f>_xlfn.IFS('2と3'!$C7&gt;=高得点,"A",'2と3'!$C7&gt;=合格点,"B",TRUE,"C")</f>
        <v>C</v>
      </c>
    </row>
    <row r="8" spans="1:9" x14ac:dyDescent="0.45">
      <c r="A8" s="35">
        <v>7</v>
      </c>
      <c r="B8" s="36" t="s">
        <v>6</v>
      </c>
      <c r="C8" s="37">
        <v>65</v>
      </c>
      <c r="D8" s="37" t="str">
        <f>IF('2と3'!$C8&gt;=高得点,"A",IF('2と3'!$C8&gt;=合格点,"B","C"))</f>
        <v>C</v>
      </c>
      <c r="E8" s="38" t="str">
        <f>_xlfn.IFS('2と3'!$C8&gt;=高得点,"A",'2と3'!$C8&gt;=合格点,"B",TRUE,"C")</f>
        <v>C</v>
      </c>
    </row>
    <row r="9" spans="1:9" x14ac:dyDescent="0.45">
      <c r="A9" s="35">
        <v>8</v>
      </c>
      <c r="B9" s="36" t="s">
        <v>7</v>
      </c>
      <c r="C9" s="37">
        <v>70</v>
      </c>
      <c r="D9" s="37" t="str">
        <f>IF('2と3'!$C9&gt;=高得点,"A",IF('2と3'!$C9&gt;=合格点,"B","C"))</f>
        <v>B</v>
      </c>
      <c r="E9" s="38" t="str">
        <f>_xlfn.IFS('2と3'!$C9&gt;=高得点,"A",'2と3'!$C9&gt;=合格点,"B",TRUE,"C")</f>
        <v>B</v>
      </c>
    </row>
    <row r="10" spans="1:9" x14ac:dyDescent="0.45">
      <c r="A10" s="35">
        <v>9</v>
      </c>
      <c r="B10" s="36" t="s">
        <v>8</v>
      </c>
      <c r="C10" s="37">
        <v>85</v>
      </c>
      <c r="D10" s="37" t="str">
        <f>IF('2と3'!$C10&gt;=高得点,"A",IF('2と3'!$C10&gt;=合格点,"B","C"))</f>
        <v>B</v>
      </c>
      <c r="E10" s="38" t="str">
        <f>_xlfn.IFS('2と3'!$C10&gt;=高得点,"A",'2と3'!$C10&gt;=合格点,"B",TRUE,"C")</f>
        <v>B</v>
      </c>
    </row>
    <row r="11" spans="1:9" x14ac:dyDescent="0.45">
      <c r="A11" s="39">
        <v>10</v>
      </c>
      <c r="B11" s="40" t="s">
        <v>9</v>
      </c>
      <c r="C11" s="41">
        <v>40</v>
      </c>
      <c r="D11" s="41" t="str">
        <f>IF('2と3'!$C11&gt;=高得点,"A",IF('2と3'!$C11&gt;=合格点,"B","C"))</f>
        <v>C</v>
      </c>
      <c r="E11" s="42" t="str">
        <f>_xlfn.IFS('2と3'!$C11&gt;=高得点,"A",'2と3'!$C11&gt;=合格点,"B",TRUE,"C")</f>
        <v>C</v>
      </c>
    </row>
    <row r="15" spans="1:9" x14ac:dyDescent="0.45">
      <c r="B15"/>
      <c r="C15"/>
    </row>
    <row r="16" spans="1:9" x14ac:dyDescent="0.45">
      <c r="B16"/>
      <c r="C16"/>
    </row>
    <row r="17" spans="2:3" x14ac:dyDescent="0.45">
      <c r="B17"/>
      <c r="C17"/>
    </row>
    <row r="18" spans="2:3" x14ac:dyDescent="0.45">
      <c r="B18"/>
      <c r="C18"/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8"/>
  <sheetViews>
    <sheetView zoomScale="90" zoomScaleNormal="90" workbookViewId="0">
      <selection activeCell="D2" sqref="D2"/>
    </sheetView>
  </sheetViews>
  <sheetFormatPr defaultRowHeight="18" x14ac:dyDescent="0.45"/>
  <cols>
    <col min="1" max="1" width="6.3984375" style="1" customWidth="1"/>
    <col min="2" max="2" width="14" style="2" bestFit="1" customWidth="1"/>
    <col min="3" max="4" width="9" style="1"/>
    <col min="5" max="5" width="12.09765625" customWidth="1"/>
    <col min="6" max="6" width="16.59765625" customWidth="1"/>
    <col min="7" max="7" width="9.69921875" bestFit="1" customWidth="1"/>
  </cols>
  <sheetData>
    <row r="1" spans="1:8" x14ac:dyDescent="0.45">
      <c r="A1" s="21" t="s">
        <v>11</v>
      </c>
      <c r="B1" s="22" t="s">
        <v>31</v>
      </c>
      <c r="C1" s="23" t="s">
        <v>12</v>
      </c>
      <c r="D1" s="23" t="s">
        <v>24</v>
      </c>
      <c r="E1" s="23" t="s">
        <v>32</v>
      </c>
      <c r="G1" s="46" t="s">
        <v>16</v>
      </c>
      <c r="H1" s="46"/>
    </row>
    <row r="2" spans="1:8" x14ac:dyDescent="0.45">
      <c r="A2" s="20">
        <v>1</v>
      </c>
      <c r="B2" s="4" t="s">
        <v>0</v>
      </c>
      <c r="C2" s="19">
        <v>80</v>
      </c>
      <c r="D2" s="19" t="str">
        <f t="shared" ref="D2:D11" si="0">IF($C2&gt;=高得点,"A",IF($C2&gt;=合格点,"B","C"))</f>
        <v>B</v>
      </c>
      <c r="E2" s="19" t="str">
        <f>_xlfn.IFS(テーブル13[[#This Row],[点数]]&gt;=高得点,"A",テーブル13[[#This Row],[点数]]&gt;=合格点,"B",TRUE,"C")</f>
        <v>B</v>
      </c>
      <c r="G2" s="15">
        <v>90</v>
      </c>
      <c r="H2" s="19" t="s">
        <v>15</v>
      </c>
    </row>
    <row r="3" spans="1:8" x14ac:dyDescent="0.45">
      <c r="A3" s="20">
        <v>2</v>
      </c>
      <c r="B3" s="4" t="s">
        <v>1</v>
      </c>
      <c r="C3" s="19">
        <v>68</v>
      </c>
      <c r="D3" s="19" t="str">
        <f t="shared" si="0"/>
        <v>C</v>
      </c>
      <c r="E3" s="19" t="str">
        <f>_xlfn.IFS(テーブル13[[#This Row],[点数]]&gt;=高得点,"A",テーブル13[[#This Row],[点数]]&gt;=合格点,"B",TRUE,"C")</f>
        <v>C</v>
      </c>
      <c r="G3" s="19" t="str">
        <f>G4+1 &amp; "~" &amp; G2-1</f>
        <v>71~89</v>
      </c>
      <c r="H3" s="19" t="s">
        <v>18</v>
      </c>
    </row>
    <row r="4" spans="1:8" x14ac:dyDescent="0.45">
      <c r="A4" s="20">
        <v>3</v>
      </c>
      <c r="B4" s="4" t="s">
        <v>2</v>
      </c>
      <c r="C4" s="19">
        <v>95</v>
      </c>
      <c r="D4" s="19" t="str">
        <f t="shared" si="0"/>
        <v>A</v>
      </c>
      <c r="E4" s="19" t="str">
        <f>_xlfn.IFS(テーブル13[[#This Row],[点数]]&gt;=高得点,"A",テーブル13[[#This Row],[点数]]&gt;=合格点,"B",TRUE,"C")</f>
        <v>A</v>
      </c>
      <c r="G4" s="16">
        <v>70</v>
      </c>
      <c r="H4" s="19" t="s">
        <v>23</v>
      </c>
    </row>
    <row r="5" spans="1:8" x14ac:dyDescent="0.45">
      <c r="A5" s="20">
        <v>4</v>
      </c>
      <c r="B5" s="4" t="s">
        <v>3</v>
      </c>
      <c r="C5" s="19">
        <v>60</v>
      </c>
      <c r="D5" s="19" t="str">
        <f t="shared" si="0"/>
        <v>C</v>
      </c>
      <c r="E5" s="19" t="str">
        <f>_xlfn.IFS(テーブル13[[#This Row],[点数]]&gt;=高得点,"A",テーブル13[[#This Row],[点数]]&gt;=合格点,"B",TRUE,"C")</f>
        <v>C</v>
      </c>
    </row>
    <row r="6" spans="1:8" x14ac:dyDescent="0.45">
      <c r="A6" s="20">
        <v>5</v>
      </c>
      <c r="B6" s="4" t="s">
        <v>4</v>
      </c>
      <c r="C6" s="19">
        <v>100</v>
      </c>
      <c r="D6" s="19" t="str">
        <f t="shared" si="0"/>
        <v>A</v>
      </c>
      <c r="E6" s="19" t="str">
        <f>_xlfn.IFS(テーブル13[[#This Row],[点数]]&gt;=高得点,"A",テーブル13[[#This Row],[点数]]&gt;=合格点,"B",TRUE,"C")</f>
        <v>A</v>
      </c>
      <c r="H6" s="1"/>
    </row>
    <row r="7" spans="1:8" x14ac:dyDescent="0.45">
      <c r="A7" s="20">
        <v>6</v>
      </c>
      <c r="B7" s="4" t="s">
        <v>5</v>
      </c>
      <c r="C7" s="19">
        <v>50</v>
      </c>
      <c r="D7" s="19" t="str">
        <f t="shared" si="0"/>
        <v>C</v>
      </c>
      <c r="E7" s="19" t="str">
        <f>_xlfn.IFS(テーブル13[[#This Row],[点数]]&gt;=高得点,"A",テーブル13[[#This Row],[点数]]&gt;=合格点,"B",TRUE,"C")</f>
        <v>C</v>
      </c>
    </row>
    <row r="8" spans="1:8" x14ac:dyDescent="0.45">
      <c r="A8" s="20">
        <v>7</v>
      </c>
      <c r="B8" s="4" t="s">
        <v>6</v>
      </c>
      <c r="C8" s="19">
        <v>65</v>
      </c>
      <c r="D8" s="19" t="str">
        <f t="shared" si="0"/>
        <v>C</v>
      </c>
      <c r="E8" s="19" t="str">
        <f>_xlfn.IFS(テーブル13[[#This Row],[点数]]&gt;=高得点,"A",テーブル13[[#This Row],[点数]]&gt;=合格点,"B",TRUE,"C")</f>
        <v>C</v>
      </c>
    </row>
    <row r="9" spans="1:8" x14ac:dyDescent="0.45">
      <c r="A9" s="20">
        <v>8</v>
      </c>
      <c r="B9" s="4" t="s">
        <v>7</v>
      </c>
      <c r="C9" s="19">
        <v>70</v>
      </c>
      <c r="D9" s="19" t="str">
        <f t="shared" si="0"/>
        <v>B</v>
      </c>
      <c r="E9" s="19" t="str">
        <f>_xlfn.IFS(テーブル13[[#This Row],[点数]]&gt;=高得点,"A",テーブル13[[#This Row],[点数]]&gt;=合格点,"B",TRUE,"C")</f>
        <v>B</v>
      </c>
    </row>
    <row r="10" spans="1:8" x14ac:dyDescent="0.45">
      <c r="A10" s="20">
        <v>9</v>
      </c>
      <c r="B10" s="4" t="s">
        <v>8</v>
      </c>
      <c r="C10" s="19">
        <v>85</v>
      </c>
      <c r="D10" s="19" t="str">
        <f t="shared" si="0"/>
        <v>B</v>
      </c>
      <c r="E10" s="19" t="str">
        <f>_xlfn.IFS(テーブル13[[#This Row],[点数]]&gt;=高得点,"A",テーブル13[[#This Row],[点数]]&gt;=合格点,"B",TRUE,"C")</f>
        <v>B</v>
      </c>
    </row>
    <row r="11" spans="1:8" x14ac:dyDescent="0.45">
      <c r="A11" s="24">
        <v>10</v>
      </c>
      <c r="B11" s="25" t="s">
        <v>9</v>
      </c>
      <c r="C11" s="26">
        <v>40</v>
      </c>
      <c r="D11" s="26" t="str">
        <f t="shared" si="0"/>
        <v>C</v>
      </c>
      <c r="E11" s="26" t="str">
        <f>_xlfn.IFS(テーブル13[[#This Row],[点数]]&gt;=高得点,"A",テーブル13[[#This Row],[点数]]&gt;=合格点,"B",TRUE,"C")</f>
        <v>C</v>
      </c>
    </row>
    <row r="15" spans="1:8" x14ac:dyDescent="0.45">
      <c r="B15" s="2" t="s">
        <v>36</v>
      </c>
    </row>
    <row r="16" spans="1:8" x14ac:dyDescent="0.45">
      <c r="B16" s="27" t="s">
        <v>27</v>
      </c>
      <c r="C16" s="28">
        <f>COUNTIF($D$2:D$11,B16)</f>
        <v>2</v>
      </c>
    </row>
    <row r="17" spans="2:3" x14ac:dyDescent="0.45">
      <c r="B17" s="18" t="s">
        <v>28</v>
      </c>
      <c r="C17" s="19">
        <f>COUNTIF($D$2:D$11,B17)</f>
        <v>3</v>
      </c>
    </row>
    <row r="18" spans="2:3" x14ac:dyDescent="0.45">
      <c r="B18" s="29" t="s">
        <v>29</v>
      </c>
      <c r="C18" s="30">
        <f>COUNTIF($D$2:D$11,B18)</f>
        <v>5</v>
      </c>
    </row>
  </sheetData>
  <mergeCells count="1">
    <mergeCell ref="G1:H1"/>
  </mergeCells>
  <phoneticPr fontId="1"/>
  <conditionalFormatting sqref="D2:E11">
    <cfRule type="expression" dxfId="24" priority="15">
      <formula>$C2&lt;$G$4</formula>
    </cfRule>
    <cfRule type="expression" dxfId="23" priority="16">
      <formula>$C2&gt;=$G$2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8"/>
  <sheetViews>
    <sheetView tabSelected="1" zoomScale="90" zoomScaleNormal="90" workbookViewId="0">
      <selection activeCell="M6" sqref="M6:N7"/>
    </sheetView>
  </sheetViews>
  <sheetFormatPr defaultRowHeight="18" x14ac:dyDescent="0.45"/>
  <cols>
    <col min="1" max="1" width="6.3984375" style="1" customWidth="1"/>
    <col min="2" max="2" width="14" style="2" bestFit="1" customWidth="1"/>
    <col min="3" max="4" width="8.8984375" style="1"/>
    <col min="5" max="5" width="12.09765625" customWidth="1"/>
    <col min="6" max="6" width="11" customWidth="1"/>
    <col min="7" max="7" width="20.59765625" customWidth="1"/>
    <col min="8" max="8" width="9.69921875" bestFit="1" customWidth="1"/>
    <col min="13" max="13" width="60.69921875" customWidth="1"/>
    <col min="14" max="14" width="29.19921875" customWidth="1"/>
  </cols>
  <sheetData>
    <row r="1" spans="1:14" x14ac:dyDescent="0.45">
      <c r="A1" s="56" t="s">
        <v>11</v>
      </c>
      <c r="B1" s="57" t="s">
        <v>31</v>
      </c>
      <c r="C1" s="58" t="s">
        <v>12</v>
      </c>
      <c r="D1" s="58" t="s">
        <v>24</v>
      </c>
      <c r="E1" s="58" t="s">
        <v>32</v>
      </c>
      <c r="F1" s="58" t="s">
        <v>30</v>
      </c>
      <c r="G1" s="52" t="s">
        <v>44</v>
      </c>
      <c r="H1" s="49" t="s">
        <v>16</v>
      </c>
      <c r="I1" s="46"/>
    </row>
    <row r="2" spans="1:14" x14ac:dyDescent="0.45">
      <c r="A2" s="54">
        <v>1</v>
      </c>
      <c r="B2" s="48" t="s">
        <v>0</v>
      </c>
      <c r="C2" s="47">
        <v>80</v>
      </c>
      <c r="D2" s="47" t="str">
        <f t="shared" ref="D2:D11" si="0">IF($C2&gt;=高得点,"A",IF($C2&gt;=合格点,"B","C"))</f>
        <v>B</v>
      </c>
      <c r="E2" s="47" t="str">
        <f>_xlfn.IFS('5'!$C2&gt;=高得点,"A",'5'!$C2&gt;=合格点,"B",TRUE,"C")</f>
        <v>B</v>
      </c>
      <c r="F2" s="47" t="s">
        <v>33</v>
      </c>
      <c r="G2" s="53"/>
      <c r="H2" s="50">
        <v>90</v>
      </c>
      <c r="I2" s="3" t="s">
        <v>15</v>
      </c>
    </row>
    <row r="3" spans="1:14" x14ac:dyDescent="0.45">
      <c r="A3" s="55">
        <v>2</v>
      </c>
      <c r="B3" s="36" t="s">
        <v>1</v>
      </c>
      <c r="C3" s="37">
        <v>68</v>
      </c>
      <c r="D3" s="37" t="str">
        <f t="shared" si="0"/>
        <v>C</v>
      </c>
      <c r="E3" s="37" t="str">
        <f>_xlfn.IFS('5'!$C3&gt;=高得点,"A",'5'!$C3&gt;=合格点,"B",TRUE,"C")</f>
        <v>C</v>
      </c>
      <c r="F3" s="37" t="s">
        <v>34</v>
      </c>
      <c r="G3" s="53"/>
      <c r="H3" s="20" t="str">
        <f>H4+1 &amp; "~" &amp; H2-1</f>
        <v>71~89</v>
      </c>
      <c r="I3" s="3" t="s">
        <v>18</v>
      </c>
    </row>
    <row r="4" spans="1:14" x14ac:dyDescent="0.45">
      <c r="A4" s="54">
        <v>3</v>
      </c>
      <c r="B4" s="48" t="s">
        <v>2</v>
      </c>
      <c r="C4" s="47">
        <v>95</v>
      </c>
      <c r="D4" s="47" t="str">
        <f t="shared" si="0"/>
        <v>A</v>
      </c>
      <c r="E4" s="47" t="str">
        <f>_xlfn.IFS('5'!$C4&gt;=高得点,"A",'5'!$C4&gt;=合格点,"B",TRUE,"C")</f>
        <v>A</v>
      </c>
      <c r="F4" s="47" t="s">
        <v>34</v>
      </c>
      <c r="G4" s="53"/>
      <c r="H4" s="51">
        <v>70</v>
      </c>
      <c r="I4" s="14" t="s">
        <v>23</v>
      </c>
    </row>
    <row r="5" spans="1:14" x14ac:dyDescent="0.45">
      <c r="A5" s="55">
        <v>4</v>
      </c>
      <c r="B5" s="36" t="s">
        <v>3</v>
      </c>
      <c r="C5" s="37">
        <v>60</v>
      </c>
      <c r="D5" s="37" t="str">
        <f t="shared" si="0"/>
        <v>C</v>
      </c>
      <c r="E5" s="37" t="str">
        <f>_xlfn.IFS('5'!$C5&gt;=高得点,"A",'5'!$C5&gt;=合格点,"B",TRUE,"C")</f>
        <v>C</v>
      </c>
      <c r="F5" s="37" t="s">
        <v>35</v>
      </c>
      <c r="G5" s="53"/>
      <c r="M5" t="s">
        <v>48</v>
      </c>
    </row>
    <row r="6" spans="1:14" x14ac:dyDescent="0.45">
      <c r="A6" s="54">
        <v>5</v>
      </c>
      <c r="B6" s="48" t="s">
        <v>4</v>
      </c>
      <c r="C6" s="47">
        <v>100</v>
      </c>
      <c r="D6" s="47" t="str">
        <f t="shared" si="0"/>
        <v>A</v>
      </c>
      <c r="E6" s="47" t="str">
        <f>_xlfn.IFS('5'!$C6&gt;=高得点,"A",'5'!$C6&gt;=合格点,"B",TRUE,"C")</f>
        <v>A</v>
      </c>
      <c r="F6" s="47" t="s">
        <v>35</v>
      </c>
      <c r="G6" s="53"/>
      <c r="I6" s="1"/>
      <c r="M6" s="59" t="s">
        <v>45</v>
      </c>
      <c r="N6" s="59" t="s">
        <v>47</v>
      </c>
    </row>
    <row r="7" spans="1:14" x14ac:dyDescent="0.45">
      <c r="A7" s="55">
        <v>6</v>
      </c>
      <c r="B7" s="36" t="s">
        <v>5</v>
      </c>
      <c r="C7" s="37">
        <v>50</v>
      </c>
      <c r="D7" s="37" t="str">
        <f t="shared" si="0"/>
        <v>C</v>
      </c>
      <c r="E7" s="37" t="str">
        <f>_xlfn.IFS('5'!$C7&gt;=高得点,"A",'5'!$C7&gt;=合格点,"B",TRUE,"C")</f>
        <v>C</v>
      </c>
      <c r="F7" s="37" t="s">
        <v>34</v>
      </c>
      <c r="G7" s="53"/>
      <c r="M7" s="60" t="s">
        <v>46</v>
      </c>
      <c r="N7" s="59" t="s">
        <v>49</v>
      </c>
    </row>
    <row r="8" spans="1:14" x14ac:dyDescent="0.45">
      <c r="A8" s="54">
        <v>7</v>
      </c>
      <c r="B8" s="48" t="s">
        <v>6</v>
      </c>
      <c r="C8" s="47">
        <v>65</v>
      </c>
      <c r="D8" s="47" t="str">
        <f t="shared" si="0"/>
        <v>C</v>
      </c>
      <c r="E8" s="47" t="str">
        <f>_xlfn.IFS('5'!$C8&gt;=高得点,"A",'5'!$C8&gt;=合格点,"B",TRUE,"C")</f>
        <v>C</v>
      </c>
      <c r="F8" s="47" t="s">
        <v>33</v>
      </c>
      <c r="G8" s="53"/>
    </row>
    <row r="9" spans="1:14" x14ac:dyDescent="0.45">
      <c r="A9" s="55">
        <v>8</v>
      </c>
      <c r="B9" s="36" t="s">
        <v>7</v>
      </c>
      <c r="C9" s="37">
        <v>70</v>
      </c>
      <c r="D9" s="37" t="str">
        <f t="shared" si="0"/>
        <v>B</v>
      </c>
      <c r="E9" s="37" t="str">
        <f>_xlfn.IFS('5'!$C9&gt;=高得点,"A",'5'!$C9&gt;=合格点,"B",TRUE,"C")</f>
        <v>B</v>
      </c>
      <c r="F9" s="37" t="s">
        <v>34</v>
      </c>
      <c r="G9" s="53"/>
    </row>
    <row r="10" spans="1:14" x14ac:dyDescent="0.45">
      <c r="A10" s="54">
        <v>9</v>
      </c>
      <c r="B10" s="48" t="s">
        <v>8</v>
      </c>
      <c r="C10" s="47">
        <v>85</v>
      </c>
      <c r="D10" s="47" t="str">
        <f t="shared" si="0"/>
        <v>B</v>
      </c>
      <c r="E10" s="47" t="str">
        <f>_xlfn.IFS('5'!$C10&gt;=高得点,"A",'5'!$C10&gt;=合格点,"B",TRUE,"C")</f>
        <v>B</v>
      </c>
      <c r="F10" s="47" t="s">
        <v>33</v>
      </c>
      <c r="G10" s="53"/>
    </row>
    <row r="11" spans="1:14" x14ac:dyDescent="0.45">
      <c r="A11" s="55">
        <v>10</v>
      </c>
      <c r="B11" s="36" t="s">
        <v>9</v>
      </c>
      <c r="C11" s="37">
        <v>40</v>
      </c>
      <c r="D11" s="37" t="str">
        <f t="shared" si="0"/>
        <v>C</v>
      </c>
      <c r="E11" s="37" t="str">
        <f>_xlfn.IFS('5'!$C11&gt;=高得点,"A",'5'!$C11&gt;=合格点,"B",TRUE,"C")</f>
        <v>C</v>
      </c>
      <c r="F11" s="37" t="s">
        <v>34</v>
      </c>
      <c r="G11" s="53"/>
    </row>
    <row r="15" spans="1:14" x14ac:dyDescent="0.45">
      <c r="B15" s="2" t="s">
        <v>36</v>
      </c>
    </row>
    <row r="16" spans="1:14" x14ac:dyDescent="0.45">
      <c r="B16" s="27" t="s">
        <v>27</v>
      </c>
      <c r="C16" s="28">
        <f>COUNTIF($D$2:D$11,B16)</f>
        <v>2</v>
      </c>
    </row>
    <row r="17" spans="2:3" x14ac:dyDescent="0.45">
      <c r="B17" s="18" t="s">
        <v>28</v>
      </c>
      <c r="C17" s="17">
        <f>COUNTIF($D$2:D$11,B17)</f>
        <v>3</v>
      </c>
    </row>
    <row r="18" spans="2:3" x14ac:dyDescent="0.45">
      <c r="B18" s="29" t="s">
        <v>29</v>
      </c>
      <c r="C18" s="30">
        <f>COUNTIF($D$2:D$11,B18)</f>
        <v>5</v>
      </c>
    </row>
  </sheetData>
  <mergeCells count="1">
    <mergeCell ref="H1:I1"/>
  </mergeCells>
  <phoneticPr fontId="1"/>
  <conditionalFormatting sqref="F4:F11">
    <cfRule type="expression" dxfId="13" priority="3">
      <formula>OR(AND($D4="A",$F4="C"),AND($D4="C",$F4="A"))</formula>
    </cfRule>
  </conditionalFormatting>
  <conditionalFormatting sqref="D2:E11">
    <cfRule type="expression" dxfId="12" priority="13">
      <formula>$C2&lt;$H$4</formula>
    </cfRule>
    <cfRule type="expression" dxfId="11" priority="14">
      <formula>$C2&gt;=$H$2</formula>
    </cfRule>
  </conditionalFormatting>
  <conditionalFormatting sqref="F2:F11">
    <cfRule type="expression" dxfId="10" priority="1">
      <formula>$F2="C"</formula>
    </cfRule>
    <cfRule type="expression" dxfId="9" priority="2">
      <formula>$F2="A"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1-1</vt:lpstr>
      <vt:lpstr>1-2</vt:lpstr>
      <vt:lpstr>1-3</vt:lpstr>
      <vt:lpstr>2と3</vt:lpstr>
      <vt:lpstr>4</vt:lpstr>
      <vt:lpstr>5</vt:lpstr>
      <vt:lpstr>'2と3'!高得点</vt:lpstr>
      <vt:lpstr>'4'!高得点</vt:lpstr>
      <vt:lpstr>高得点</vt:lpstr>
      <vt:lpstr>'2と3'!合格点</vt:lpstr>
      <vt:lpstr>'4'!合格点</vt:lpstr>
      <vt:lpstr>合格点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2019-10-14T00:00:56Z</dcterms:created>
  <dcterms:modified xsi:type="dcterms:W3CDTF">2021-12-28T12:31:34Z</dcterms:modified>
</cp:coreProperties>
</file>